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cisco.sharepoint.com/sites/CiscoForecastLeagueCompetition/Shared Documents/"/>
    </mc:Choice>
  </mc:AlternateContent>
  <xr:revisionPtr revIDLastSave="0" documentId="8_{A259B6A1-D30E-4999-9E51-4F703A0148E0}" xr6:coauthVersionLast="47" xr6:coauthVersionMax="47" xr10:uidLastSave="{00000000-0000-0000-0000-000000000000}"/>
  <bookViews>
    <workbookView xWindow="-110" yWindow="-110" windowWidth="19420" windowHeight="10300" firstSheet="1" activeTab="1" xr2:uid="{3352E3D9-EB28-4D13-ADB6-AF103A7721DA}"/>
  </bookViews>
  <sheets>
    <sheet name="Glossary" sheetId="3" r:id="rId1"/>
    <sheet name="Data Pack" sheetId="4" r:id="rId2"/>
  </sheets>
  <definedNames>
    <definedName name="_xlnm._FilterDatabase" localSheetId="1" hidden="1">'Data Pack'!$A$3:$EV$3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3" l="1"/>
  <c r="H5" i="3"/>
  <c r="G6" i="3"/>
  <c r="H6" i="3"/>
  <c r="G7" i="3"/>
  <c r="H7" i="3"/>
  <c r="G8" i="3"/>
  <c r="H8" i="3"/>
  <c r="H4" i="3"/>
  <c r="G4" i="3"/>
  <c r="H3" i="3"/>
  <c r="G3" i="3"/>
</calcChain>
</file>

<file path=xl/sharedStrings.xml><?xml version="1.0" encoding="utf-8"?>
<sst xmlns="http://schemas.openxmlformats.org/spreadsheetml/2006/main" count="154" uniqueCount="90">
  <si>
    <t>Product Name</t>
  </si>
  <si>
    <t>Broad classification of Product</t>
  </si>
  <si>
    <t>Accuracy Calculation Examples</t>
  </si>
  <si>
    <t>Fiscal Qtr</t>
  </si>
  <si>
    <t xml:space="preserve">Cisco Fiscal Calendar is divided into 4 Qtrs </t>
  </si>
  <si>
    <t xml:space="preserve"> PRODUCT</t>
  </si>
  <si>
    <t xml:space="preserve">Forecast </t>
  </si>
  <si>
    <t>Booking Actuals</t>
  </si>
  <si>
    <t>Accuracy</t>
  </si>
  <si>
    <t>Bias</t>
  </si>
  <si>
    <t>Q1</t>
  </si>
  <si>
    <t>Quarter 1 - August to October</t>
  </si>
  <si>
    <t>A</t>
  </si>
  <si>
    <t>Q2</t>
  </si>
  <si>
    <t xml:space="preserve">Quarter 2 - November to January </t>
  </si>
  <si>
    <t>B</t>
  </si>
  <si>
    <t>Q3</t>
  </si>
  <si>
    <t>Quarter 3 - February to April</t>
  </si>
  <si>
    <t>C</t>
  </si>
  <si>
    <t>Q4</t>
  </si>
  <si>
    <t>Quarter 4 - May to July</t>
  </si>
  <si>
    <t>D</t>
  </si>
  <si>
    <t>Units</t>
  </si>
  <si>
    <t>Number of individual products booked</t>
  </si>
  <si>
    <t>E</t>
  </si>
  <si>
    <t xml:space="preserve">Demand Planners Forecast </t>
  </si>
  <si>
    <t>Demand Planner's Preliminary prediction in previous quarter for next quarter</t>
  </si>
  <si>
    <t>F</t>
  </si>
  <si>
    <t xml:space="preserve">Marketing teams Forecast </t>
  </si>
  <si>
    <t xml:space="preserve">Forecast loaded by Marketing teams </t>
  </si>
  <si>
    <t>Statistical and ML Forecast</t>
  </si>
  <si>
    <t>Forecast stream derived using Statistical and Machine Learning methods</t>
  </si>
  <si>
    <t xml:space="preserve">Forecast accuracy is the degree of difference between the forecasted demand and the actual order booking. In this case, between Forecasted demand and Actual Booked units. At a product level accuracy is calculated using the formula: (Forecast units - Actual Booking units)/Actual Booking Units.
To calculate overall accuracy for 20 products we will calculate weighted accuracy using product cost to make sure high cost product accuracy gets more weightage than low cost product. </t>
  </si>
  <si>
    <t>BIAS</t>
  </si>
  <si>
    <t xml:space="preserve">Prediction bias is the systematic deviation between estimated and actual values. It is useful to see if you tend to overestimate (BIAS &gt; 0) or underestimate your predictions (BIAS &lt; 0) for all your items.
</t>
  </si>
  <si>
    <t>Product Life Cycle (PLC)</t>
  </si>
  <si>
    <t xml:space="preserve">Sustaining - Product has reached maturity and has steady demamd.
NPI - Product has been newly introduced to the market/customer
</t>
  </si>
  <si>
    <t xml:space="preserve">Cost Weighted Rank </t>
  </si>
  <si>
    <t>Calculated using cost of individual product X CBP Prelim forecast</t>
  </si>
  <si>
    <t>ACTUAL UNITS</t>
  </si>
  <si>
    <t xml:space="preserve">                                    Forecasted Units </t>
  </si>
  <si>
    <t>Cost Rank</t>
  </si>
  <si>
    <t xml:space="preserve">Product Name </t>
  </si>
  <si>
    <t>Product Life Cycle</t>
  </si>
  <si>
    <t>Your Forecast FY23 Q4</t>
  </si>
  <si>
    <t>Demand Planners Forecast</t>
  </si>
  <si>
    <t xml:space="preserve">Marketing Teams Forecast </t>
  </si>
  <si>
    <t>FY20 Q4</t>
  </si>
  <si>
    <t>FY21 Q1</t>
  </si>
  <si>
    <t>FY21 Q2</t>
  </si>
  <si>
    <t>FY21 Q3</t>
  </si>
  <si>
    <t>FY21 Q4</t>
  </si>
  <si>
    <t>FY22 Q1</t>
  </si>
  <si>
    <t>FY22 Q2</t>
  </si>
  <si>
    <t>FY22 Q3</t>
  </si>
  <si>
    <t>FY22 Q4</t>
  </si>
  <si>
    <t>FY23 Q1</t>
  </si>
  <si>
    <t>FY23 Q2</t>
  </si>
  <si>
    <t>FY23 Q3</t>
  </si>
  <si>
    <t xml:space="preserve">                                          FY23 Q4</t>
  </si>
  <si>
    <t>ROUTER 1</t>
  </si>
  <si>
    <t>Sustaining</t>
  </si>
  <si>
    <t>TRANSCIEVER</t>
  </si>
  <si>
    <t>SWITCH 1</t>
  </si>
  <si>
    <t>ACCESS POINT 1</t>
  </si>
  <si>
    <t>ACCESS POINT 2</t>
  </si>
  <si>
    <t>SWITCH 2</t>
  </si>
  <si>
    <t>SWITCH 3</t>
  </si>
  <si>
    <t>POWER SUPPLY 1</t>
  </si>
  <si>
    <t>SWITCH 4</t>
  </si>
  <si>
    <t>Sustaining-Growth</t>
  </si>
  <si>
    <t>SWITCH 5</t>
  </si>
  <si>
    <t>SWITCH 6</t>
  </si>
  <si>
    <t>ACCESS POINT 3</t>
  </si>
  <si>
    <t>Decline</t>
  </si>
  <si>
    <t>SUPERVISOR ENGINE</t>
  </si>
  <si>
    <t>SWITCH 7</t>
  </si>
  <si>
    <t>WIRELESS CONTROLLER</t>
  </si>
  <si>
    <t>SWITCH 8</t>
  </si>
  <si>
    <t>SWITCH 9</t>
  </si>
  <si>
    <t>ACCESS POINT 4</t>
  </si>
  <si>
    <t>SWITCH 10</t>
  </si>
  <si>
    <t>NPI</t>
  </si>
  <si>
    <t>POWER SUPPLY 2</t>
  </si>
  <si>
    <t>Demand Planning Team's Forecast Accuracy</t>
  </si>
  <si>
    <t>Marketing Team's Forecast Accuracy</t>
  </si>
  <si>
    <t>STAT and ML Team's Forecast Accuracy</t>
  </si>
  <si>
    <t>FY2023 Q3</t>
  </si>
  <si>
    <t>FY2023 Q2</t>
  </si>
  <si>
    <t>FY2023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</si>
</sst>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0">
    <font>
      <sz val="11"/>
      <color theme="1"/>
      <name val="Calibri"/>
      <family val="2"/>
      <scheme val="minor"/>
    </font>
    <font>
      <sz val="11"/>
      <color theme="1"/>
      <name val="Calibri"/>
      <family val="2"/>
      <scheme val="minor"/>
    </font>
    <font>
      <sz val="11"/>
      <color theme="1"/>
      <name val="CiscoSansTT ExtraLight"/>
      <family val="2"/>
    </font>
    <font>
      <sz val="10"/>
      <color theme="1"/>
      <name val="CiscoSansTT ExtraLight"/>
      <family val="2"/>
    </font>
    <font>
      <b/>
      <sz val="10"/>
      <color theme="1"/>
      <name val="CiscoSansTT ExtraLight"/>
      <family val="2"/>
    </font>
    <font>
      <b/>
      <sz val="11"/>
      <color theme="1"/>
      <name val="CiscoSansTT ExtraLight"/>
      <family val="2"/>
    </font>
    <font>
      <sz val="11"/>
      <color indexed="8"/>
      <name val="Calibri"/>
      <family val="2"/>
      <scheme val="minor"/>
    </font>
    <font>
      <sz val="10"/>
      <name val="CiscoSansTT ExtraLight"/>
      <family val="2"/>
    </font>
    <font>
      <sz val="9"/>
      <color theme="1"/>
      <name val="CiscoSansTT ExtraLight"/>
      <family val="2"/>
    </font>
    <font>
      <b/>
      <sz val="9"/>
      <color theme="0"/>
      <name val="CiscoSansTT ExtraLight"/>
      <family val="2"/>
    </font>
    <font>
      <b/>
      <sz val="9"/>
      <name val="CiscoSansTT ExtraLight"/>
      <family val="2"/>
    </font>
    <font>
      <sz val="9"/>
      <color theme="0"/>
      <name val="Calibri"/>
      <family val="2"/>
      <scheme val="minor"/>
    </font>
    <font>
      <sz val="12"/>
      <color theme="0"/>
      <name val="Calibri"/>
      <family val="2"/>
      <scheme val="minor"/>
    </font>
    <font>
      <sz val="12"/>
      <color rgb="FF002060"/>
      <name val="CiscoSansTT ExtraLight"/>
      <family val="2"/>
    </font>
    <font>
      <sz val="9"/>
      <color rgb="FF002060"/>
      <name val="CiscoSansTT ExtraLight"/>
      <family val="2"/>
    </font>
    <font>
      <sz val="9"/>
      <name val="Calibri"/>
      <family val="2"/>
      <scheme val="minor"/>
    </font>
    <font>
      <sz val="11"/>
      <name val="CiscoSansTT ExtraLight"/>
      <family val="2"/>
    </font>
    <font>
      <sz val="9"/>
      <name val="CiscoSansTT ExtraLight"/>
      <family val="2"/>
    </font>
    <font>
      <sz val="9"/>
      <name val="Calibri Light"/>
      <family val="2"/>
      <scheme val="major"/>
    </font>
    <font>
      <sz val="12"/>
      <name val="Calibri"/>
      <family val="2"/>
      <scheme val="minor"/>
    </font>
  </fonts>
  <fills count="15">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rgb="FF00206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8"/>
        <bgColor indexed="64"/>
      </patternFill>
    </fill>
    <fill>
      <patternFill patternType="solid">
        <fgColor theme="1" tint="0.499984740745262"/>
        <bgColor theme="4" tint="0.79998168889431442"/>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0" fontId="6" fillId="0" borderId="0"/>
    <xf numFmtId="0" fontId="1" fillId="0" borderId="0"/>
    <xf numFmtId="0" fontId="1" fillId="0" borderId="0"/>
  </cellStyleXfs>
  <cellXfs count="55">
    <xf numFmtId="0" fontId="0" fillId="0" borderId="0" xfId="0"/>
    <xf numFmtId="1" fontId="3" fillId="0" borderId="1" xfId="0" applyNumberFormat="1" applyFont="1" applyBorder="1"/>
    <xf numFmtId="10" fontId="3" fillId="0" borderId="1" xfId="2" applyNumberFormat="1" applyFont="1" applyBorder="1"/>
    <xf numFmtId="9" fontId="3" fillId="0" borderId="1" xfId="2" applyFont="1" applyBorder="1"/>
    <xf numFmtId="0" fontId="3" fillId="0" borderId="0" xfId="0" applyFont="1"/>
    <xf numFmtId="0" fontId="5" fillId="0" borderId="0" xfId="0" applyFont="1"/>
    <xf numFmtId="0" fontId="2" fillId="0" borderId="0" xfId="0" applyFont="1"/>
    <xf numFmtId="0" fontId="3" fillId="0" borderId="1" xfId="0" applyFont="1" applyBorder="1"/>
    <xf numFmtId="1" fontId="9" fillId="2" borderId="1" xfId="3" applyNumberFormat="1" applyFont="1" applyFill="1" applyBorder="1" applyAlignment="1">
      <alignment horizontal="left" wrapText="1"/>
    </xf>
    <xf numFmtId="1" fontId="10" fillId="3" borderId="1" xfId="3" applyNumberFormat="1" applyFont="1" applyFill="1" applyBorder="1" applyAlignment="1">
      <alignment horizontal="left" wrapText="1"/>
    </xf>
    <xf numFmtId="0" fontId="9" fillId="2" borderId="1" xfId="3" applyFont="1" applyFill="1" applyBorder="1" applyAlignment="1">
      <alignment horizontal="left" wrapText="1"/>
    </xf>
    <xf numFmtId="1" fontId="3" fillId="0" borderId="0" xfId="0" applyNumberFormat="1" applyFont="1"/>
    <xf numFmtId="1" fontId="5" fillId="0" borderId="0" xfId="0" applyNumberFormat="1" applyFont="1"/>
    <xf numFmtId="0" fontId="4" fillId="0" borderId="1" xfId="0" applyFont="1" applyBorder="1"/>
    <xf numFmtId="0" fontId="3" fillId="0" borderId="1" xfId="0" applyFont="1" applyBorder="1" applyAlignment="1">
      <alignment wrapText="1"/>
    </xf>
    <xf numFmtId="0" fontId="4" fillId="0" borderId="1" xfId="0" applyFont="1" applyBorder="1" applyAlignment="1">
      <alignment wrapText="1"/>
    </xf>
    <xf numFmtId="0" fontId="15" fillId="9" borderId="2" xfId="0" applyFont="1" applyFill="1" applyBorder="1" applyAlignment="1">
      <alignment vertical="center"/>
    </xf>
    <xf numFmtId="0" fontId="15" fillId="9" borderId="2" xfId="0" applyFont="1" applyFill="1" applyBorder="1"/>
    <xf numFmtId="0" fontId="11" fillId="0" borderId="2" xfId="0" applyFont="1" applyBorder="1"/>
    <xf numFmtId="0" fontId="11" fillId="4" borderId="2" xfId="0" applyFont="1" applyFill="1" applyBorder="1"/>
    <xf numFmtId="0" fontId="13" fillId="8" borderId="2" xfId="3" applyFont="1" applyFill="1" applyBorder="1" applyAlignment="1">
      <alignment vertical="center" wrapText="1"/>
    </xf>
    <xf numFmtId="1" fontId="13" fillId="5" borderId="2" xfId="0" applyNumberFormat="1" applyFont="1" applyFill="1" applyBorder="1" applyAlignment="1">
      <alignment vertical="center" wrapText="1"/>
    </xf>
    <xf numFmtId="1" fontId="13" fillId="6" borderId="2" xfId="0" applyNumberFormat="1" applyFont="1" applyFill="1" applyBorder="1" applyAlignment="1">
      <alignment vertical="center" wrapText="1"/>
    </xf>
    <xf numFmtId="1" fontId="13" fillId="7" borderId="2" xfId="0" applyNumberFormat="1" applyFont="1" applyFill="1" applyBorder="1" applyAlignment="1">
      <alignment vertical="center" wrapText="1"/>
    </xf>
    <xf numFmtId="0" fontId="19" fillId="9" borderId="2" xfId="0" applyFont="1" applyFill="1" applyBorder="1"/>
    <xf numFmtId="0" fontId="12" fillId="0" borderId="2" xfId="0" applyFont="1" applyBorder="1"/>
    <xf numFmtId="0" fontId="12" fillId="4" borderId="2" xfId="0" applyFont="1" applyFill="1" applyBorder="1"/>
    <xf numFmtId="0" fontId="17" fillId="9" borderId="2" xfId="0" applyFont="1" applyFill="1" applyBorder="1" applyAlignment="1">
      <alignment horizontal="center"/>
    </xf>
    <xf numFmtId="0" fontId="17" fillId="9" borderId="2" xfId="0" applyFont="1" applyFill="1" applyBorder="1"/>
    <xf numFmtId="3" fontId="17" fillId="9" borderId="2" xfId="0" applyNumberFormat="1" applyFont="1" applyFill="1" applyBorder="1" applyAlignment="1">
      <alignment vertical="center"/>
    </xf>
    <xf numFmtId="1" fontId="17" fillId="9" borderId="2" xfId="0" applyNumberFormat="1" applyFont="1" applyFill="1" applyBorder="1" applyAlignment="1">
      <alignment vertical="center"/>
    </xf>
    <xf numFmtId="164" fontId="18" fillId="9" borderId="2" xfId="1" applyNumberFormat="1" applyFont="1" applyFill="1" applyBorder="1" applyAlignment="1">
      <alignment horizontal="right"/>
    </xf>
    <xf numFmtId="164" fontId="15" fillId="9" borderId="2" xfId="0" applyNumberFormat="1" applyFont="1" applyFill="1" applyBorder="1"/>
    <xf numFmtId="1" fontId="17" fillId="9" borderId="2" xfId="1" applyNumberFormat="1" applyFont="1" applyFill="1" applyBorder="1" applyAlignment="1">
      <alignment horizontal="center" vertical="center" wrapText="1"/>
    </xf>
    <xf numFmtId="44" fontId="17" fillId="9" borderId="2" xfId="1" applyFont="1" applyFill="1" applyBorder="1" applyAlignment="1">
      <alignment horizontal="left" vertical="center" wrapText="1"/>
    </xf>
    <xf numFmtId="0" fontId="17" fillId="9" borderId="2" xfId="0" applyFont="1" applyFill="1" applyBorder="1" applyAlignment="1">
      <alignment horizontal="center" vertical="center"/>
    </xf>
    <xf numFmtId="0" fontId="17" fillId="9" borderId="2" xfId="0" applyFont="1" applyFill="1" applyBorder="1" applyAlignment="1">
      <alignment vertical="center"/>
    </xf>
    <xf numFmtId="0" fontId="11" fillId="0" borderId="2" xfId="0" applyFont="1" applyBorder="1" applyAlignment="1">
      <alignment vertical="center"/>
    </xf>
    <xf numFmtId="0" fontId="11" fillId="4" borderId="2" xfId="0" applyFont="1" applyFill="1" applyBorder="1" applyAlignment="1">
      <alignment vertical="center"/>
    </xf>
    <xf numFmtId="9" fontId="17" fillId="9" borderId="2" xfId="0" applyNumberFormat="1" applyFont="1" applyFill="1" applyBorder="1" applyAlignment="1">
      <alignment vertical="center"/>
    </xf>
    <xf numFmtId="165" fontId="17" fillId="9" borderId="2" xfId="0" applyNumberFormat="1" applyFont="1" applyFill="1" applyBorder="1" applyAlignment="1">
      <alignment vertical="center"/>
    </xf>
    <xf numFmtId="0" fontId="15" fillId="12" borderId="2" xfId="0" applyFont="1" applyFill="1" applyBorder="1" applyAlignment="1">
      <alignment vertical="center"/>
    </xf>
    <xf numFmtId="0" fontId="9" fillId="13" borderId="2" xfId="0" applyFont="1" applyFill="1" applyBorder="1" applyAlignment="1">
      <alignment vertical="center" wrapText="1"/>
    </xf>
    <xf numFmtId="0" fontId="15" fillId="14" borderId="2" xfId="0" applyFont="1" applyFill="1" applyBorder="1"/>
    <xf numFmtId="0" fontId="11" fillId="14" borderId="2" xfId="0" applyFont="1" applyFill="1" applyBorder="1"/>
    <xf numFmtId="0" fontId="9" fillId="13" borderId="2" xfId="0" applyFont="1" applyFill="1" applyBorder="1" applyAlignment="1">
      <alignment horizontal="left" vertical="center" wrapText="1"/>
    </xf>
    <xf numFmtId="0" fontId="7" fillId="10" borderId="2" xfId="0" applyFont="1" applyFill="1" applyBorder="1" applyAlignment="1">
      <alignment horizontal="left"/>
    </xf>
    <xf numFmtId="44" fontId="16" fillId="12" borderId="2" xfId="1" applyFont="1" applyFill="1" applyBorder="1" applyAlignment="1">
      <alignment horizontal="center" vertical="center" wrapText="1"/>
    </xf>
    <xf numFmtId="1" fontId="16" fillId="12" borderId="2" xfId="1" applyNumberFormat="1" applyFont="1" applyFill="1" applyBorder="1" applyAlignment="1">
      <alignment horizontal="center" vertical="center" wrapText="1"/>
    </xf>
    <xf numFmtId="0" fontId="16" fillId="11" borderId="2" xfId="0" applyFont="1" applyFill="1" applyBorder="1" applyAlignment="1">
      <alignment horizontal="center" vertical="center"/>
    </xf>
    <xf numFmtId="0" fontId="17" fillId="9" borderId="2" xfId="0" applyFont="1" applyFill="1" applyBorder="1" applyAlignment="1">
      <alignment horizontal="center"/>
    </xf>
    <xf numFmtId="9" fontId="14" fillId="5" borderId="2" xfId="2" applyFont="1" applyFill="1" applyBorder="1" applyAlignment="1">
      <alignment horizontal="center"/>
    </xf>
    <xf numFmtId="9" fontId="8" fillId="6" borderId="2" xfId="2" applyFont="1" applyFill="1" applyBorder="1" applyAlignment="1">
      <alignment horizontal="center"/>
    </xf>
    <xf numFmtId="9" fontId="8" fillId="7" borderId="2" xfId="2" applyFont="1" applyFill="1" applyBorder="1" applyAlignment="1">
      <alignment horizontal="center"/>
    </xf>
    <xf numFmtId="0" fontId="17" fillId="9" borderId="2" xfId="0" applyFont="1" applyFill="1" applyBorder="1" applyAlignment="1">
      <alignment horizontal="right"/>
    </xf>
  </cellXfs>
  <cellStyles count="7">
    <cellStyle name="Currency" xfId="1" builtinId="4"/>
    <cellStyle name="Normal" xfId="0" builtinId="0"/>
    <cellStyle name="Normal 2" xfId="5" xr:uid="{B9D3C1AE-8634-4F76-97A8-13A9A02FCBB9}"/>
    <cellStyle name="Normal 3" xfId="6" xr:uid="{D637D235-AAEA-418E-8EBE-EBD03C222C4F}"/>
    <cellStyle name="Normal 3 2" xfId="4" xr:uid="{8DA63456-06AF-4E56-9C9D-B804013BF27F}"/>
    <cellStyle name="Normal 4" xfId="3" xr:uid="{D128AA20-834B-4AD5-9608-01281ECDFB2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8180-BC25-4F57-BD35-AA7041323F1F}">
  <dimension ref="A1:H15"/>
  <sheetViews>
    <sheetView workbookViewId="0">
      <selection activeCell="A3" sqref="A3:A6"/>
    </sheetView>
  </sheetViews>
  <sheetFormatPr defaultColWidth="8.5703125" defaultRowHeight="15.6"/>
  <cols>
    <col min="1" max="1" width="31.85546875" style="4" customWidth="1"/>
    <col min="2" max="2" width="71.42578125" style="4" customWidth="1"/>
    <col min="3" max="3" width="4.5703125" style="4" customWidth="1"/>
    <col min="4" max="4" width="10" style="4" customWidth="1"/>
    <col min="5" max="5" width="12.140625" style="11" customWidth="1"/>
    <col min="6" max="6" width="12.28515625" style="4" customWidth="1"/>
    <col min="7" max="7" width="10" style="4" customWidth="1"/>
    <col min="8" max="8" width="8.5703125" style="4"/>
    <col min="9" max="16384" width="8.5703125" style="6"/>
  </cols>
  <sheetData>
    <row r="1" spans="1:8">
      <c r="A1" s="13" t="s">
        <v>0</v>
      </c>
      <c r="B1" s="7" t="s">
        <v>1</v>
      </c>
      <c r="D1" s="5" t="s">
        <v>2</v>
      </c>
      <c r="E1" s="12"/>
      <c r="F1" s="5"/>
    </row>
    <row r="2" spans="1:8" ht="26.45">
      <c r="A2" s="13" t="s">
        <v>3</v>
      </c>
      <c r="B2" s="14" t="s">
        <v>4</v>
      </c>
      <c r="D2" s="8" t="s">
        <v>5</v>
      </c>
      <c r="E2" s="9" t="s">
        <v>6</v>
      </c>
      <c r="F2" s="8" t="s">
        <v>7</v>
      </c>
      <c r="G2" s="10" t="s">
        <v>8</v>
      </c>
      <c r="H2" s="10" t="s">
        <v>9</v>
      </c>
    </row>
    <row r="3" spans="1:8">
      <c r="A3" s="13" t="s">
        <v>10</v>
      </c>
      <c r="B3" s="7" t="s">
        <v>11</v>
      </c>
      <c r="D3" s="7" t="s">
        <v>12</v>
      </c>
      <c r="E3" s="1">
        <v>1800</v>
      </c>
      <c r="F3" s="1">
        <v>450</v>
      </c>
      <c r="G3" s="2">
        <f t="shared" ref="G3:G8" si="0">IFERROR(MAX(0,1-ABS(E3/F3-1)),0)</f>
        <v>0</v>
      </c>
      <c r="H3" s="3">
        <f t="shared" ref="H3:H8" si="1">IFERROR(MAX((E3-F3)/F3),-1)</f>
        <v>3</v>
      </c>
    </row>
    <row r="4" spans="1:8">
      <c r="A4" s="13" t="s">
        <v>13</v>
      </c>
      <c r="B4" s="7" t="s">
        <v>14</v>
      </c>
      <c r="D4" s="7" t="s">
        <v>15</v>
      </c>
      <c r="E4" s="1">
        <v>1800</v>
      </c>
      <c r="F4" s="1">
        <v>20000</v>
      </c>
      <c r="G4" s="2">
        <f t="shared" si="0"/>
        <v>8.9999999999999969E-2</v>
      </c>
      <c r="H4" s="3">
        <f t="shared" si="1"/>
        <v>-0.91</v>
      </c>
    </row>
    <row r="5" spans="1:8">
      <c r="A5" s="13" t="s">
        <v>16</v>
      </c>
      <c r="B5" s="7" t="s">
        <v>17</v>
      </c>
      <c r="D5" s="7" t="s">
        <v>18</v>
      </c>
      <c r="E5" s="1">
        <v>80300</v>
      </c>
      <c r="F5" s="1">
        <v>87298</v>
      </c>
      <c r="G5" s="2">
        <f t="shared" si="0"/>
        <v>0.91983779697129375</v>
      </c>
      <c r="H5" s="3">
        <f t="shared" si="1"/>
        <v>-8.0162203028706275E-2</v>
      </c>
    </row>
    <row r="6" spans="1:8">
      <c r="A6" s="13" t="s">
        <v>19</v>
      </c>
      <c r="B6" s="7" t="s">
        <v>20</v>
      </c>
      <c r="D6" s="7" t="s">
        <v>21</v>
      </c>
      <c r="E6" s="1">
        <v>12800</v>
      </c>
      <c r="F6" s="1">
        <v>12207</v>
      </c>
      <c r="G6" s="2">
        <f t="shared" si="0"/>
        <v>0.95142131563856802</v>
      </c>
      <c r="H6" s="3">
        <f t="shared" si="1"/>
        <v>4.8578684361431965E-2</v>
      </c>
    </row>
    <row r="7" spans="1:8">
      <c r="A7" s="13" t="s">
        <v>22</v>
      </c>
      <c r="B7" s="7" t="s">
        <v>23</v>
      </c>
      <c r="D7" s="7" t="s">
        <v>24</v>
      </c>
      <c r="E7" s="1">
        <v>68000</v>
      </c>
      <c r="F7" s="1">
        <v>51855</v>
      </c>
      <c r="G7" s="2">
        <f t="shared" si="0"/>
        <v>0.68865104618648143</v>
      </c>
      <c r="H7" s="3">
        <f t="shared" si="1"/>
        <v>0.31134895381351846</v>
      </c>
    </row>
    <row r="8" spans="1:8">
      <c r="A8" s="15" t="s">
        <v>25</v>
      </c>
      <c r="B8" s="7" t="s">
        <v>26</v>
      </c>
      <c r="D8" s="7" t="s">
        <v>27</v>
      </c>
      <c r="E8" s="1">
        <v>7450</v>
      </c>
      <c r="F8" s="1">
        <v>10022</v>
      </c>
      <c r="G8" s="2">
        <f t="shared" si="0"/>
        <v>0.74336459788465381</v>
      </c>
      <c r="H8" s="3">
        <f t="shared" si="1"/>
        <v>-0.25663540211534625</v>
      </c>
    </row>
    <row r="9" spans="1:8">
      <c r="A9" s="15" t="s">
        <v>28</v>
      </c>
      <c r="B9" s="7" t="s">
        <v>29</v>
      </c>
    </row>
    <row r="10" spans="1:8">
      <c r="A10" s="15" t="s">
        <v>30</v>
      </c>
      <c r="B10" s="7" t="s">
        <v>31</v>
      </c>
      <c r="F10" s="11"/>
    </row>
    <row r="11" spans="1:8">
      <c r="A11" s="15"/>
      <c r="B11" s="7"/>
      <c r="F11" s="11"/>
    </row>
    <row r="12" spans="1:8" ht="98.45">
      <c r="A12" s="13" t="s">
        <v>8</v>
      </c>
      <c r="B12" s="14" t="s">
        <v>32</v>
      </c>
    </row>
    <row r="13" spans="1:8" ht="56.45">
      <c r="A13" s="13" t="s">
        <v>33</v>
      </c>
      <c r="B13" s="14" t="s">
        <v>34</v>
      </c>
    </row>
    <row r="14" spans="1:8" ht="42.6">
      <c r="A14" s="13" t="s">
        <v>35</v>
      </c>
      <c r="B14" s="14" t="s">
        <v>36</v>
      </c>
    </row>
    <row r="15" spans="1:8">
      <c r="A15" s="13" t="s">
        <v>37</v>
      </c>
      <c r="B15" s="7" t="s">
        <v>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13A2-C749-4FEB-9723-52951A1B1BFC}">
  <dimension ref="A1:EV597"/>
  <sheetViews>
    <sheetView tabSelected="1" zoomScale="63" zoomScaleNormal="63" workbookViewId="0">
      <selection activeCell="U8" sqref="U8"/>
    </sheetView>
  </sheetViews>
  <sheetFormatPr defaultColWidth="8.7109375" defaultRowHeight="16.5" customHeight="1"/>
  <cols>
    <col min="1" max="1" width="8.7109375" style="19"/>
    <col min="2" max="2" width="19.5703125" style="19" customWidth="1"/>
    <col min="3" max="3" width="30.7109375" style="19" customWidth="1"/>
    <col min="4" max="15" width="8.7109375" style="19"/>
    <col min="16" max="19" width="11.42578125" style="19" customWidth="1"/>
    <col min="20" max="23" width="8.7109375" style="19"/>
    <col min="24" max="152" width="8.7109375" style="18"/>
    <col min="153" max="16384" width="8.7109375" style="19"/>
  </cols>
  <sheetData>
    <row r="1" spans="1:152" ht="17.100000000000001" customHeight="1">
      <c r="A1" s="41"/>
      <c r="B1" s="41"/>
      <c r="C1" s="41"/>
      <c r="D1" s="49" t="s">
        <v>39</v>
      </c>
      <c r="E1" s="49"/>
      <c r="F1" s="49"/>
      <c r="G1" s="49"/>
      <c r="H1" s="49"/>
      <c r="I1" s="49"/>
      <c r="J1" s="49"/>
      <c r="K1" s="49"/>
      <c r="L1" s="49"/>
      <c r="M1" s="49"/>
      <c r="N1" s="49"/>
      <c r="O1" s="49"/>
      <c r="P1" s="46" t="s">
        <v>40</v>
      </c>
      <c r="Q1" s="46"/>
      <c r="R1" s="46"/>
      <c r="S1" s="46"/>
      <c r="T1" s="17"/>
      <c r="U1" s="17"/>
      <c r="V1" s="17"/>
      <c r="W1" s="17"/>
    </row>
    <row r="2" spans="1:152" s="26" customFormat="1" ht="60" customHeight="1">
      <c r="A2" s="48" t="s">
        <v>41</v>
      </c>
      <c r="B2" s="47" t="s">
        <v>42</v>
      </c>
      <c r="C2" s="47" t="s">
        <v>43</v>
      </c>
      <c r="D2" s="49"/>
      <c r="E2" s="49"/>
      <c r="F2" s="49"/>
      <c r="G2" s="49"/>
      <c r="H2" s="49"/>
      <c r="I2" s="49"/>
      <c r="J2" s="49"/>
      <c r="K2" s="49"/>
      <c r="L2" s="49"/>
      <c r="M2" s="49"/>
      <c r="N2" s="49"/>
      <c r="O2" s="49"/>
      <c r="P2" s="20" t="s">
        <v>44</v>
      </c>
      <c r="Q2" s="21" t="s">
        <v>45</v>
      </c>
      <c r="R2" s="22" t="s">
        <v>46</v>
      </c>
      <c r="S2" s="23" t="s">
        <v>30</v>
      </c>
      <c r="T2" s="24"/>
      <c r="U2" s="24"/>
      <c r="V2" s="24"/>
      <c r="W2" s="24"/>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row>
    <row r="3" spans="1:152" s="44" customFormat="1" ht="30.6" customHeight="1">
      <c r="A3" s="48"/>
      <c r="B3" s="47"/>
      <c r="C3" s="47"/>
      <c r="D3" s="42" t="s">
        <v>47</v>
      </c>
      <c r="E3" s="42" t="s">
        <v>48</v>
      </c>
      <c r="F3" s="42" t="s">
        <v>49</v>
      </c>
      <c r="G3" s="42" t="s">
        <v>50</v>
      </c>
      <c r="H3" s="42" t="s">
        <v>51</v>
      </c>
      <c r="I3" s="42" t="s">
        <v>52</v>
      </c>
      <c r="J3" s="42" t="s">
        <v>53</v>
      </c>
      <c r="K3" s="42" t="s">
        <v>54</v>
      </c>
      <c r="L3" s="42" t="s">
        <v>55</v>
      </c>
      <c r="M3" s="42" t="s">
        <v>56</v>
      </c>
      <c r="N3" s="42" t="s">
        <v>57</v>
      </c>
      <c r="O3" s="42" t="s">
        <v>58</v>
      </c>
      <c r="P3" s="45" t="s">
        <v>59</v>
      </c>
      <c r="Q3" s="45"/>
      <c r="R3" s="45"/>
      <c r="S3" s="45"/>
      <c r="T3" s="43"/>
      <c r="U3" s="43"/>
      <c r="V3" s="43"/>
      <c r="W3" s="43"/>
    </row>
    <row r="4" spans="1:152" ht="16.5" customHeight="1">
      <c r="A4" s="27">
        <v>1</v>
      </c>
      <c r="B4" s="28" t="s">
        <v>60</v>
      </c>
      <c r="C4" s="28" t="s">
        <v>61</v>
      </c>
      <c r="D4" s="28"/>
      <c r="E4" s="28"/>
      <c r="F4" s="28"/>
      <c r="G4" s="28">
        <v>906</v>
      </c>
      <c r="H4" s="28">
        <v>941</v>
      </c>
      <c r="I4" s="28">
        <v>663</v>
      </c>
      <c r="J4" s="28">
        <v>769</v>
      </c>
      <c r="K4" s="28">
        <v>3565</v>
      </c>
      <c r="L4" s="28">
        <v>1020</v>
      </c>
      <c r="M4" s="28">
        <v>1670</v>
      </c>
      <c r="N4" s="28">
        <v>38</v>
      </c>
      <c r="O4" s="28">
        <v>2141</v>
      </c>
      <c r="P4" s="28"/>
      <c r="Q4" s="29">
        <v>1716</v>
      </c>
      <c r="R4" s="29">
        <v>1716</v>
      </c>
      <c r="S4" s="29">
        <v>1948</v>
      </c>
      <c r="T4" s="17"/>
      <c r="U4" s="17"/>
      <c r="V4" s="17"/>
      <c r="W4" s="17"/>
    </row>
    <row r="5" spans="1:152" ht="16.5" customHeight="1">
      <c r="A5" s="27">
        <v>2</v>
      </c>
      <c r="B5" s="28" t="s">
        <v>62</v>
      </c>
      <c r="C5" s="28" t="s">
        <v>61</v>
      </c>
      <c r="D5" s="28">
        <v>87173</v>
      </c>
      <c r="E5" s="28">
        <v>102849</v>
      </c>
      <c r="F5" s="28">
        <v>126375</v>
      </c>
      <c r="G5" s="28">
        <v>128629</v>
      </c>
      <c r="H5" s="28">
        <v>179125</v>
      </c>
      <c r="I5" s="28">
        <v>138750</v>
      </c>
      <c r="J5" s="28">
        <v>208760</v>
      </c>
      <c r="K5" s="28">
        <v>116126</v>
      </c>
      <c r="L5" s="28">
        <v>150803</v>
      </c>
      <c r="M5" s="28">
        <v>82163</v>
      </c>
      <c r="N5" s="28">
        <v>82408</v>
      </c>
      <c r="O5" s="28">
        <v>67132</v>
      </c>
      <c r="P5" s="28"/>
      <c r="Q5" s="29">
        <v>85000</v>
      </c>
      <c r="R5" s="29">
        <v>141284.9999999998</v>
      </c>
      <c r="S5" s="29">
        <v>97995</v>
      </c>
      <c r="T5" s="17"/>
      <c r="U5" s="17"/>
      <c r="V5" s="17"/>
      <c r="W5" s="17"/>
    </row>
    <row r="6" spans="1:152" ht="16.5" customHeight="1">
      <c r="A6" s="27">
        <v>3</v>
      </c>
      <c r="B6" s="28" t="s">
        <v>63</v>
      </c>
      <c r="C6" s="28" t="s">
        <v>61</v>
      </c>
      <c r="D6" s="28"/>
      <c r="E6" s="28"/>
      <c r="F6" s="28"/>
      <c r="G6" s="28">
        <v>3651</v>
      </c>
      <c r="H6" s="28">
        <v>10409</v>
      </c>
      <c r="I6" s="28">
        <v>10575</v>
      </c>
      <c r="J6" s="28">
        <v>17934</v>
      </c>
      <c r="K6" s="28">
        <v>15104</v>
      </c>
      <c r="L6" s="28">
        <v>15525</v>
      </c>
      <c r="M6" s="28">
        <v>6938</v>
      </c>
      <c r="N6" s="28">
        <v>9595</v>
      </c>
      <c r="O6" s="28">
        <v>9231</v>
      </c>
      <c r="P6" s="28"/>
      <c r="Q6" s="29">
        <v>12000</v>
      </c>
      <c r="R6" s="29">
        <v>11819.713499999802</v>
      </c>
      <c r="S6" s="29">
        <v>11184</v>
      </c>
      <c r="T6" s="17"/>
      <c r="U6" s="17"/>
      <c r="V6" s="17"/>
      <c r="W6" s="17"/>
    </row>
    <row r="7" spans="1:152" ht="16.5" customHeight="1">
      <c r="A7" s="27">
        <v>4</v>
      </c>
      <c r="B7" s="28" t="s">
        <v>64</v>
      </c>
      <c r="C7" s="28" t="s">
        <v>61</v>
      </c>
      <c r="D7" s="28"/>
      <c r="E7" s="28"/>
      <c r="F7" s="28"/>
      <c r="G7" s="28"/>
      <c r="H7" s="28"/>
      <c r="I7" s="28"/>
      <c r="J7" s="28">
        <v>9576</v>
      </c>
      <c r="K7" s="28">
        <v>46029</v>
      </c>
      <c r="L7" s="28">
        <v>109452</v>
      </c>
      <c r="M7" s="28">
        <v>54955</v>
      </c>
      <c r="N7" s="28">
        <v>60478</v>
      </c>
      <c r="O7" s="28">
        <v>62708</v>
      </c>
      <c r="P7" s="28"/>
      <c r="Q7" s="29">
        <v>62770.990000000005</v>
      </c>
      <c r="R7" s="29">
        <v>79113.000000000495</v>
      </c>
      <c r="S7" s="29">
        <v>65310</v>
      </c>
      <c r="T7" s="17"/>
      <c r="U7" s="17"/>
      <c r="V7" s="17"/>
      <c r="W7" s="17"/>
    </row>
    <row r="8" spans="1:152" ht="16.5" customHeight="1">
      <c r="A8" s="27">
        <v>5</v>
      </c>
      <c r="B8" s="28" t="s">
        <v>65</v>
      </c>
      <c r="C8" s="28" t="s">
        <v>61</v>
      </c>
      <c r="D8" s="28"/>
      <c r="E8" s="28"/>
      <c r="F8" s="28"/>
      <c r="G8" s="28"/>
      <c r="H8" s="28"/>
      <c r="I8" s="28"/>
      <c r="J8" s="28"/>
      <c r="K8" s="28"/>
      <c r="L8" s="28">
        <v>26769</v>
      </c>
      <c r="M8" s="28">
        <v>33670</v>
      </c>
      <c r="N8" s="28">
        <v>74853</v>
      </c>
      <c r="O8" s="28">
        <v>80944</v>
      </c>
      <c r="P8" s="28"/>
      <c r="Q8" s="29">
        <v>76191.97</v>
      </c>
      <c r="R8" s="29">
        <v>113704.0000000008</v>
      </c>
      <c r="S8" s="29">
        <v>93200</v>
      </c>
      <c r="T8" s="17"/>
      <c r="U8" s="17"/>
      <c r="V8" s="17"/>
      <c r="W8" s="17"/>
    </row>
    <row r="9" spans="1:152" ht="16.5" customHeight="1">
      <c r="A9" s="27">
        <v>6</v>
      </c>
      <c r="B9" s="28" t="s">
        <v>66</v>
      </c>
      <c r="C9" s="28" t="s">
        <v>61</v>
      </c>
      <c r="D9" s="28">
        <v>13432</v>
      </c>
      <c r="E9" s="28">
        <v>12463</v>
      </c>
      <c r="F9" s="28">
        <v>13452</v>
      </c>
      <c r="G9" s="28">
        <v>14581</v>
      </c>
      <c r="H9" s="28">
        <v>15831</v>
      </c>
      <c r="I9" s="28">
        <v>13864</v>
      </c>
      <c r="J9" s="28">
        <v>15012</v>
      </c>
      <c r="K9" s="28">
        <v>11349</v>
      </c>
      <c r="L9" s="28">
        <v>10422</v>
      </c>
      <c r="M9" s="28">
        <v>8726</v>
      </c>
      <c r="N9" s="28">
        <v>10185</v>
      </c>
      <c r="O9" s="28">
        <v>8645</v>
      </c>
      <c r="P9" s="28"/>
      <c r="Q9" s="29">
        <v>8499</v>
      </c>
      <c r="R9" s="29">
        <v>9811.5097500000993</v>
      </c>
      <c r="S9" s="29">
        <v>8194</v>
      </c>
      <c r="T9" s="17"/>
      <c r="U9" s="17"/>
      <c r="V9" s="17"/>
      <c r="W9" s="17"/>
    </row>
    <row r="10" spans="1:152" ht="16.5" customHeight="1">
      <c r="A10" s="27">
        <v>7</v>
      </c>
      <c r="B10" s="28" t="s">
        <v>67</v>
      </c>
      <c r="C10" s="28" t="s">
        <v>61</v>
      </c>
      <c r="D10" s="28">
        <v>28585</v>
      </c>
      <c r="E10" s="28">
        <v>19686</v>
      </c>
      <c r="F10" s="28">
        <v>44724</v>
      </c>
      <c r="G10" s="28">
        <v>37781</v>
      </c>
      <c r="H10" s="28">
        <v>31905</v>
      </c>
      <c r="I10" s="28">
        <v>37888</v>
      </c>
      <c r="J10" s="28">
        <v>32689</v>
      </c>
      <c r="K10" s="28">
        <v>30442</v>
      </c>
      <c r="L10" s="28">
        <v>27028</v>
      </c>
      <c r="M10" s="28">
        <v>21246</v>
      </c>
      <c r="N10" s="28">
        <v>21149</v>
      </c>
      <c r="O10" s="28">
        <v>10584</v>
      </c>
      <c r="P10" s="28"/>
      <c r="Q10" s="29">
        <v>13499.73</v>
      </c>
      <c r="R10" s="29">
        <v>27065.736167000301</v>
      </c>
      <c r="S10" s="29">
        <v>16960</v>
      </c>
      <c r="T10" s="17"/>
      <c r="U10" s="17"/>
      <c r="V10" s="17"/>
      <c r="W10" s="17"/>
    </row>
    <row r="11" spans="1:152" ht="16.5" customHeight="1">
      <c r="A11" s="27">
        <v>8</v>
      </c>
      <c r="B11" s="28" t="s">
        <v>68</v>
      </c>
      <c r="C11" s="28" t="s">
        <v>61</v>
      </c>
      <c r="D11" s="28">
        <v>115709</v>
      </c>
      <c r="E11" s="28">
        <v>98337</v>
      </c>
      <c r="F11" s="28">
        <v>147681</v>
      </c>
      <c r="G11" s="28">
        <v>185327</v>
      </c>
      <c r="H11" s="28">
        <v>194170</v>
      </c>
      <c r="I11" s="28">
        <v>220386</v>
      </c>
      <c r="J11" s="28">
        <v>204604</v>
      </c>
      <c r="K11" s="28">
        <v>194538</v>
      </c>
      <c r="L11" s="28">
        <v>185160</v>
      </c>
      <c r="M11" s="28">
        <v>147284</v>
      </c>
      <c r="N11" s="28">
        <v>136997</v>
      </c>
      <c r="O11" s="28">
        <v>100623</v>
      </c>
      <c r="P11" s="28"/>
      <c r="Q11" s="29">
        <v>119758.69</v>
      </c>
      <c r="R11" s="29">
        <v>142485.99999999991</v>
      </c>
      <c r="S11" s="29">
        <v>116208</v>
      </c>
      <c r="T11" s="17"/>
      <c r="U11" s="17"/>
      <c r="V11" s="17"/>
      <c r="W11" s="17"/>
    </row>
    <row r="12" spans="1:152" ht="16.5" customHeight="1">
      <c r="A12" s="27">
        <v>9</v>
      </c>
      <c r="B12" s="28" t="s">
        <v>69</v>
      </c>
      <c r="C12" s="28" t="s">
        <v>70</v>
      </c>
      <c r="D12" s="28"/>
      <c r="E12" s="28"/>
      <c r="F12" s="28"/>
      <c r="G12" s="28">
        <v>177</v>
      </c>
      <c r="H12" s="28">
        <v>270</v>
      </c>
      <c r="I12" s="28">
        <v>850</v>
      </c>
      <c r="J12" s="28">
        <v>2717</v>
      </c>
      <c r="K12" s="28">
        <v>3833</v>
      </c>
      <c r="L12" s="28">
        <v>4279</v>
      </c>
      <c r="M12" s="28">
        <v>6089</v>
      </c>
      <c r="N12" s="28">
        <v>8063</v>
      </c>
      <c r="O12" s="28">
        <v>2535</v>
      </c>
      <c r="P12" s="28"/>
      <c r="Q12" s="29">
        <v>6700</v>
      </c>
      <c r="R12" s="29">
        <v>5878.1814640001003</v>
      </c>
      <c r="S12" s="29">
        <v>8605</v>
      </c>
      <c r="T12" s="17"/>
      <c r="U12" s="17"/>
      <c r="V12" s="17"/>
      <c r="W12" s="17"/>
    </row>
    <row r="13" spans="1:152" ht="16.5" customHeight="1">
      <c r="A13" s="27">
        <v>10</v>
      </c>
      <c r="B13" s="28" t="s">
        <v>71</v>
      </c>
      <c r="C13" s="28" t="s">
        <v>61</v>
      </c>
      <c r="D13" s="28">
        <v>4571</v>
      </c>
      <c r="E13" s="28">
        <v>4100</v>
      </c>
      <c r="F13" s="28">
        <v>4830</v>
      </c>
      <c r="G13" s="28">
        <v>5472</v>
      </c>
      <c r="H13" s="28">
        <v>7391</v>
      </c>
      <c r="I13" s="28">
        <v>7894</v>
      </c>
      <c r="J13" s="28">
        <v>7101</v>
      </c>
      <c r="K13" s="28">
        <v>6943</v>
      </c>
      <c r="L13" s="28">
        <v>6126</v>
      </c>
      <c r="M13" s="28">
        <v>4616</v>
      </c>
      <c r="N13" s="28">
        <v>4680</v>
      </c>
      <c r="O13" s="28">
        <v>4397</v>
      </c>
      <c r="P13" s="28"/>
      <c r="Q13" s="29">
        <v>6000</v>
      </c>
      <c r="R13" s="29">
        <v>6632.0148500001997</v>
      </c>
      <c r="S13" s="29">
        <v>3499</v>
      </c>
      <c r="T13" s="17"/>
      <c r="U13" s="17"/>
      <c r="V13" s="17"/>
      <c r="W13" s="17"/>
    </row>
    <row r="14" spans="1:152" ht="16.5" customHeight="1">
      <c r="A14" s="27">
        <v>11</v>
      </c>
      <c r="B14" s="28" t="s">
        <v>72</v>
      </c>
      <c r="C14" s="28" t="s">
        <v>61</v>
      </c>
      <c r="D14" s="28"/>
      <c r="E14" s="28"/>
      <c r="F14" s="28"/>
      <c r="G14" s="28"/>
      <c r="H14" s="28"/>
      <c r="I14" s="28"/>
      <c r="J14" s="28">
        <v>222</v>
      </c>
      <c r="K14" s="28">
        <v>1549</v>
      </c>
      <c r="L14" s="28">
        <v>4619</v>
      </c>
      <c r="M14" s="28">
        <v>4764</v>
      </c>
      <c r="N14" s="28">
        <v>5015</v>
      </c>
      <c r="O14" s="28">
        <v>6656</v>
      </c>
      <c r="P14" s="28"/>
      <c r="Q14" s="29">
        <v>5887.09</v>
      </c>
      <c r="R14" s="29">
        <v>11525.0000000006</v>
      </c>
      <c r="S14" s="29">
        <v>7207</v>
      </c>
      <c r="T14" s="17"/>
      <c r="U14" s="17"/>
      <c r="V14" s="17"/>
      <c r="W14" s="17"/>
    </row>
    <row r="15" spans="1:152" ht="16.5" customHeight="1">
      <c r="A15" s="27">
        <v>12</v>
      </c>
      <c r="B15" s="28" t="s">
        <v>73</v>
      </c>
      <c r="C15" s="28" t="s">
        <v>74</v>
      </c>
      <c r="D15" s="28">
        <v>65048</v>
      </c>
      <c r="E15" s="28">
        <v>67810</v>
      </c>
      <c r="F15" s="28">
        <v>90928</v>
      </c>
      <c r="G15" s="28">
        <v>148547</v>
      </c>
      <c r="H15" s="28">
        <v>228945</v>
      </c>
      <c r="I15" s="28">
        <v>204184</v>
      </c>
      <c r="J15" s="28">
        <v>245453</v>
      </c>
      <c r="K15" s="28">
        <v>245803</v>
      </c>
      <c r="L15" s="28">
        <v>136283</v>
      </c>
      <c r="M15" s="28">
        <v>76020</v>
      </c>
      <c r="N15" s="28">
        <v>51586</v>
      </c>
      <c r="O15" s="28">
        <v>53431</v>
      </c>
      <c r="P15" s="28"/>
      <c r="Q15" s="29">
        <v>52305.1</v>
      </c>
      <c r="R15" s="29">
        <v>104906.99999999881</v>
      </c>
      <c r="S15" s="29">
        <v>63623</v>
      </c>
      <c r="T15" s="17"/>
      <c r="U15" s="17"/>
      <c r="V15" s="17"/>
      <c r="W15" s="17"/>
    </row>
    <row r="16" spans="1:152" ht="16.5" customHeight="1">
      <c r="A16" s="27">
        <v>13</v>
      </c>
      <c r="B16" s="28" t="s">
        <v>75</v>
      </c>
      <c r="C16" s="28" t="s">
        <v>70</v>
      </c>
      <c r="D16" s="28"/>
      <c r="E16" s="28"/>
      <c r="F16" s="28"/>
      <c r="G16" s="28"/>
      <c r="H16" s="28"/>
      <c r="I16" s="28"/>
      <c r="J16" s="28">
        <v>15</v>
      </c>
      <c r="K16" s="28">
        <v>108</v>
      </c>
      <c r="L16" s="28">
        <v>1972</v>
      </c>
      <c r="M16" s="28">
        <v>2427</v>
      </c>
      <c r="N16" s="28">
        <v>2841</v>
      </c>
      <c r="O16" s="28">
        <v>2096</v>
      </c>
      <c r="P16" s="28"/>
      <c r="Q16" s="29">
        <v>3157</v>
      </c>
      <c r="R16" s="29">
        <v>2910.4166755001997</v>
      </c>
      <c r="S16" s="29">
        <v>2867</v>
      </c>
      <c r="T16" s="17"/>
      <c r="U16" s="17"/>
      <c r="V16" s="17"/>
      <c r="W16" s="17"/>
    </row>
    <row r="17" spans="1:152" ht="16.5" customHeight="1">
      <c r="A17" s="27">
        <v>14</v>
      </c>
      <c r="B17" s="28" t="s">
        <v>76</v>
      </c>
      <c r="C17" s="28" t="s">
        <v>61</v>
      </c>
      <c r="D17" s="28">
        <v>6073</v>
      </c>
      <c r="E17" s="28">
        <v>5459</v>
      </c>
      <c r="F17" s="28">
        <v>6736</v>
      </c>
      <c r="G17" s="28">
        <v>12213</v>
      </c>
      <c r="H17" s="28">
        <v>13883</v>
      </c>
      <c r="I17" s="28">
        <v>27045</v>
      </c>
      <c r="J17" s="28">
        <v>15162</v>
      </c>
      <c r="K17" s="28">
        <v>13855</v>
      </c>
      <c r="L17" s="28">
        <v>12351</v>
      </c>
      <c r="M17" s="28">
        <v>8933</v>
      </c>
      <c r="N17" s="28">
        <v>5909</v>
      </c>
      <c r="O17" s="28">
        <v>6643</v>
      </c>
      <c r="P17" s="28"/>
      <c r="Q17" s="29">
        <v>6208.43</v>
      </c>
      <c r="R17" s="29">
        <v>14551.813443999901</v>
      </c>
      <c r="S17" s="29">
        <v>8260</v>
      </c>
      <c r="T17" s="17"/>
      <c r="U17" s="17"/>
      <c r="V17" s="17"/>
      <c r="W17" s="17"/>
    </row>
    <row r="18" spans="1:152" ht="16.5" customHeight="1">
      <c r="A18" s="27">
        <v>15</v>
      </c>
      <c r="B18" s="28" t="s">
        <v>77</v>
      </c>
      <c r="C18" s="28" t="s">
        <v>61</v>
      </c>
      <c r="D18" s="28">
        <v>1208</v>
      </c>
      <c r="E18" s="28">
        <v>963</v>
      </c>
      <c r="F18" s="28">
        <v>1698</v>
      </c>
      <c r="G18" s="28">
        <v>1833</v>
      </c>
      <c r="H18" s="28">
        <v>2423</v>
      </c>
      <c r="I18" s="28">
        <v>2602</v>
      </c>
      <c r="J18" s="28">
        <v>2341</v>
      </c>
      <c r="K18" s="28">
        <v>1830</v>
      </c>
      <c r="L18" s="28">
        <v>1567</v>
      </c>
      <c r="M18" s="28">
        <v>1210</v>
      </c>
      <c r="N18" s="28">
        <v>1659</v>
      </c>
      <c r="O18" s="28">
        <v>1311</v>
      </c>
      <c r="P18" s="28"/>
      <c r="Q18" s="29">
        <v>1437.98</v>
      </c>
      <c r="R18" s="29">
        <v>1688.9999999997999</v>
      </c>
      <c r="S18" s="29">
        <v>1539</v>
      </c>
      <c r="T18" s="17"/>
      <c r="U18" s="17"/>
      <c r="V18" s="17"/>
      <c r="W18" s="17"/>
    </row>
    <row r="19" spans="1:152" ht="16.5" customHeight="1">
      <c r="A19" s="27">
        <v>16</v>
      </c>
      <c r="B19" s="28" t="s">
        <v>78</v>
      </c>
      <c r="C19" s="28" t="s">
        <v>61</v>
      </c>
      <c r="D19" s="28">
        <v>4</v>
      </c>
      <c r="E19" s="28">
        <v>-4</v>
      </c>
      <c r="F19" s="28">
        <v>36</v>
      </c>
      <c r="G19" s="28">
        <v>305</v>
      </c>
      <c r="H19" s="28">
        <v>1093</v>
      </c>
      <c r="I19" s="28">
        <v>2360</v>
      </c>
      <c r="J19" s="28">
        <v>4317</v>
      </c>
      <c r="K19" s="28">
        <v>4343</v>
      </c>
      <c r="L19" s="28">
        <v>4094</v>
      </c>
      <c r="M19" s="28">
        <v>2756</v>
      </c>
      <c r="N19" s="28">
        <v>3126</v>
      </c>
      <c r="O19" s="28">
        <v>2808</v>
      </c>
      <c r="P19" s="28"/>
      <c r="Q19" s="29">
        <v>3700</v>
      </c>
      <c r="R19" s="29">
        <v>3672.1440003996995</v>
      </c>
      <c r="S19" s="29">
        <v>3506</v>
      </c>
      <c r="T19" s="17"/>
      <c r="U19" s="17"/>
      <c r="V19" s="17"/>
      <c r="W19" s="17"/>
    </row>
    <row r="20" spans="1:152" ht="16.5" customHeight="1">
      <c r="A20" s="27">
        <v>17</v>
      </c>
      <c r="B20" s="28" t="s">
        <v>79</v>
      </c>
      <c r="C20" s="28" t="s">
        <v>61</v>
      </c>
      <c r="D20" s="28">
        <v>6187</v>
      </c>
      <c r="E20" s="28">
        <v>5301</v>
      </c>
      <c r="F20" s="28">
        <v>7172</v>
      </c>
      <c r="G20" s="28">
        <v>7582</v>
      </c>
      <c r="H20" s="28">
        <v>10964</v>
      </c>
      <c r="I20" s="28">
        <v>11501</v>
      </c>
      <c r="J20" s="28">
        <v>14980</v>
      </c>
      <c r="K20" s="28">
        <v>9158</v>
      </c>
      <c r="L20" s="28">
        <v>11601</v>
      </c>
      <c r="M20" s="28">
        <v>3788</v>
      </c>
      <c r="N20" s="28">
        <v>5338</v>
      </c>
      <c r="O20" s="28">
        <v>5595</v>
      </c>
      <c r="P20" s="28"/>
      <c r="Q20" s="29">
        <v>5700.04</v>
      </c>
      <c r="R20" s="29">
        <v>5163.9524997000008</v>
      </c>
      <c r="S20" s="29">
        <v>5942</v>
      </c>
      <c r="T20" s="17"/>
      <c r="U20" s="17"/>
      <c r="V20" s="17"/>
      <c r="W20" s="17"/>
    </row>
    <row r="21" spans="1:152" ht="16.5" customHeight="1">
      <c r="A21" s="27">
        <v>18</v>
      </c>
      <c r="B21" s="28" t="s">
        <v>80</v>
      </c>
      <c r="C21" s="28" t="s">
        <v>61</v>
      </c>
      <c r="D21" s="28"/>
      <c r="E21" s="28"/>
      <c r="F21" s="28"/>
      <c r="G21" s="28"/>
      <c r="H21" s="28"/>
      <c r="I21" s="28"/>
      <c r="J21" s="28"/>
      <c r="K21" s="28"/>
      <c r="L21" s="28">
        <v>13260</v>
      </c>
      <c r="M21" s="28">
        <v>21667</v>
      </c>
      <c r="N21" s="28">
        <v>30498</v>
      </c>
      <c r="O21" s="28">
        <v>40505</v>
      </c>
      <c r="P21" s="28"/>
      <c r="Q21" s="29">
        <v>36931.980000000003</v>
      </c>
      <c r="R21" s="29">
        <v>58652.000000000495</v>
      </c>
      <c r="S21" s="29">
        <v>41942</v>
      </c>
      <c r="T21" s="17"/>
      <c r="U21" s="17"/>
      <c r="V21" s="17"/>
      <c r="W21" s="17"/>
    </row>
    <row r="22" spans="1:152" ht="16.5" customHeight="1">
      <c r="A22" s="27">
        <v>19</v>
      </c>
      <c r="B22" s="28" t="s">
        <v>81</v>
      </c>
      <c r="C22" s="28" t="s">
        <v>82</v>
      </c>
      <c r="D22" s="28"/>
      <c r="E22" s="28"/>
      <c r="F22" s="28"/>
      <c r="G22" s="28"/>
      <c r="H22" s="28"/>
      <c r="I22" s="28"/>
      <c r="J22" s="28"/>
      <c r="K22" s="28"/>
      <c r="L22" s="28">
        <v>1227</v>
      </c>
      <c r="M22" s="28">
        <v>24186</v>
      </c>
      <c r="N22" s="28">
        <v>7680</v>
      </c>
      <c r="O22" s="28">
        <v>16772</v>
      </c>
      <c r="P22" s="28"/>
      <c r="Q22" s="29">
        <v>13992</v>
      </c>
      <c r="R22" s="29">
        <v>16323.78825</v>
      </c>
      <c r="S22" s="29">
        <v>11746</v>
      </c>
      <c r="T22" s="17"/>
      <c r="U22" s="17"/>
      <c r="V22" s="17"/>
      <c r="W22" s="17"/>
    </row>
    <row r="23" spans="1:152" ht="16.5" customHeight="1">
      <c r="A23" s="27">
        <v>20</v>
      </c>
      <c r="B23" s="28" t="s">
        <v>83</v>
      </c>
      <c r="C23" s="28" t="s">
        <v>61</v>
      </c>
      <c r="D23" s="28">
        <v>28279</v>
      </c>
      <c r="E23" s="28">
        <v>22704</v>
      </c>
      <c r="F23" s="28">
        <v>24098</v>
      </c>
      <c r="G23" s="28">
        <v>31461</v>
      </c>
      <c r="H23" s="28">
        <v>47009</v>
      </c>
      <c r="I23" s="28">
        <v>35145</v>
      </c>
      <c r="J23" s="28">
        <v>45978</v>
      </c>
      <c r="K23" s="28">
        <v>34518</v>
      </c>
      <c r="L23" s="28">
        <v>40605</v>
      </c>
      <c r="M23" s="28">
        <v>26925</v>
      </c>
      <c r="N23" s="28">
        <v>23635</v>
      </c>
      <c r="O23" s="28">
        <v>17799</v>
      </c>
      <c r="P23" s="28"/>
      <c r="Q23" s="29">
        <v>26500.02</v>
      </c>
      <c r="R23" s="29">
        <v>27742.149101999999</v>
      </c>
      <c r="S23" s="29">
        <v>24978</v>
      </c>
      <c r="T23" s="17"/>
      <c r="U23" s="17"/>
      <c r="V23" s="17"/>
      <c r="W23" s="17"/>
    </row>
    <row r="24" spans="1:152" ht="16.5" customHeight="1">
      <c r="A24" s="27"/>
      <c r="B24" s="28"/>
      <c r="C24" s="28"/>
      <c r="D24" s="28"/>
      <c r="E24" s="28"/>
      <c r="F24" s="28"/>
      <c r="G24" s="28"/>
      <c r="H24" s="28"/>
      <c r="I24" s="28"/>
      <c r="J24" s="28"/>
      <c r="K24" s="28"/>
      <c r="L24" s="28"/>
      <c r="M24" s="28"/>
      <c r="N24" s="28"/>
      <c r="O24" s="28"/>
      <c r="P24" s="28"/>
      <c r="Q24" s="30"/>
      <c r="R24" s="30"/>
      <c r="S24" s="30"/>
      <c r="T24" s="17"/>
      <c r="U24" s="17"/>
      <c r="V24" s="17"/>
      <c r="W24" s="17"/>
    </row>
    <row r="25" spans="1:152" ht="16.5" customHeight="1">
      <c r="A25" s="27"/>
      <c r="B25" s="28"/>
      <c r="C25" s="28"/>
      <c r="D25" s="28"/>
      <c r="E25" s="28"/>
      <c r="F25" s="28"/>
      <c r="G25" s="28"/>
      <c r="H25" s="28"/>
      <c r="I25" s="28"/>
      <c r="J25" s="28"/>
      <c r="K25" s="28"/>
      <c r="L25" s="28"/>
      <c r="M25" s="28"/>
      <c r="N25" s="28"/>
      <c r="O25" s="28"/>
      <c r="P25" s="28"/>
      <c r="Q25" s="30"/>
      <c r="R25" s="30"/>
      <c r="S25" s="30"/>
      <c r="T25" s="17"/>
      <c r="U25" s="17"/>
      <c r="V25" s="17"/>
      <c r="W25" s="17"/>
    </row>
    <row r="26" spans="1:152" ht="16.5" customHeight="1">
      <c r="A26" s="17"/>
      <c r="B26" s="17"/>
      <c r="C26" s="17"/>
      <c r="D26" s="17"/>
      <c r="E26" s="17"/>
      <c r="F26" s="17"/>
      <c r="G26" s="17"/>
      <c r="H26" s="17"/>
      <c r="I26" s="17"/>
      <c r="J26" s="17"/>
      <c r="K26" s="17"/>
      <c r="L26" s="17"/>
      <c r="M26" s="17"/>
      <c r="N26" s="17"/>
      <c r="O26" s="17"/>
      <c r="P26" s="17"/>
      <c r="Q26" s="17"/>
      <c r="R26" s="17"/>
      <c r="S26" s="17"/>
      <c r="T26" s="17"/>
      <c r="U26" s="17"/>
      <c r="V26" s="17"/>
      <c r="W26" s="17"/>
    </row>
    <row r="27" spans="1:152" ht="16.5" customHeight="1">
      <c r="A27" s="31"/>
      <c r="B27" s="31"/>
      <c r="C27" s="51" t="s">
        <v>84</v>
      </c>
      <c r="D27" s="51"/>
      <c r="E27" s="51"/>
      <c r="F27" s="51"/>
      <c r="G27" s="51"/>
      <c r="H27" s="51"/>
      <c r="I27" s="17"/>
      <c r="J27" s="52" t="s">
        <v>85</v>
      </c>
      <c r="K27" s="52"/>
      <c r="L27" s="52"/>
      <c r="M27" s="52"/>
      <c r="N27" s="52"/>
      <c r="O27" s="52"/>
      <c r="P27" s="28"/>
      <c r="Q27" s="53" t="s">
        <v>86</v>
      </c>
      <c r="R27" s="53"/>
      <c r="S27" s="53"/>
      <c r="T27" s="53"/>
      <c r="U27" s="53"/>
      <c r="V27" s="53"/>
      <c r="W27" s="28"/>
    </row>
    <row r="28" spans="1:152" ht="16.5" customHeight="1">
      <c r="A28" s="32"/>
      <c r="B28" s="32"/>
      <c r="C28" s="50" t="s">
        <v>87</v>
      </c>
      <c r="D28" s="50"/>
      <c r="E28" s="50" t="s">
        <v>88</v>
      </c>
      <c r="F28" s="50"/>
      <c r="G28" s="50" t="s">
        <v>89</v>
      </c>
      <c r="H28" s="50"/>
      <c r="I28" s="28"/>
      <c r="J28" s="54" t="s">
        <v>87</v>
      </c>
      <c r="K28" s="54"/>
      <c r="L28" s="54" t="s">
        <v>88</v>
      </c>
      <c r="M28" s="54"/>
      <c r="N28" s="54" t="s">
        <v>89</v>
      </c>
      <c r="O28" s="54"/>
      <c r="P28" s="28"/>
      <c r="Q28" s="50" t="s">
        <v>87</v>
      </c>
      <c r="R28" s="50"/>
      <c r="S28" s="50" t="s">
        <v>88</v>
      </c>
      <c r="T28" s="50"/>
      <c r="U28" s="50" t="s">
        <v>89</v>
      </c>
      <c r="V28" s="50"/>
      <c r="W28" s="17"/>
    </row>
    <row r="29" spans="1:152" s="38" customFormat="1" ht="24.95" customHeight="1">
      <c r="A29" s="33" t="s">
        <v>41</v>
      </c>
      <c r="B29" s="34" t="s">
        <v>42</v>
      </c>
      <c r="C29" s="35" t="s">
        <v>8</v>
      </c>
      <c r="D29" s="35" t="s">
        <v>33</v>
      </c>
      <c r="E29" s="35" t="s">
        <v>8</v>
      </c>
      <c r="F29" s="35" t="s">
        <v>33</v>
      </c>
      <c r="G29" s="35" t="s">
        <v>8</v>
      </c>
      <c r="H29" s="35" t="s">
        <v>33</v>
      </c>
      <c r="I29" s="36"/>
      <c r="J29" s="35" t="s">
        <v>8</v>
      </c>
      <c r="K29" s="35" t="s">
        <v>33</v>
      </c>
      <c r="L29" s="35" t="s">
        <v>8</v>
      </c>
      <c r="M29" s="35" t="s">
        <v>33</v>
      </c>
      <c r="N29" s="35" t="s">
        <v>8</v>
      </c>
      <c r="O29" s="35" t="s">
        <v>33</v>
      </c>
      <c r="P29" s="36"/>
      <c r="Q29" s="35" t="s">
        <v>8</v>
      </c>
      <c r="R29" s="35" t="s">
        <v>33</v>
      </c>
      <c r="S29" s="35" t="s">
        <v>8</v>
      </c>
      <c r="T29" s="35" t="s">
        <v>33</v>
      </c>
      <c r="U29" s="35" t="s">
        <v>8</v>
      </c>
      <c r="V29" s="35" t="s">
        <v>33</v>
      </c>
      <c r="W29" s="16"/>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row>
    <row r="30" spans="1:152" ht="16.5" customHeight="1">
      <c r="A30" s="27">
        <v>1</v>
      </c>
      <c r="B30" s="28" t="s">
        <v>60</v>
      </c>
      <c r="C30" s="39">
        <v>0.70783745913124707</v>
      </c>
      <c r="D30" s="40">
        <v>-0.29216254086875293</v>
      </c>
      <c r="E30" s="39">
        <v>0</v>
      </c>
      <c r="F30" s="40">
        <v>58.683947368421045</v>
      </c>
      <c r="G30" s="39">
        <v>0.9754491017964072</v>
      </c>
      <c r="H30" s="40">
        <v>2.4550898203592814E-2</v>
      </c>
      <c r="I30" s="28"/>
      <c r="J30" s="39">
        <v>0.57309668379262035</v>
      </c>
      <c r="K30" s="40">
        <v>-0.4269033162073797</v>
      </c>
      <c r="L30" s="39">
        <v>0</v>
      </c>
      <c r="M30" s="40">
        <v>80.65789473684211</v>
      </c>
      <c r="N30" s="39">
        <v>0.71856287425155685</v>
      </c>
      <c r="O30" s="40">
        <v>0.2814371257484431</v>
      </c>
      <c r="P30" s="28"/>
      <c r="Q30" s="39">
        <v>0.50350303596450252</v>
      </c>
      <c r="R30" s="40">
        <v>-0.49649696403549742</v>
      </c>
      <c r="S30" s="39">
        <v>0</v>
      </c>
      <c r="T30" s="40">
        <v>47.05263157894737</v>
      </c>
      <c r="U30" s="39">
        <v>0.98443113772455093</v>
      </c>
      <c r="V30" s="40">
        <v>1.5568862275449102E-2</v>
      </c>
      <c r="W30" s="17"/>
    </row>
    <row r="31" spans="1:152" ht="16.5" customHeight="1">
      <c r="A31" s="27">
        <v>2</v>
      </c>
      <c r="B31" s="28" t="s">
        <v>62</v>
      </c>
      <c r="C31" s="39">
        <v>0.80831794077340169</v>
      </c>
      <c r="D31" s="40">
        <v>0.19168205922659834</v>
      </c>
      <c r="E31" s="39">
        <v>0.88360329094262691</v>
      </c>
      <c r="F31" s="40">
        <v>0.11639670905737312</v>
      </c>
      <c r="G31" s="39">
        <v>0.76288572715212433</v>
      </c>
      <c r="H31" s="40">
        <v>0.23711427284787562</v>
      </c>
      <c r="I31" s="28"/>
      <c r="J31" s="39">
        <v>0.33164511708276379</v>
      </c>
      <c r="K31" s="40">
        <v>0.66835488291723621</v>
      </c>
      <c r="L31" s="39">
        <v>0.9685467430346556</v>
      </c>
      <c r="M31" s="40">
        <v>3.1453256965344407E-2</v>
      </c>
      <c r="N31" s="39">
        <v>0</v>
      </c>
      <c r="O31" s="40">
        <v>1.3733310614266787</v>
      </c>
      <c r="P31" s="28"/>
      <c r="Q31" s="39">
        <v>0.9981379967824584</v>
      </c>
      <c r="R31" s="40">
        <v>-1.8620032175415599E-3</v>
      </c>
      <c r="S31" s="39">
        <v>0.96666585768372004</v>
      </c>
      <c r="T31" s="40">
        <v>-3.3334142316279972E-2</v>
      </c>
      <c r="U31" s="39">
        <v>0.31534875795674455</v>
      </c>
      <c r="V31" s="40">
        <v>0.68465124204325545</v>
      </c>
      <c r="W31" s="17"/>
    </row>
    <row r="32" spans="1:152" ht="16.5" customHeight="1">
      <c r="A32" s="27">
        <v>3</v>
      </c>
      <c r="B32" s="28" t="s">
        <v>63</v>
      </c>
      <c r="C32" s="39">
        <v>0.89502762430939231</v>
      </c>
      <c r="D32" s="40">
        <v>0.10497237569060773</v>
      </c>
      <c r="E32" s="39">
        <v>0.90568004168837934</v>
      </c>
      <c r="F32" s="40">
        <v>9.4319958311620641E-2</v>
      </c>
      <c r="G32" s="39">
        <v>0.19832372441625823</v>
      </c>
      <c r="H32" s="40">
        <v>0.80167627558374177</v>
      </c>
      <c r="I32" s="28"/>
      <c r="J32" s="39">
        <v>0.80581058390206906</v>
      </c>
      <c r="K32" s="40">
        <v>0.19418941609793089</v>
      </c>
      <c r="L32" s="39">
        <v>0.60924309546638877</v>
      </c>
      <c r="M32" s="40">
        <v>0.39075690453361123</v>
      </c>
      <c r="N32" s="39">
        <v>0</v>
      </c>
      <c r="O32" s="40">
        <v>1.1013672528105938</v>
      </c>
      <c r="P32" s="28"/>
      <c r="Q32" s="39">
        <v>0.87336149929585094</v>
      </c>
      <c r="R32" s="40">
        <v>-0.12663850070414906</v>
      </c>
      <c r="S32" s="39">
        <v>0.75591453882230331</v>
      </c>
      <c r="T32" s="40">
        <v>-0.24408546117769672</v>
      </c>
      <c r="U32" s="39">
        <v>0</v>
      </c>
      <c r="V32" s="40">
        <v>1.2136062265782646</v>
      </c>
      <c r="W32" s="17"/>
    </row>
    <row r="33" spans="1:23" ht="16.5" customHeight="1">
      <c r="A33" s="27">
        <v>4</v>
      </c>
      <c r="B33" s="28" t="s">
        <v>64</v>
      </c>
      <c r="C33" s="39">
        <v>0.98955524016074503</v>
      </c>
      <c r="D33" s="40">
        <v>1.0444759839254978E-2</v>
      </c>
      <c r="E33" s="39">
        <v>0.93568074341082708</v>
      </c>
      <c r="F33" s="40">
        <v>-6.4319256589172952E-2</v>
      </c>
      <c r="G33" s="39">
        <v>0.20706104994995889</v>
      </c>
      <c r="H33" s="40">
        <v>0.79293895005004111</v>
      </c>
      <c r="I33" s="28"/>
      <c r="J33" s="39">
        <v>0.21424698603048886</v>
      </c>
      <c r="K33" s="40">
        <v>0.78575301396951114</v>
      </c>
      <c r="L33" s="39">
        <v>0.27069347531332888</v>
      </c>
      <c r="M33" s="40">
        <v>0.72930652468667112</v>
      </c>
      <c r="N33" s="39">
        <v>0.59938131198251476</v>
      </c>
      <c r="O33" s="40">
        <v>0.40061868801748524</v>
      </c>
      <c r="P33" s="28"/>
      <c r="Q33" s="39">
        <v>0.95349875613956747</v>
      </c>
      <c r="R33" s="40">
        <v>4.650124386043248E-2</v>
      </c>
      <c r="S33" s="39">
        <v>0.98817751909785378</v>
      </c>
      <c r="T33" s="40">
        <v>1.1822480902146234E-2</v>
      </c>
      <c r="U33" s="39">
        <v>0.475443544718406</v>
      </c>
      <c r="V33" s="40">
        <v>0.524556455281594</v>
      </c>
      <c r="W33" s="17"/>
    </row>
    <row r="34" spans="1:23" ht="16.5" customHeight="1">
      <c r="A34" s="27">
        <v>5</v>
      </c>
      <c r="B34" s="28" t="s">
        <v>65</v>
      </c>
      <c r="C34" s="39">
        <v>0.8878162680371614</v>
      </c>
      <c r="D34" s="40">
        <v>0.11218373196283858</v>
      </c>
      <c r="E34" s="39">
        <v>0.71492592147275325</v>
      </c>
      <c r="F34" s="40">
        <v>-0.28507407852724675</v>
      </c>
      <c r="G34" s="39">
        <v>0</v>
      </c>
      <c r="H34" s="40">
        <v>1.1407154737154737</v>
      </c>
      <c r="I34" s="28"/>
      <c r="J34" s="39">
        <v>0</v>
      </c>
      <c r="K34" s="40">
        <v>1.1503385056335356</v>
      </c>
      <c r="L34" s="39">
        <v>0</v>
      </c>
      <c r="M34" s="40">
        <v>1.0772714520460156</v>
      </c>
      <c r="N34" s="39">
        <v>0</v>
      </c>
      <c r="O34" s="40">
        <v>1.5967329967330084</v>
      </c>
      <c r="P34" s="28"/>
      <c r="Q34" s="39">
        <v>0.61090383474995058</v>
      </c>
      <c r="R34" s="40">
        <v>0.38909616525004942</v>
      </c>
      <c r="S34" s="39">
        <v>0.48621965719476845</v>
      </c>
      <c r="T34" s="40">
        <v>-0.51378034280523155</v>
      </c>
      <c r="U34" s="39">
        <v>0.19872289872289872</v>
      </c>
      <c r="V34" s="40">
        <v>-0.80127710127710128</v>
      </c>
      <c r="W34" s="17"/>
    </row>
    <row r="35" spans="1:23" ht="16.5" customHeight="1">
      <c r="A35" s="27">
        <v>6</v>
      </c>
      <c r="B35" s="28" t="s">
        <v>66</v>
      </c>
      <c r="C35" s="39">
        <v>0.95893580104106424</v>
      </c>
      <c r="D35" s="40">
        <v>4.1064198958935802E-2</v>
      </c>
      <c r="E35" s="39">
        <v>0.81492390770741285</v>
      </c>
      <c r="F35" s="40">
        <v>-0.18507609229258715</v>
      </c>
      <c r="G35" s="39">
        <v>0.9686007334402934</v>
      </c>
      <c r="H35" s="40">
        <v>3.1399266559706596E-2</v>
      </c>
      <c r="I35" s="28"/>
      <c r="J35" s="39">
        <v>0.92888461538462697</v>
      </c>
      <c r="K35" s="40">
        <v>7.1115384615372992E-2</v>
      </c>
      <c r="L35" s="39">
        <v>0.81459806087387332</v>
      </c>
      <c r="M35" s="40">
        <v>-0.18540193912612668</v>
      </c>
      <c r="N35" s="39">
        <v>0.99176655970661254</v>
      </c>
      <c r="O35" s="40">
        <v>8.2334402933875069E-3</v>
      </c>
      <c r="P35" s="28"/>
      <c r="Q35" s="39">
        <v>0.79155581260844421</v>
      </c>
      <c r="R35" s="40">
        <v>0.20844418739155582</v>
      </c>
      <c r="S35" s="39">
        <v>0.85694648993618072</v>
      </c>
      <c r="T35" s="40">
        <v>-0.14305351006381933</v>
      </c>
      <c r="U35" s="39">
        <v>0.87416914966765991</v>
      </c>
      <c r="V35" s="40">
        <v>0.12583085033234012</v>
      </c>
      <c r="W35" s="17"/>
    </row>
    <row r="36" spans="1:23" ht="16.5" customHeight="1">
      <c r="A36" s="27">
        <v>7</v>
      </c>
      <c r="B36" s="28" t="s">
        <v>67</v>
      </c>
      <c r="C36" s="39">
        <v>0.31829554043839758</v>
      </c>
      <c r="D36" s="40">
        <v>0.68170445956160242</v>
      </c>
      <c r="E36" s="39">
        <v>0.9986892997304837</v>
      </c>
      <c r="F36" s="40">
        <v>1.3107002695163443E-3</v>
      </c>
      <c r="G36" s="39">
        <v>0.77977939450833145</v>
      </c>
      <c r="H36" s="40">
        <v>0.22022060549166858</v>
      </c>
      <c r="I36" s="28"/>
      <c r="J36" s="39">
        <v>0</v>
      </c>
      <c r="K36" s="40">
        <v>1.1646311040249717</v>
      </c>
      <c r="L36" s="39">
        <v>0.83881422531030769</v>
      </c>
      <c r="M36" s="40">
        <v>0.16118577468969225</v>
      </c>
      <c r="N36" s="39">
        <v>0.79472922830322457</v>
      </c>
      <c r="O36" s="40">
        <v>0.20527077169677541</v>
      </c>
      <c r="P36" s="28"/>
      <c r="Q36" s="39">
        <v>0</v>
      </c>
      <c r="R36" s="40">
        <v>1.562358276643991</v>
      </c>
      <c r="S36" s="39">
        <v>0.83337273629958863</v>
      </c>
      <c r="T36" s="40">
        <v>-0.16662726370041137</v>
      </c>
      <c r="U36" s="39">
        <v>0.61572400844872099</v>
      </c>
      <c r="V36" s="40">
        <v>0.38427599155127906</v>
      </c>
      <c r="W36" s="17"/>
    </row>
    <row r="37" spans="1:23" ht="16.5" customHeight="1">
      <c r="A37" s="27">
        <v>8</v>
      </c>
      <c r="B37" s="28" t="s">
        <v>68</v>
      </c>
      <c r="C37" s="39">
        <v>0.77946861055623473</v>
      </c>
      <c r="D37" s="40">
        <v>0.22053138944376532</v>
      </c>
      <c r="E37" s="39">
        <v>0.92528442228661945</v>
      </c>
      <c r="F37" s="40">
        <v>7.4715577713380568E-2</v>
      </c>
      <c r="G37" s="39">
        <v>0.82895721507820719</v>
      </c>
      <c r="H37" s="40">
        <v>0.17104278492179284</v>
      </c>
      <c r="I37" s="28"/>
      <c r="J37" s="39">
        <v>0.79387831249507956</v>
      </c>
      <c r="K37" s="40">
        <v>0.20612168750492041</v>
      </c>
      <c r="L37" s="39">
        <v>0.70783460748608584</v>
      </c>
      <c r="M37" s="40">
        <v>0.29216539251391416</v>
      </c>
      <c r="N37" s="39">
        <v>0.71643877447154747</v>
      </c>
      <c r="O37" s="40">
        <v>0.28356122552845253</v>
      </c>
      <c r="P37" s="28"/>
      <c r="Q37" s="39">
        <v>0.67304691770271208</v>
      </c>
      <c r="R37" s="40">
        <v>0.32695308229728792</v>
      </c>
      <c r="S37" s="39">
        <v>0.8893990379351373</v>
      </c>
      <c r="T37" s="40">
        <v>-0.11060096206486274</v>
      </c>
      <c r="U37" s="39">
        <v>0.74253045159976927</v>
      </c>
      <c r="V37" s="40">
        <v>0.25746954840023073</v>
      </c>
      <c r="W37" s="17"/>
    </row>
    <row r="38" spans="1:23" ht="16.5" customHeight="1">
      <c r="A38" s="27">
        <v>9</v>
      </c>
      <c r="B38" s="28" t="s">
        <v>69</v>
      </c>
      <c r="C38" s="39">
        <v>0</v>
      </c>
      <c r="D38" s="40">
        <v>1.7613412228796843</v>
      </c>
      <c r="E38" s="39">
        <v>0.78134689321592465</v>
      </c>
      <c r="F38" s="40">
        <v>-0.2186531067840754</v>
      </c>
      <c r="G38" s="39">
        <v>0.73574971259648536</v>
      </c>
      <c r="H38" s="40">
        <v>-0.26425028740351458</v>
      </c>
      <c r="I38" s="28"/>
      <c r="J38" s="39">
        <v>0</v>
      </c>
      <c r="K38" s="40">
        <v>1.1829967013805522</v>
      </c>
      <c r="L38" s="39">
        <v>0.75483262346522384</v>
      </c>
      <c r="M38" s="40">
        <v>-0.24516737653477613</v>
      </c>
      <c r="N38" s="39">
        <v>0.85294324667433075</v>
      </c>
      <c r="O38" s="40">
        <v>-0.14705675332566931</v>
      </c>
      <c r="P38" s="28"/>
      <c r="Q38" s="39">
        <v>0</v>
      </c>
      <c r="R38" s="40">
        <v>1.3700197238658778</v>
      </c>
      <c r="S38" s="39">
        <v>0.88627061887634873</v>
      </c>
      <c r="T38" s="40">
        <v>-0.11372938112365125</v>
      </c>
      <c r="U38" s="39">
        <v>0.68582690096896037</v>
      </c>
      <c r="V38" s="40">
        <v>-0.31417309903103957</v>
      </c>
      <c r="W38" s="17"/>
    </row>
    <row r="39" spans="1:23" ht="16.5" customHeight="1">
      <c r="A39" s="27">
        <v>10</v>
      </c>
      <c r="B39" s="28" t="s">
        <v>71</v>
      </c>
      <c r="C39" s="39">
        <v>0.85785535592449391</v>
      </c>
      <c r="D39" s="40">
        <v>0.14214464407550609</v>
      </c>
      <c r="E39" s="39">
        <v>0.93161965811965808</v>
      </c>
      <c r="F39" s="40">
        <v>6.8380341880341977E-2</v>
      </c>
      <c r="G39" s="39">
        <v>0.80848136915077984</v>
      </c>
      <c r="H39" s="40">
        <v>0.19151863084922013</v>
      </c>
      <c r="I39" s="28"/>
      <c r="J39" s="39">
        <v>0.59925126063213563</v>
      </c>
      <c r="K39" s="40">
        <v>0.40074873936786443</v>
      </c>
      <c r="L39" s="39">
        <v>0.72052797286318382</v>
      </c>
      <c r="M39" s="40">
        <v>0.27947202713681618</v>
      </c>
      <c r="N39" s="39">
        <v>0.36504512911603126</v>
      </c>
      <c r="O39" s="40">
        <v>0.63495487088396874</v>
      </c>
      <c r="P39" s="28"/>
      <c r="Q39" s="39">
        <v>0.91949056174664545</v>
      </c>
      <c r="R39" s="40">
        <v>8.0509438253354562E-2</v>
      </c>
      <c r="S39" s="39">
        <v>0.85128205128205126</v>
      </c>
      <c r="T39" s="40">
        <v>-0.14871794871794872</v>
      </c>
      <c r="U39" s="39">
        <v>0.40944540727902945</v>
      </c>
      <c r="V39" s="40">
        <v>0.59055459272097055</v>
      </c>
      <c r="W39" s="17"/>
    </row>
    <row r="40" spans="1:23" ht="16.5" customHeight="1">
      <c r="A40" s="27">
        <v>11</v>
      </c>
      <c r="B40" s="28" t="s">
        <v>72</v>
      </c>
      <c r="C40" s="39">
        <v>0.81881760817307692</v>
      </c>
      <c r="D40" s="40">
        <v>-0.18118239182692306</v>
      </c>
      <c r="E40" s="39">
        <v>0.83348354935194413</v>
      </c>
      <c r="F40" s="40">
        <v>0.16651645064805581</v>
      </c>
      <c r="G40" s="39">
        <v>0.88750839630562561</v>
      </c>
      <c r="H40" s="40">
        <v>0.11249160369437444</v>
      </c>
      <c r="I40" s="28"/>
      <c r="J40" s="39">
        <v>0.55709134615386113</v>
      </c>
      <c r="K40" s="40">
        <v>0.44290865384613881</v>
      </c>
      <c r="L40" s="39">
        <v>0.40415921874378857</v>
      </c>
      <c r="M40" s="40">
        <v>0.59584078125621143</v>
      </c>
      <c r="N40" s="39">
        <v>0.72981616687657425</v>
      </c>
      <c r="O40" s="40">
        <v>0.27018383312342575</v>
      </c>
      <c r="P40" s="28"/>
      <c r="Q40" s="39">
        <v>0.77313701923076916</v>
      </c>
      <c r="R40" s="40">
        <v>-0.22686298076923078</v>
      </c>
      <c r="S40" s="39">
        <v>0.96111665004985047</v>
      </c>
      <c r="T40" s="40">
        <v>-3.8883349950149554E-2</v>
      </c>
      <c r="U40" s="39">
        <v>0.99202350965575148</v>
      </c>
      <c r="V40" s="40">
        <v>-7.97649034424853E-3</v>
      </c>
      <c r="W40" s="17"/>
    </row>
    <row r="41" spans="1:23" ht="16.5" customHeight="1">
      <c r="A41" s="27">
        <v>12</v>
      </c>
      <c r="B41" s="28" t="s">
        <v>73</v>
      </c>
      <c r="C41" s="39">
        <v>0.93271864647863589</v>
      </c>
      <c r="D41" s="40">
        <v>6.7281353521364065E-2</v>
      </c>
      <c r="E41" s="39">
        <v>0.57209475439072621</v>
      </c>
      <c r="F41" s="40">
        <v>0.42790524560927379</v>
      </c>
      <c r="G41" s="39">
        <v>0.53112365167061304</v>
      </c>
      <c r="H41" s="40">
        <v>0.46887634832938696</v>
      </c>
      <c r="I41" s="28"/>
      <c r="J41" s="39">
        <v>0.52922460743763367</v>
      </c>
      <c r="K41" s="40">
        <v>0.47077539256236633</v>
      </c>
      <c r="L41" s="39">
        <v>0.24204241460861864</v>
      </c>
      <c r="M41" s="40">
        <v>0.75795758539138136</v>
      </c>
      <c r="N41" s="39">
        <v>0.91557484872401995</v>
      </c>
      <c r="O41" s="40">
        <v>8.4425151275980007E-2</v>
      </c>
      <c r="P41" s="28"/>
      <c r="Q41" s="39">
        <v>0.72753644887799218</v>
      </c>
      <c r="R41" s="40">
        <v>-0.27246355112200782</v>
      </c>
      <c r="S41" s="39">
        <v>0.90534253479626259</v>
      </c>
      <c r="T41" s="40">
        <v>9.4657465203737454E-2</v>
      </c>
      <c r="U41" s="39">
        <v>0.34609313338595105</v>
      </c>
      <c r="V41" s="40">
        <v>0.65390686661404895</v>
      </c>
      <c r="W41" s="17"/>
    </row>
    <row r="42" spans="1:23" ht="16.5" customHeight="1">
      <c r="A42" s="27">
        <v>13</v>
      </c>
      <c r="B42" s="28" t="s">
        <v>75</v>
      </c>
      <c r="C42" s="39">
        <v>0.47326335877862602</v>
      </c>
      <c r="D42" s="40">
        <v>0.52673664122137398</v>
      </c>
      <c r="E42" s="39">
        <v>0.87996832101372746</v>
      </c>
      <c r="F42" s="40">
        <v>-0.12003167898627251</v>
      </c>
      <c r="G42" s="39">
        <v>0.65925422332097239</v>
      </c>
      <c r="H42" s="40">
        <v>-0.34074577667902761</v>
      </c>
      <c r="I42" s="28"/>
      <c r="J42" s="39">
        <v>0.78614373907461843</v>
      </c>
      <c r="K42" s="40">
        <v>0.2138562609253816</v>
      </c>
      <c r="L42" s="39">
        <v>0.8011328392819429</v>
      </c>
      <c r="M42" s="40">
        <v>-0.1988671607180571</v>
      </c>
      <c r="N42" s="39">
        <v>0.85749686934487024</v>
      </c>
      <c r="O42" s="40">
        <v>-0.14250313065512973</v>
      </c>
      <c r="P42" s="28"/>
      <c r="Q42" s="39">
        <v>0.20085877862595425</v>
      </c>
      <c r="R42" s="40">
        <v>0.79914122137404575</v>
      </c>
      <c r="S42" s="39">
        <v>0.94614572333685321</v>
      </c>
      <c r="T42" s="40">
        <v>-5.385427666314678E-2</v>
      </c>
      <c r="U42" s="39">
        <v>0.44169756901524515</v>
      </c>
      <c r="V42" s="40">
        <v>-0.55830243098475485</v>
      </c>
      <c r="W42" s="17"/>
    </row>
    <row r="43" spans="1:23" ht="16.5" customHeight="1">
      <c r="A43" s="27">
        <v>14</v>
      </c>
      <c r="B43" s="28" t="s">
        <v>76</v>
      </c>
      <c r="C43" s="39">
        <v>0.84676652115008277</v>
      </c>
      <c r="D43" s="40">
        <v>0.15323347884991725</v>
      </c>
      <c r="E43" s="39">
        <v>0.45050262311727884</v>
      </c>
      <c r="F43" s="40">
        <v>0.54949737688272116</v>
      </c>
      <c r="G43" s="39">
        <v>0.7471136085456771</v>
      </c>
      <c r="H43" s="40">
        <v>0.25288639145432296</v>
      </c>
      <c r="I43" s="28"/>
      <c r="J43" s="39">
        <v>0.49434738356162877</v>
      </c>
      <c r="K43" s="40">
        <v>0.50565261643837123</v>
      </c>
      <c r="L43" s="39">
        <v>0</v>
      </c>
      <c r="M43" s="40">
        <v>1.1202787106244205</v>
      </c>
      <c r="N43" s="39">
        <v>0.46379669188832751</v>
      </c>
      <c r="O43" s="40">
        <v>0.53620330811167249</v>
      </c>
      <c r="P43" s="28"/>
      <c r="Q43" s="39">
        <v>0.91088363691103413</v>
      </c>
      <c r="R43" s="40">
        <v>8.9116363088965825E-2</v>
      </c>
      <c r="S43" s="39">
        <v>0</v>
      </c>
      <c r="T43" s="40">
        <v>1.1108478591978339</v>
      </c>
      <c r="U43" s="39">
        <v>0.33659730722154224</v>
      </c>
      <c r="V43" s="40">
        <v>0.66340269277845776</v>
      </c>
      <c r="W43" s="17"/>
    </row>
    <row r="44" spans="1:23" ht="16.5" customHeight="1">
      <c r="A44" s="27">
        <v>15</v>
      </c>
      <c r="B44" s="28" t="s">
        <v>77</v>
      </c>
      <c r="C44" s="39">
        <v>0.70252479023646064</v>
      </c>
      <c r="D44" s="40">
        <v>0.29747520976353931</v>
      </c>
      <c r="E44" s="39">
        <v>0.73538878842676314</v>
      </c>
      <c r="F44" s="40">
        <v>-0.26461121157323692</v>
      </c>
      <c r="G44" s="39">
        <v>0.59833884297520656</v>
      </c>
      <c r="H44" s="40">
        <v>0.40166115702479338</v>
      </c>
      <c r="I44" s="28"/>
      <c r="J44" s="39">
        <v>0.83676582761212814</v>
      </c>
      <c r="K44" s="40">
        <v>0.16323417238787186</v>
      </c>
      <c r="L44" s="39">
        <v>0.9493670886075346</v>
      </c>
      <c r="M44" s="40">
        <v>-5.0632911392465368E-2</v>
      </c>
      <c r="N44" s="39">
        <v>0.45289256198355377</v>
      </c>
      <c r="O44" s="40">
        <v>0.54710743801644623</v>
      </c>
      <c r="P44" s="28"/>
      <c r="Q44" s="39">
        <v>0.62318840579710144</v>
      </c>
      <c r="R44" s="40">
        <v>0.37681159420289856</v>
      </c>
      <c r="S44" s="39">
        <v>0.64556962025316456</v>
      </c>
      <c r="T44" s="40">
        <v>-0.35443037974683544</v>
      </c>
      <c r="U44" s="39">
        <v>0.53305785123966942</v>
      </c>
      <c r="V44" s="40">
        <v>0.46694214876033058</v>
      </c>
      <c r="W44" s="17"/>
    </row>
    <row r="45" spans="1:23" ht="16.5" customHeight="1">
      <c r="A45" s="27">
        <v>16</v>
      </c>
      <c r="B45" s="28" t="s">
        <v>78</v>
      </c>
      <c r="C45" s="39">
        <v>0.8600427350427351</v>
      </c>
      <c r="D45" s="40">
        <v>0.13995726495726496</v>
      </c>
      <c r="E45" s="39">
        <v>0.95968330134356994</v>
      </c>
      <c r="F45" s="40">
        <v>-4.0316698656430006E-2</v>
      </c>
      <c r="G45" s="39">
        <v>0.63061683599419449</v>
      </c>
      <c r="H45" s="40">
        <v>0.36938316400580551</v>
      </c>
      <c r="I45" s="28"/>
      <c r="J45" s="39">
        <v>0.78301126246431629</v>
      </c>
      <c r="K45" s="40">
        <v>0.21698873753568368</v>
      </c>
      <c r="L45" s="39">
        <v>0.60799544177869502</v>
      </c>
      <c r="M45" s="40">
        <v>0.39200455822130503</v>
      </c>
      <c r="N45" s="39">
        <v>0.22145990566044993</v>
      </c>
      <c r="O45" s="40">
        <v>0.77854009433955007</v>
      </c>
      <c r="P45" s="28"/>
      <c r="Q45" s="39">
        <v>0.88034188034188032</v>
      </c>
      <c r="R45" s="40">
        <v>0.11965811965811966</v>
      </c>
      <c r="S45" s="39">
        <v>0.4312220089571337</v>
      </c>
      <c r="T45" s="40">
        <v>-0.5687779910428663</v>
      </c>
      <c r="U45" s="39">
        <v>0.53519593613933236</v>
      </c>
      <c r="V45" s="40">
        <v>0.46480406386066764</v>
      </c>
      <c r="W45" s="17"/>
    </row>
    <row r="46" spans="1:23" ht="16.5" customHeight="1">
      <c r="A46" s="27">
        <v>17</v>
      </c>
      <c r="B46" s="28" t="s">
        <v>79</v>
      </c>
      <c r="C46" s="39">
        <v>0.88293118856121533</v>
      </c>
      <c r="D46" s="40">
        <v>0.11706881143878463</v>
      </c>
      <c r="E46" s="39">
        <v>0.93668789808917197</v>
      </c>
      <c r="F46" s="40">
        <v>-6.3312101910828034E-2</v>
      </c>
      <c r="G46" s="39">
        <v>2.0065997888067622E-2</v>
      </c>
      <c r="H46" s="40">
        <v>0.97993400211193238</v>
      </c>
      <c r="I46" s="28"/>
      <c r="J46" s="39">
        <v>0.70666806291336903</v>
      </c>
      <c r="K46" s="40">
        <v>0.29333193708663091</v>
      </c>
      <c r="L46" s="39">
        <v>0.53842731360048701</v>
      </c>
      <c r="M46" s="40">
        <v>0.46157268639951299</v>
      </c>
      <c r="N46" s="39">
        <v>0</v>
      </c>
      <c r="O46" s="40">
        <v>1.6846429514256336</v>
      </c>
      <c r="P46" s="28"/>
      <c r="Q46" s="39">
        <v>0.98856121537086683</v>
      </c>
      <c r="R46" s="40">
        <v>1.1438784629133154E-2</v>
      </c>
      <c r="S46" s="39">
        <v>0.71393780442113153</v>
      </c>
      <c r="T46" s="40">
        <v>-0.28606219557886847</v>
      </c>
      <c r="U46" s="39">
        <v>0</v>
      </c>
      <c r="V46" s="40">
        <v>1.8611404435058079</v>
      </c>
      <c r="W46" s="17"/>
    </row>
    <row r="47" spans="1:23" ht="16.5" customHeight="1">
      <c r="A47" s="27">
        <v>18</v>
      </c>
      <c r="B47" s="28" t="s">
        <v>80</v>
      </c>
      <c r="C47" s="39">
        <v>0.9211973830391309</v>
      </c>
      <c r="D47" s="40">
        <v>-7.8802616960869071E-2</v>
      </c>
      <c r="E47" s="39">
        <v>0.82337923798281842</v>
      </c>
      <c r="F47" s="40">
        <v>-0.17662076201718152</v>
      </c>
      <c r="G47" s="39">
        <v>0.93524391932431805</v>
      </c>
      <c r="H47" s="40">
        <v>6.4756080675681893E-2</v>
      </c>
      <c r="I47" s="17"/>
      <c r="J47" s="39">
        <v>0.6871497346006592</v>
      </c>
      <c r="K47" s="40">
        <v>0.3128502653993408</v>
      </c>
      <c r="L47" s="39">
        <v>0.7770345596432553</v>
      </c>
      <c r="M47" s="40">
        <v>0.2229654403567447</v>
      </c>
      <c r="N47" s="39">
        <v>0.88046337748650949</v>
      </c>
      <c r="O47" s="40">
        <v>0.11953662251349055</v>
      </c>
      <c r="P47" s="17"/>
      <c r="Q47" s="39">
        <v>0.99948154548821133</v>
      </c>
      <c r="R47" s="40">
        <v>5.1845451178866809E-4</v>
      </c>
      <c r="S47" s="39">
        <v>0.63141845366909299</v>
      </c>
      <c r="T47" s="40">
        <v>-0.36858154633090695</v>
      </c>
      <c r="U47" s="39">
        <v>0.15313610559837543</v>
      </c>
      <c r="V47" s="40">
        <v>-0.84686389440162457</v>
      </c>
      <c r="W47" s="17"/>
    </row>
    <row r="48" spans="1:23" ht="16.5" customHeight="1">
      <c r="A48" s="27">
        <v>19</v>
      </c>
      <c r="B48" s="28" t="s">
        <v>81</v>
      </c>
      <c r="C48" s="39">
        <v>0.59026830431671828</v>
      </c>
      <c r="D48" s="40">
        <v>-0.40973169568328166</v>
      </c>
      <c r="E48" s="39">
        <v>0.6872747395833334</v>
      </c>
      <c r="F48" s="40">
        <v>0.3127252604166666</v>
      </c>
      <c r="G48" s="39">
        <v>0.62019350037211618</v>
      </c>
      <c r="H48" s="40">
        <v>-0.37980649962788388</v>
      </c>
      <c r="I48" s="17"/>
      <c r="J48" s="39">
        <v>0.69040281421417837</v>
      </c>
      <c r="K48" s="40">
        <v>-0.30959718578582163</v>
      </c>
      <c r="L48" s="39">
        <v>0.68727645872394549</v>
      </c>
      <c r="M48" s="40">
        <v>0.31272354127605456</v>
      </c>
      <c r="N48" s="39">
        <v>0.44669151190771517</v>
      </c>
      <c r="O48" s="40">
        <v>-0.55330848809228483</v>
      </c>
      <c r="P48" s="17"/>
      <c r="Q48" s="39">
        <v>0.10821607440973047</v>
      </c>
      <c r="R48" s="40">
        <v>-0.89178392559026953</v>
      </c>
      <c r="S48" s="39">
        <v>0</v>
      </c>
      <c r="T48" s="40">
        <v>1.416796875</v>
      </c>
      <c r="U48" s="39">
        <v>1.294137104109816E-2</v>
      </c>
      <c r="V48" s="40">
        <v>-0.98705862895890184</v>
      </c>
      <c r="W48" s="17"/>
    </row>
    <row r="49" spans="1:23" ht="16.5" customHeight="1">
      <c r="A49" s="27">
        <v>20</v>
      </c>
      <c r="B49" s="28" t="s">
        <v>83</v>
      </c>
      <c r="C49" s="39">
        <v>0.651609640991067</v>
      </c>
      <c r="D49" s="40">
        <v>0.34839035900893306</v>
      </c>
      <c r="E49" s="39">
        <v>0.85394541992807271</v>
      </c>
      <c r="F49" s="40">
        <v>0.14605458007192723</v>
      </c>
      <c r="G49" s="39">
        <v>0.63324011142061276</v>
      </c>
      <c r="H49" s="40">
        <v>0.36675988857938724</v>
      </c>
      <c r="I49" s="17"/>
      <c r="J49" s="39">
        <v>0.53265393190627552</v>
      </c>
      <c r="K49" s="40">
        <v>0.46734606809372442</v>
      </c>
      <c r="L49" s="39">
        <v>0.83538830222127769</v>
      </c>
      <c r="M49" s="40">
        <v>0.16461169777872228</v>
      </c>
      <c r="N49" s="39">
        <v>0.66460558911792367</v>
      </c>
      <c r="O49" s="40">
        <v>0.33539441088207628</v>
      </c>
      <c r="P49" s="17"/>
      <c r="Q49" s="39">
        <v>0.62374290690488232</v>
      </c>
      <c r="R49" s="40">
        <v>0.37625709309511768</v>
      </c>
      <c r="S49" s="39">
        <v>0.6656653268457795</v>
      </c>
      <c r="T49" s="40">
        <v>0.33433467315422044</v>
      </c>
      <c r="U49" s="39">
        <v>0.51844011142061275</v>
      </c>
      <c r="V49" s="40">
        <v>0.4815598885793872</v>
      </c>
      <c r="W49" s="17"/>
    </row>
    <row r="50" spans="1:23" ht="16.5" customHeight="1">
      <c r="A50" s="17"/>
      <c r="B50" s="17"/>
      <c r="C50" s="17"/>
      <c r="D50" s="17"/>
      <c r="E50" s="17"/>
      <c r="F50" s="17"/>
      <c r="G50" s="17"/>
      <c r="H50" s="17"/>
      <c r="I50" s="17"/>
      <c r="J50" s="17"/>
      <c r="K50" s="17"/>
      <c r="L50" s="17"/>
      <c r="M50" s="17"/>
      <c r="N50" s="17"/>
      <c r="O50" s="17"/>
      <c r="P50" s="17"/>
      <c r="Q50" s="17"/>
      <c r="R50" s="17"/>
      <c r="S50" s="17"/>
      <c r="T50" s="17"/>
      <c r="U50" s="17"/>
      <c r="V50" s="17"/>
      <c r="W50" s="17"/>
    </row>
    <row r="51" spans="1:23" ht="16.5" customHeight="1">
      <c r="A51" s="17"/>
      <c r="B51" s="17"/>
      <c r="C51" s="17"/>
      <c r="D51" s="17"/>
      <c r="E51" s="17"/>
      <c r="F51" s="17"/>
      <c r="G51" s="17"/>
      <c r="H51" s="17"/>
      <c r="I51" s="17"/>
      <c r="J51" s="17"/>
      <c r="K51" s="17"/>
      <c r="L51" s="17"/>
      <c r="M51" s="17"/>
      <c r="N51" s="17"/>
      <c r="O51" s="17"/>
      <c r="P51" s="17"/>
      <c r="Q51" s="17"/>
      <c r="R51" s="17"/>
      <c r="S51" s="17"/>
      <c r="T51" s="17"/>
      <c r="U51" s="17"/>
      <c r="V51" s="17"/>
      <c r="W51" s="17"/>
    </row>
    <row r="52" spans="1:23" s="18" customFormat="1" ht="16.5" customHeight="1"/>
    <row r="53" spans="1:23" s="18" customFormat="1" ht="16.5" customHeight="1"/>
    <row r="54" spans="1:23" s="18" customFormat="1" ht="16.5" customHeight="1"/>
    <row r="55" spans="1:23" s="18" customFormat="1" ht="16.5" customHeight="1"/>
    <row r="56" spans="1:23" s="18" customFormat="1" ht="16.5" customHeight="1"/>
    <row r="57" spans="1:23" s="18" customFormat="1" ht="16.5" customHeight="1"/>
    <row r="58" spans="1:23" s="18" customFormat="1" ht="16.5" customHeight="1"/>
    <row r="59" spans="1:23" s="18" customFormat="1" ht="16.5" customHeight="1"/>
    <row r="60" spans="1:23" s="18" customFormat="1" ht="16.5" customHeight="1"/>
    <row r="61" spans="1:23" s="18" customFormat="1" ht="16.5" customHeight="1"/>
    <row r="62" spans="1:23" s="18" customFormat="1" ht="16.5" customHeight="1"/>
    <row r="63" spans="1:23" s="18" customFormat="1" ht="16.5" customHeight="1"/>
    <row r="64" spans="1:23" s="18" customFormat="1" ht="16.5" customHeight="1"/>
    <row r="65" s="18" customFormat="1" ht="16.5" customHeight="1"/>
    <row r="66" s="18" customFormat="1" ht="16.5" customHeight="1"/>
    <row r="67" s="18" customFormat="1" ht="16.5" customHeight="1"/>
    <row r="68" s="18" customFormat="1" ht="16.5" customHeight="1"/>
    <row r="69" s="18" customFormat="1" ht="16.5" customHeight="1"/>
    <row r="70" s="18" customFormat="1" ht="16.5" customHeight="1"/>
    <row r="71" s="18" customFormat="1" ht="16.5" customHeight="1"/>
    <row r="72" s="18" customFormat="1" ht="16.5" customHeight="1"/>
    <row r="73" s="18" customFormat="1" ht="16.5" customHeight="1"/>
    <row r="74" s="18" customFormat="1" ht="16.5" customHeight="1"/>
    <row r="75" s="18" customFormat="1" ht="16.5" customHeight="1"/>
    <row r="76" s="18" customFormat="1" ht="16.5" customHeight="1"/>
    <row r="77" s="18" customFormat="1" ht="16.5" customHeight="1"/>
    <row r="78" s="18" customFormat="1" ht="16.5" customHeight="1"/>
    <row r="79" s="18" customFormat="1" ht="16.5" customHeight="1"/>
    <row r="80" s="18" customFormat="1" ht="16.5" customHeight="1"/>
    <row r="81" s="18" customFormat="1" ht="16.5" customHeight="1"/>
    <row r="82" s="18" customFormat="1" ht="16.5" customHeight="1"/>
    <row r="83" s="18" customFormat="1" ht="16.5" customHeight="1"/>
    <row r="84" s="18" customFormat="1" ht="16.5" customHeight="1"/>
    <row r="85" s="18" customFormat="1" ht="16.5" customHeight="1"/>
    <row r="86" s="18" customFormat="1" ht="16.5" customHeight="1"/>
    <row r="87" s="18" customFormat="1" ht="16.5" customHeight="1"/>
    <row r="88" s="18" customFormat="1" ht="16.5" customHeight="1"/>
    <row r="89" s="18" customFormat="1" ht="16.5" customHeight="1"/>
    <row r="90" s="18" customFormat="1" ht="16.5" customHeight="1"/>
    <row r="91" s="18" customFormat="1" ht="16.5" customHeight="1"/>
    <row r="92" s="18" customFormat="1" ht="16.5" customHeight="1"/>
    <row r="93" s="18" customFormat="1" ht="16.5" customHeight="1"/>
    <row r="94" s="18" customFormat="1" ht="16.5" customHeight="1"/>
    <row r="95" s="18" customFormat="1" ht="16.5" customHeight="1"/>
    <row r="96" s="18" customFormat="1" ht="16.5" customHeight="1"/>
    <row r="97" s="18" customFormat="1" ht="16.5" customHeight="1"/>
    <row r="98" s="18" customFormat="1" ht="16.5" customHeight="1"/>
    <row r="99" s="18" customFormat="1" ht="16.5" customHeight="1"/>
    <row r="100" s="18" customFormat="1" ht="16.5" customHeight="1"/>
    <row r="101" s="18" customFormat="1" ht="16.5" customHeight="1"/>
    <row r="102" s="18" customFormat="1" ht="16.5" customHeight="1"/>
    <row r="103" s="18" customFormat="1" ht="16.5" customHeight="1"/>
    <row r="104" s="18" customFormat="1" ht="16.5" customHeight="1"/>
    <row r="105" s="18" customFormat="1" ht="16.5" customHeight="1"/>
    <row r="106" s="18" customFormat="1" ht="16.5" customHeight="1"/>
    <row r="107" s="18" customFormat="1" ht="16.5" customHeight="1"/>
    <row r="108" s="18" customFormat="1" ht="16.5" customHeight="1"/>
    <row r="109" s="18" customFormat="1" ht="16.5" customHeight="1"/>
    <row r="110" s="18" customFormat="1" ht="16.5" customHeight="1"/>
    <row r="111" s="18" customFormat="1" ht="16.5" customHeight="1"/>
    <row r="112" s="18" customFormat="1" ht="16.5" customHeight="1"/>
    <row r="113" s="18" customFormat="1" ht="16.5" customHeight="1"/>
    <row r="114" s="18" customFormat="1" ht="16.5" customHeight="1"/>
    <row r="115" s="18" customFormat="1" ht="16.5" customHeight="1"/>
    <row r="116" s="18" customFormat="1" ht="16.5" customHeight="1"/>
    <row r="117" s="18" customFormat="1" ht="16.5" customHeight="1"/>
    <row r="118" s="18" customFormat="1" ht="16.5" customHeight="1"/>
    <row r="119" s="18" customFormat="1" ht="16.5" customHeight="1"/>
    <row r="120" s="18" customFormat="1" ht="16.5" customHeight="1"/>
    <row r="121" s="18" customFormat="1" ht="16.5" customHeight="1"/>
    <row r="122" s="18" customFormat="1" ht="16.5" customHeight="1"/>
    <row r="123" s="18" customFormat="1" ht="16.5" customHeight="1"/>
    <row r="124" s="18" customFormat="1" ht="16.5" customHeight="1"/>
    <row r="125" s="18" customFormat="1" ht="16.5" customHeight="1"/>
    <row r="126" s="18" customFormat="1" ht="16.5" customHeight="1"/>
    <row r="127" s="18" customFormat="1" ht="16.5" customHeight="1"/>
    <row r="128" s="18" customFormat="1" ht="16.5" customHeight="1"/>
    <row r="129" s="18" customFormat="1" ht="16.5" customHeight="1"/>
    <row r="130" s="18" customFormat="1" ht="16.5" customHeight="1"/>
    <row r="131" s="18" customFormat="1" ht="16.5" customHeight="1"/>
    <row r="132" s="18" customFormat="1" ht="16.5" customHeight="1"/>
    <row r="133" s="18" customFormat="1" ht="16.5" customHeight="1"/>
    <row r="134" s="18" customFormat="1" ht="16.5" customHeight="1"/>
    <row r="135" s="18" customFormat="1" ht="16.5" customHeight="1"/>
    <row r="136" s="18" customFormat="1" ht="16.5" customHeight="1"/>
    <row r="137" s="18" customFormat="1" ht="16.5" customHeight="1"/>
    <row r="138" s="18" customFormat="1" ht="16.5" customHeight="1"/>
    <row r="139" s="18" customFormat="1" ht="16.5" customHeight="1"/>
    <row r="140" s="18" customFormat="1" ht="16.5" customHeight="1"/>
    <row r="141" s="18" customFormat="1" ht="16.5" customHeight="1"/>
    <row r="142" s="18" customFormat="1" ht="16.5" customHeight="1"/>
    <row r="143" s="18" customFormat="1" ht="16.5" customHeight="1"/>
    <row r="144" s="18" customFormat="1" ht="16.5" customHeight="1"/>
    <row r="145" s="18" customFormat="1" ht="16.5" customHeight="1"/>
    <row r="146" s="18" customFormat="1" ht="16.5" customHeight="1"/>
    <row r="147" s="18" customFormat="1" ht="16.5" customHeight="1"/>
    <row r="148" s="18" customFormat="1" ht="16.5" customHeight="1"/>
    <row r="149" s="18" customFormat="1" ht="16.5" customHeight="1"/>
    <row r="150" s="18" customFormat="1" ht="16.5" customHeight="1"/>
    <row r="151" s="18" customFormat="1" ht="16.5" customHeight="1"/>
    <row r="152" s="18" customFormat="1" ht="16.5" customHeight="1"/>
    <row r="153" s="18" customFormat="1" ht="16.5" customHeight="1"/>
    <row r="154" s="18" customFormat="1" ht="16.5" customHeight="1"/>
    <row r="155" s="18" customFormat="1" ht="16.5" customHeight="1"/>
    <row r="156" s="18" customFormat="1" ht="16.5" customHeight="1"/>
    <row r="157" s="18" customFormat="1" ht="16.5" customHeight="1"/>
    <row r="158" s="18" customFormat="1" ht="16.5" customHeight="1"/>
    <row r="159" s="18" customFormat="1" ht="16.5" customHeight="1"/>
    <row r="160" s="18" customFormat="1" ht="16.5" customHeight="1"/>
    <row r="161" s="18" customFormat="1" ht="16.5" customHeight="1"/>
    <row r="162" s="18" customFormat="1" ht="16.5" customHeight="1"/>
    <row r="163" s="18" customFormat="1" ht="16.5" customHeight="1"/>
    <row r="164" s="18" customFormat="1" ht="16.5" customHeight="1"/>
    <row r="165" s="18" customFormat="1" ht="16.5" customHeight="1"/>
    <row r="166" s="18" customFormat="1" ht="16.5" customHeight="1"/>
    <row r="167" s="18" customFormat="1" ht="16.5" customHeight="1"/>
    <row r="168" s="18" customFormat="1" ht="16.5" customHeight="1"/>
    <row r="169" s="18" customFormat="1" ht="16.5" customHeight="1"/>
    <row r="170" s="18" customFormat="1" ht="16.5" customHeight="1"/>
    <row r="171" s="18" customFormat="1" ht="16.5" customHeight="1"/>
    <row r="172" s="18" customFormat="1" ht="16.5" customHeight="1"/>
    <row r="173" s="18" customFormat="1" ht="16.5" customHeight="1"/>
    <row r="174" s="18" customFormat="1" ht="16.5" customHeight="1"/>
    <row r="175" s="18" customFormat="1" ht="16.5" customHeight="1"/>
    <row r="176" s="18" customFormat="1" ht="16.5" customHeight="1"/>
    <row r="177" s="18" customFormat="1" ht="16.5" customHeight="1"/>
    <row r="178" s="18" customFormat="1" ht="16.5" customHeight="1"/>
    <row r="179" s="18" customFormat="1" ht="16.5" customHeight="1"/>
    <row r="180" s="18" customFormat="1" ht="16.5" customHeight="1"/>
    <row r="181" s="18" customFormat="1" ht="16.5" customHeight="1"/>
    <row r="182" s="18" customFormat="1" ht="16.5" customHeight="1"/>
    <row r="183" s="18" customFormat="1" ht="16.5" customHeight="1"/>
    <row r="184" s="18" customFormat="1" ht="16.5" customHeight="1"/>
    <row r="185" s="18" customFormat="1" ht="16.5" customHeight="1"/>
    <row r="186" s="18" customFormat="1" ht="16.5" customHeight="1"/>
    <row r="187" s="18" customFormat="1" ht="16.5" customHeight="1"/>
    <row r="188" s="18" customFormat="1" ht="16.5" customHeight="1"/>
    <row r="189" s="18" customFormat="1" ht="16.5" customHeight="1"/>
    <row r="190" s="18" customFormat="1" ht="16.5" customHeight="1"/>
    <row r="191" s="18" customFormat="1" ht="16.5" customHeight="1"/>
    <row r="192" s="18" customFormat="1" ht="16.5" customHeight="1"/>
    <row r="193" s="18" customFormat="1" ht="16.5" customHeight="1"/>
    <row r="194" s="18" customFormat="1" ht="16.5" customHeight="1"/>
    <row r="195" s="18" customFormat="1" ht="16.5" customHeight="1"/>
    <row r="196" s="18" customFormat="1" ht="16.5" customHeight="1"/>
    <row r="197" s="18" customFormat="1" ht="16.5" customHeight="1"/>
    <row r="198" s="18" customFormat="1" ht="16.5" customHeight="1"/>
    <row r="199" s="18" customFormat="1" ht="16.5" customHeight="1"/>
    <row r="200" s="18" customFormat="1" ht="16.5" customHeight="1"/>
    <row r="201" s="18" customFormat="1" ht="16.5" customHeight="1"/>
    <row r="202" s="18" customFormat="1" ht="16.5" customHeight="1"/>
    <row r="203" s="18" customFormat="1" ht="16.5" customHeight="1"/>
    <row r="204" s="18" customFormat="1" ht="16.5" customHeight="1"/>
    <row r="205" s="18" customFormat="1" ht="16.5" customHeight="1"/>
    <row r="206" s="18" customFormat="1" ht="16.5" customHeight="1"/>
    <row r="207" s="18" customFormat="1" ht="16.5" customHeight="1"/>
    <row r="208" s="18" customFormat="1" ht="16.5" customHeight="1"/>
    <row r="209" s="18" customFormat="1" ht="16.5" customHeight="1"/>
    <row r="210" s="18" customFormat="1" ht="16.5" customHeight="1"/>
    <row r="211" s="18" customFormat="1" ht="16.5" customHeight="1"/>
    <row r="212" s="18" customFormat="1" ht="16.5" customHeight="1"/>
    <row r="213" s="18" customFormat="1" ht="16.5" customHeight="1"/>
    <row r="214" s="18" customFormat="1" ht="16.5" customHeight="1"/>
    <row r="215" s="18" customFormat="1" ht="16.5" customHeight="1"/>
    <row r="216" s="18" customFormat="1" ht="16.5" customHeight="1"/>
    <row r="217" s="18" customFormat="1" ht="16.5" customHeight="1"/>
    <row r="218" s="18" customFormat="1" ht="16.5" customHeight="1"/>
    <row r="219" s="18" customFormat="1" ht="16.5" customHeight="1"/>
    <row r="220" s="18" customFormat="1" ht="16.5" customHeight="1"/>
    <row r="221" s="18" customFormat="1" ht="16.5" customHeight="1"/>
    <row r="222" s="18" customFormat="1" ht="16.5" customHeight="1"/>
    <row r="223" s="18" customFormat="1" ht="16.5" customHeight="1"/>
    <row r="224" s="18" customFormat="1" ht="16.5" customHeight="1"/>
    <row r="225" s="18" customFormat="1" ht="16.5" customHeight="1"/>
    <row r="226" s="18" customFormat="1" ht="16.5" customHeight="1"/>
    <row r="227" s="18" customFormat="1" ht="16.5" customHeight="1"/>
    <row r="228" s="18" customFormat="1" ht="16.5" customHeight="1"/>
    <row r="229" s="18" customFormat="1" ht="16.5" customHeight="1"/>
    <row r="230" s="18" customFormat="1" ht="16.5" customHeight="1"/>
    <row r="231" s="18" customFormat="1" ht="16.5" customHeight="1"/>
    <row r="232" s="18" customFormat="1" ht="16.5" customHeight="1"/>
    <row r="233" s="18" customFormat="1" ht="16.5" customHeight="1"/>
    <row r="234" s="18" customFormat="1" ht="16.5" customHeight="1"/>
    <row r="235" s="18" customFormat="1" ht="16.5" customHeight="1"/>
    <row r="236" s="18" customFormat="1" ht="16.5" customHeight="1"/>
    <row r="237" s="18" customFormat="1" ht="16.5" customHeight="1"/>
    <row r="238" s="18" customFormat="1" ht="16.5" customHeight="1"/>
    <row r="239" s="18" customFormat="1" ht="16.5" customHeight="1"/>
    <row r="240" s="18" customFormat="1" ht="16.5" customHeight="1"/>
    <row r="241" s="18" customFormat="1" ht="16.5" customHeight="1"/>
    <row r="242" s="18" customFormat="1" ht="16.5" customHeight="1"/>
    <row r="243" s="18" customFormat="1" ht="16.5" customHeight="1"/>
    <row r="244" s="18" customFormat="1" ht="16.5" customHeight="1"/>
    <row r="245" s="18" customFormat="1" ht="16.5" customHeight="1"/>
    <row r="246" s="18" customFormat="1" ht="16.5" customHeight="1"/>
    <row r="247" s="18" customFormat="1" ht="16.5" customHeight="1"/>
    <row r="248" s="18" customFormat="1" ht="16.5" customHeight="1"/>
    <row r="249" s="18" customFormat="1" ht="16.5" customHeight="1"/>
    <row r="250" s="18" customFormat="1" ht="16.5" customHeight="1"/>
    <row r="251" s="18" customFormat="1" ht="16.5" customHeight="1"/>
    <row r="252" s="18" customFormat="1" ht="16.5" customHeight="1"/>
    <row r="253" s="18" customFormat="1" ht="16.5" customHeight="1"/>
    <row r="254" s="18" customFormat="1" ht="16.5" customHeight="1"/>
    <row r="255" s="18" customFormat="1" ht="16.5" customHeight="1"/>
    <row r="256" s="18" customFormat="1" ht="16.5" customHeight="1"/>
    <row r="257" s="18" customFormat="1" ht="16.5" customHeight="1"/>
    <row r="258" s="18" customFormat="1" ht="16.5" customHeight="1"/>
    <row r="259" s="18" customFormat="1" ht="16.5" customHeight="1"/>
    <row r="260" s="18" customFormat="1" ht="16.5" customHeight="1"/>
    <row r="261" s="18" customFormat="1" ht="16.5" customHeight="1"/>
    <row r="262" s="18" customFormat="1" ht="16.5" customHeight="1"/>
    <row r="263" s="18" customFormat="1" ht="16.5" customHeight="1"/>
    <row r="264" s="18" customFormat="1" ht="16.5" customHeight="1"/>
    <row r="265" s="18" customFormat="1" ht="16.5" customHeight="1"/>
    <row r="266" s="18" customFormat="1" ht="16.5" customHeight="1"/>
    <row r="267" s="18" customFormat="1" ht="16.5" customHeight="1"/>
    <row r="268" s="18" customFormat="1" ht="16.5" customHeight="1"/>
    <row r="269" s="18" customFormat="1" ht="16.5" customHeight="1"/>
    <row r="270" s="18" customFormat="1" ht="16.5" customHeight="1"/>
    <row r="271" s="18" customFormat="1" ht="16.5" customHeight="1"/>
    <row r="272" s="18" customFormat="1" ht="16.5" customHeight="1"/>
    <row r="273" s="18" customFormat="1" ht="16.5" customHeight="1"/>
    <row r="274" s="18" customFormat="1" ht="16.5" customHeight="1"/>
    <row r="275" s="18" customFormat="1" ht="16.5" customHeight="1"/>
    <row r="276" s="18" customFormat="1" ht="16.5" customHeight="1"/>
    <row r="277" s="18" customFormat="1" ht="16.5" customHeight="1"/>
    <row r="278" s="18" customFormat="1" ht="16.5" customHeight="1"/>
    <row r="279" s="18" customFormat="1" ht="16.5" customHeight="1"/>
    <row r="280" s="18" customFormat="1" ht="16.5" customHeight="1"/>
    <row r="281" s="18" customFormat="1" ht="16.5" customHeight="1"/>
    <row r="282" s="18" customFormat="1" ht="16.5" customHeight="1"/>
    <row r="283" s="18" customFormat="1" ht="16.5" customHeight="1"/>
    <row r="284" s="18" customFormat="1" ht="16.5" customHeight="1"/>
    <row r="285" s="18" customFormat="1" ht="16.5" customHeight="1"/>
    <row r="286" s="18" customFormat="1" ht="16.5" customHeight="1"/>
    <row r="287" s="18" customFormat="1" ht="16.5" customHeight="1"/>
    <row r="288" s="18" customFormat="1" ht="16.5" customHeight="1"/>
    <row r="289" s="18" customFormat="1" ht="16.5" customHeight="1"/>
    <row r="290" s="18" customFormat="1" ht="16.5" customHeight="1"/>
    <row r="291" s="18" customFormat="1" ht="16.5" customHeight="1"/>
    <row r="292" s="18" customFormat="1" ht="16.5" customHeight="1"/>
    <row r="293" s="18" customFormat="1" ht="16.5" customHeight="1"/>
    <row r="294" s="18" customFormat="1" ht="16.5" customHeight="1"/>
    <row r="295" s="18" customFormat="1" ht="16.5" customHeight="1"/>
    <row r="296" s="18" customFormat="1" ht="16.5" customHeight="1"/>
    <row r="297" s="18" customFormat="1" ht="16.5" customHeight="1"/>
    <row r="298" s="18" customFormat="1" ht="16.5" customHeight="1"/>
    <row r="299" s="18" customFormat="1" ht="16.5" customHeight="1"/>
    <row r="300" s="18" customFormat="1" ht="16.5" customHeight="1"/>
    <row r="301" s="18" customFormat="1" ht="16.5" customHeight="1"/>
    <row r="302" s="18" customFormat="1" ht="16.5" customHeight="1"/>
    <row r="303" s="18" customFormat="1" ht="16.5" customHeight="1"/>
    <row r="304" s="18" customFormat="1" ht="16.5" customHeight="1"/>
    <row r="305" s="18" customFormat="1" ht="16.5" customHeight="1"/>
    <row r="306" s="18" customFormat="1" ht="16.5" customHeight="1"/>
    <row r="307" s="18" customFormat="1" ht="16.5" customHeight="1"/>
    <row r="308" s="18" customFormat="1" ht="16.5" customHeight="1"/>
    <row r="309" s="18" customFormat="1" ht="16.5" customHeight="1"/>
    <row r="310" s="18" customFormat="1" ht="16.5" customHeight="1"/>
    <row r="311" s="18" customFormat="1" ht="16.5" customHeight="1"/>
    <row r="312" s="18" customFormat="1" ht="16.5" customHeight="1"/>
    <row r="313" s="18" customFormat="1" ht="16.5" customHeight="1"/>
    <row r="314" s="18" customFormat="1" ht="16.5" customHeight="1"/>
    <row r="315" s="18" customFormat="1" ht="16.5" customHeight="1"/>
    <row r="316" s="18" customFormat="1" ht="16.5" customHeight="1"/>
    <row r="317" s="18" customFormat="1" ht="16.5" customHeight="1"/>
    <row r="318" s="18" customFormat="1" ht="16.5" customHeight="1"/>
    <row r="319" s="18" customFormat="1" ht="16.5" customHeight="1"/>
    <row r="320" s="18" customFormat="1" ht="16.5" customHeight="1"/>
    <row r="321" s="18" customFormat="1" ht="16.5" customHeight="1"/>
    <row r="322" s="18" customFormat="1" ht="16.5" customHeight="1"/>
    <row r="323" s="18" customFormat="1" ht="16.5" customHeight="1"/>
    <row r="324" s="18" customFormat="1" ht="16.5" customHeight="1"/>
    <row r="325" s="18" customFormat="1" ht="16.5" customHeight="1"/>
    <row r="326" s="18" customFormat="1" ht="16.5" customHeight="1"/>
    <row r="327" s="18" customFormat="1" ht="16.5" customHeight="1"/>
    <row r="328" s="18" customFormat="1" ht="16.5" customHeight="1"/>
    <row r="329" s="18" customFormat="1" ht="16.5" customHeight="1"/>
    <row r="330" s="18" customFormat="1" ht="16.5" customHeight="1"/>
    <row r="331" s="18" customFormat="1" ht="16.5" customHeight="1"/>
    <row r="332" s="18" customFormat="1" ht="16.5" customHeight="1"/>
    <row r="333" s="18" customFormat="1" ht="16.5" customHeight="1"/>
    <row r="334" s="18" customFormat="1" ht="16.5" customHeight="1"/>
    <row r="335" s="18" customFormat="1" ht="16.5" customHeight="1"/>
    <row r="336" s="18" customFormat="1" ht="16.5" customHeight="1"/>
    <row r="337" s="18" customFormat="1" ht="16.5" customHeight="1"/>
    <row r="338" s="18" customFormat="1" ht="16.5" customHeight="1"/>
    <row r="339" s="18" customFormat="1" ht="16.5" customHeight="1"/>
    <row r="340" s="18" customFormat="1" ht="16.5" customHeight="1"/>
    <row r="341" s="18" customFormat="1" ht="16.5" customHeight="1"/>
    <row r="342" s="18" customFormat="1" ht="16.5" customHeight="1"/>
    <row r="343" s="18" customFormat="1" ht="16.5" customHeight="1"/>
    <row r="344" s="18" customFormat="1" ht="16.5" customHeight="1"/>
    <row r="345" s="18" customFormat="1" ht="16.5" customHeight="1"/>
    <row r="346" s="18" customFormat="1" ht="16.5" customHeight="1"/>
    <row r="347" s="18" customFormat="1" ht="16.5" customHeight="1"/>
    <row r="348" s="18" customFormat="1" ht="16.5" customHeight="1"/>
    <row r="349" s="18" customFormat="1" ht="16.5" customHeight="1"/>
    <row r="350" s="18" customFormat="1" ht="16.5" customHeight="1"/>
    <row r="351" s="18" customFormat="1" ht="16.5" customHeight="1"/>
    <row r="352" s="18" customFormat="1" ht="16.5" customHeight="1"/>
    <row r="353" s="18" customFormat="1" ht="16.5" customHeight="1"/>
    <row r="354" s="18" customFormat="1" ht="16.5" customHeight="1"/>
    <row r="355" s="18" customFormat="1" ht="16.5" customHeight="1"/>
    <row r="356" s="18" customFormat="1" ht="16.5" customHeight="1"/>
    <row r="357" s="18" customFormat="1" ht="16.5" customHeight="1"/>
    <row r="358" s="18" customFormat="1" ht="16.5" customHeight="1"/>
    <row r="359" s="18" customFormat="1" ht="16.5" customHeight="1"/>
    <row r="360" s="18" customFormat="1" ht="16.5" customHeight="1"/>
    <row r="361" s="18" customFormat="1" ht="16.5" customHeight="1"/>
    <row r="362" s="18" customFormat="1" ht="16.5" customHeight="1"/>
    <row r="363" s="18" customFormat="1" ht="16.5" customHeight="1"/>
    <row r="364" s="18" customFormat="1" ht="16.5" customHeight="1"/>
    <row r="365" s="18" customFormat="1" ht="16.5" customHeight="1"/>
    <row r="366" s="18" customFormat="1" ht="16.5" customHeight="1"/>
    <row r="367" s="18" customFormat="1" ht="16.5" customHeight="1"/>
    <row r="368" s="18" customFormat="1" ht="16.5" customHeight="1"/>
    <row r="369" s="18" customFormat="1" ht="16.5" customHeight="1"/>
    <row r="370" s="18" customFormat="1" ht="16.5" customHeight="1"/>
    <row r="371" s="18" customFormat="1" ht="16.5" customHeight="1"/>
    <row r="372" s="18" customFormat="1" ht="16.5" customHeight="1"/>
    <row r="373" s="18" customFormat="1" ht="16.5" customHeight="1"/>
    <row r="374" s="18" customFormat="1" ht="16.5" customHeight="1"/>
    <row r="375" s="18" customFormat="1" ht="16.5" customHeight="1"/>
    <row r="376" s="18" customFormat="1" ht="16.5" customHeight="1"/>
    <row r="377" s="18" customFormat="1" ht="16.5" customHeight="1"/>
    <row r="378" s="18" customFormat="1" ht="16.5" customHeight="1"/>
    <row r="379" s="18" customFormat="1" ht="16.5" customHeight="1"/>
    <row r="380" s="18" customFormat="1" ht="16.5" customHeight="1"/>
    <row r="381" s="18" customFormat="1" ht="16.5" customHeight="1"/>
    <row r="382" s="18" customFormat="1" ht="16.5" customHeight="1"/>
    <row r="383" s="18" customFormat="1" ht="16.5" customHeight="1"/>
    <row r="384" s="18" customFormat="1" ht="16.5" customHeight="1"/>
    <row r="385" s="18" customFormat="1" ht="16.5" customHeight="1"/>
    <row r="386" s="18" customFormat="1" ht="16.5" customHeight="1"/>
    <row r="387" s="18" customFormat="1" ht="16.5" customHeight="1"/>
    <row r="388" s="18" customFormat="1" ht="16.5" customHeight="1"/>
    <row r="389" s="18" customFormat="1" ht="16.5" customHeight="1"/>
    <row r="390" s="18" customFormat="1" ht="16.5" customHeight="1"/>
    <row r="391" s="18" customFormat="1" ht="16.5" customHeight="1"/>
    <row r="392" s="18" customFormat="1" ht="16.5" customHeight="1"/>
    <row r="393" s="18" customFormat="1" ht="16.5" customHeight="1"/>
    <row r="394" s="18" customFormat="1" ht="16.5" customHeight="1"/>
    <row r="395" s="18" customFormat="1" ht="16.5" customHeight="1"/>
    <row r="396" s="18" customFormat="1" ht="16.5" customHeight="1"/>
    <row r="397" s="18" customFormat="1" ht="16.5" customHeight="1"/>
    <row r="398" s="18" customFormat="1" ht="16.5" customHeight="1"/>
    <row r="399" s="18" customFormat="1" ht="16.5" customHeight="1"/>
    <row r="400" s="18" customFormat="1" ht="16.5" customHeight="1"/>
    <row r="401" s="18" customFormat="1" ht="16.5" customHeight="1"/>
    <row r="402" s="18" customFormat="1" ht="16.5" customHeight="1"/>
    <row r="403" s="18" customFormat="1" ht="16.5" customHeight="1"/>
    <row r="404" s="18" customFormat="1" ht="16.5" customHeight="1"/>
    <row r="405" s="18" customFormat="1" ht="16.5" customHeight="1"/>
    <row r="406" s="18" customFormat="1" ht="16.5" customHeight="1"/>
    <row r="407" s="18" customFormat="1" ht="16.5" customHeight="1"/>
    <row r="408" s="18" customFormat="1" ht="16.5" customHeight="1"/>
    <row r="409" s="18" customFormat="1" ht="16.5" customHeight="1"/>
    <row r="410" s="18" customFormat="1" ht="16.5" customHeight="1"/>
    <row r="411" s="18" customFormat="1" ht="16.5" customHeight="1"/>
    <row r="412" s="18" customFormat="1" ht="16.5" customHeight="1"/>
    <row r="413" s="18" customFormat="1" ht="16.5" customHeight="1"/>
    <row r="414" s="18" customFormat="1" ht="16.5" customHeight="1"/>
    <row r="415" s="18" customFormat="1" ht="16.5" customHeight="1"/>
    <row r="416" s="18" customFormat="1" ht="16.5" customHeight="1"/>
    <row r="417" s="18" customFormat="1" ht="16.5" customHeight="1"/>
    <row r="418" s="18" customFormat="1" ht="16.5" customHeight="1"/>
    <row r="419" s="18" customFormat="1" ht="16.5" customHeight="1"/>
    <row r="420" s="18" customFormat="1" ht="16.5" customHeight="1"/>
    <row r="421" s="18" customFormat="1" ht="16.5" customHeight="1"/>
    <row r="422" s="18" customFormat="1" ht="16.5" customHeight="1"/>
    <row r="423" s="18" customFormat="1" ht="16.5" customHeight="1"/>
    <row r="424" s="18" customFormat="1" ht="16.5" customHeight="1"/>
    <row r="425" s="18" customFormat="1" ht="16.5" customHeight="1"/>
    <row r="426" s="18" customFormat="1" ht="16.5" customHeight="1"/>
    <row r="427" s="18" customFormat="1" ht="16.5" customHeight="1"/>
    <row r="428" s="18" customFormat="1" ht="16.5" customHeight="1"/>
    <row r="429" s="18" customFormat="1" ht="16.5" customHeight="1"/>
    <row r="430" s="18" customFormat="1" ht="16.5" customHeight="1"/>
    <row r="431" s="18" customFormat="1" ht="16.5" customHeight="1"/>
    <row r="432" s="18" customFormat="1" ht="16.5" customHeight="1"/>
    <row r="433" s="18" customFormat="1" ht="16.5" customHeight="1"/>
    <row r="434" s="18" customFormat="1" ht="16.5" customHeight="1"/>
    <row r="435" s="18" customFormat="1" ht="16.5" customHeight="1"/>
    <row r="436" s="18" customFormat="1" ht="16.5" customHeight="1"/>
    <row r="437" s="18" customFormat="1" ht="16.5" customHeight="1"/>
    <row r="438" s="18" customFormat="1" ht="16.5" customHeight="1"/>
    <row r="439" s="18" customFormat="1" ht="16.5" customHeight="1"/>
    <row r="440" s="18" customFormat="1" ht="16.5" customHeight="1"/>
    <row r="441" s="18" customFormat="1" ht="16.5" customHeight="1"/>
    <row r="442" s="18" customFormat="1" ht="16.5" customHeight="1"/>
    <row r="443" s="18" customFormat="1" ht="16.5" customHeight="1"/>
    <row r="444" s="18" customFormat="1" ht="16.5" customHeight="1"/>
    <row r="445" s="18" customFormat="1" ht="16.5" customHeight="1"/>
    <row r="446" s="18" customFormat="1" ht="16.5" customHeight="1"/>
    <row r="447" s="18" customFormat="1" ht="16.5" customHeight="1"/>
    <row r="448" s="18" customFormat="1" ht="16.5" customHeight="1"/>
    <row r="449" s="18" customFormat="1" ht="16.5" customHeight="1"/>
    <row r="450" s="18" customFormat="1" ht="16.5" customHeight="1"/>
    <row r="451" s="18" customFormat="1" ht="16.5" customHeight="1"/>
    <row r="452" s="18" customFormat="1" ht="16.5" customHeight="1"/>
    <row r="453" s="18" customFormat="1" ht="16.5" customHeight="1"/>
    <row r="454" s="18" customFormat="1" ht="16.5" customHeight="1"/>
    <row r="455" s="18" customFormat="1" ht="16.5" customHeight="1"/>
    <row r="456" s="18" customFormat="1" ht="16.5" customHeight="1"/>
    <row r="457" s="18" customFormat="1" ht="16.5" customHeight="1"/>
    <row r="458" s="18" customFormat="1" ht="16.5" customHeight="1"/>
    <row r="459" s="18" customFormat="1" ht="16.5" customHeight="1"/>
    <row r="460" s="18" customFormat="1" ht="16.5" customHeight="1"/>
    <row r="461" s="18" customFormat="1" ht="16.5" customHeight="1"/>
    <row r="462" s="18" customFormat="1" ht="16.5" customHeight="1"/>
    <row r="463" s="18" customFormat="1" ht="16.5" customHeight="1"/>
    <row r="464" s="18" customFormat="1" ht="16.5" customHeight="1"/>
    <row r="465" s="18" customFormat="1" ht="16.5" customHeight="1"/>
    <row r="466" s="18" customFormat="1" ht="16.5" customHeight="1"/>
    <row r="467" s="18" customFormat="1" ht="16.5" customHeight="1"/>
    <row r="468" s="18" customFormat="1" ht="16.5" customHeight="1"/>
    <row r="469" s="18" customFormat="1" ht="16.5" customHeight="1"/>
    <row r="470" s="18" customFormat="1" ht="16.5" customHeight="1"/>
    <row r="471" s="18" customFormat="1" ht="16.5" customHeight="1"/>
    <row r="472" s="18" customFormat="1" ht="16.5" customHeight="1"/>
    <row r="473" s="18" customFormat="1" ht="16.5" customHeight="1"/>
    <row r="474" s="18" customFormat="1" ht="16.5" customHeight="1"/>
    <row r="475" s="18" customFormat="1" ht="16.5" customHeight="1"/>
    <row r="476" s="18" customFormat="1" ht="16.5" customHeight="1"/>
    <row r="477" s="18" customFormat="1" ht="16.5" customHeight="1"/>
    <row r="478" s="18" customFormat="1" ht="16.5" customHeight="1"/>
    <row r="479" s="18" customFormat="1" ht="16.5" customHeight="1"/>
    <row r="480" s="18" customFormat="1" ht="16.5" customHeight="1"/>
    <row r="481" s="18" customFormat="1" ht="16.5" customHeight="1"/>
    <row r="482" s="18" customFormat="1" ht="16.5" customHeight="1"/>
    <row r="483" s="18" customFormat="1" ht="16.5" customHeight="1"/>
    <row r="484" s="18" customFormat="1" ht="16.5" customHeight="1"/>
    <row r="485" s="18" customFormat="1" ht="16.5" customHeight="1"/>
    <row r="486" s="18" customFormat="1" ht="16.5" customHeight="1"/>
    <row r="487" s="18" customFormat="1" ht="16.5" customHeight="1"/>
    <row r="488" s="18" customFormat="1" ht="16.5" customHeight="1"/>
    <row r="489" s="18" customFormat="1" ht="16.5" customHeight="1"/>
    <row r="490" s="18" customFormat="1" ht="16.5" customHeight="1"/>
    <row r="491" s="18" customFormat="1" ht="16.5" customHeight="1"/>
    <row r="492" s="18" customFormat="1" ht="16.5" customHeight="1"/>
    <row r="493" s="18" customFormat="1" ht="16.5" customHeight="1"/>
    <row r="494" s="18" customFormat="1" ht="16.5" customHeight="1"/>
    <row r="495" s="18" customFormat="1" ht="16.5" customHeight="1"/>
    <row r="496" s="18" customFormat="1" ht="16.5" customHeight="1"/>
    <row r="497" s="18" customFormat="1" ht="16.5" customHeight="1"/>
    <row r="498" s="18" customFormat="1" ht="16.5" customHeight="1"/>
    <row r="499" s="18" customFormat="1" ht="16.5" customHeight="1"/>
    <row r="500" s="18" customFormat="1" ht="16.5" customHeight="1"/>
    <row r="501" s="18" customFormat="1" ht="16.5" customHeight="1"/>
    <row r="502" s="18" customFormat="1" ht="16.5" customHeight="1"/>
    <row r="503" s="18" customFormat="1" ht="16.5" customHeight="1"/>
    <row r="504" s="18" customFormat="1" ht="16.5" customHeight="1"/>
    <row r="505" s="18" customFormat="1" ht="16.5" customHeight="1"/>
    <row r="506" s="18" customFormat="1" ht="16.5" customHeight="1"/>
    <row r="507" s="18" customFormat="1" ht="16.5" customHeight="1"/>
    <row r="508" s="18" customFormat="1" ht="16.5" customHeight="1"/>
    <row r="509" s="18" customFormat="1" ht="16.5" customHeight="1"/>
    <row r="510" s="18" customFormat="1" ht="16.5" customHeight="1"/>
    <row r="511" s="18" customFormat="1" ht="16.5" customHeight="1"/>
    <row r="512" s="18" customFormat="1" ht="16.5" customHeight="1"/>
    <row r="513" s="18" customFormat="1" ht="16.5" customHeight="1"/>
    <row r="514" s="18" customFormat="1" ht="16.5" customHeight="1"/>
    <row r="515" s="18" customFormat="1" ht="16.5" customHeight="1"/>
    <row r="516" s="18" customFormat="1" ht="16.5" customHeight="1"/>
    <row r="517" s="18" customFormat="1" ht="16.5" customHeight="1"/>
    <row r="518" s="18" customFormat="1" ht="16.5" customHeight="1"/>
    <row r="519" s="18" customFormat="1" ht="16.5" customHeight="1"/>
    <row r="520" s="18" customFormat="1" ht="16.5" customHeight="1"/>
    <row r="521" s="18" customFormat="1" ht="16.5" customHeight="1"/>
    <row r="522" s="18" customFormat="1" ht="16.5" customHeight="1"/>
    <row r="523" s="18" customFormat="1" ht="16.5" customHeight="1"/>
    <row r="524" s="18" customFormat="1" ht="16.5" customHeight="1"/>
    <row r="525" s="18" customFormat="1" ht="16.5" customHeight="1"/>
    <row r="526" s="18" customFormat="1" ht="16.5" customHeight="1"/>
    <row r="527" s="18" customFormat="1" ht="16.5" customHeight="1"/>
    <row r="528" s="18" customFormat="1" ht="16.5" customHeight="1"/>
    <row r="529" s="18" customFormat="1" ht="16.5" customHeight="1"/>
    <row r="530" s="18" customFormat="1" ht="16.5" customHeight="1"/>
    <row r="531" s="18" customFormat="1" ht="16.5" customHeight="1"/>
    <row r="532" s="18" customFormat="1" ht="16.5" customHeight="1"/>
    <row r="533" s="18" customFormat="1" ht="16.5" customHeight="1"/>
    <row r="534" s="18" customFormat="1" ht="16.5" customHeight="1"/>
    <row r="535" s="18" customFormat="1" ht="16.5" customHeight="1"/>
    <row r="536" s="18" customFormat="1" ht="16.5" customHeight="1"/>
    <row r="537" s="18" customFormat="1" ht="16.5" customHeight="1"/>
    <row r="538" s="18" customFormat="1" ht="16.5" customHeight="1"/>
    <row r="539" s="18" customFormat="1" ht="16.5" customHeight="1"/>
    <row r="540" s="18" customFormat="1" ht="16.5" customHeight="1"/>
    <row r="541" s="18" customFormat="1" ht="16.5" customHeight="1"/>
    <row r="542" s="18" customFormat="1" ht="16.5" customHeight="1"/>
    <row r="543" s="18" customFormat="1" ht="16.5" customHeight="1"/>
    <row r="544" s="18" customFormat="1" ht="16.5" customHeight="1"/>
    <row r="545" s="18" customFormat="1" ht="16.5" customHeight="1"/>
    <row r="546" s="18" customFormat="1" ht="16.5" customHeight="1"/>
    <row r="547" s="18" customFormat="1" ht="16.5" customHeight="1"/>
    <row r="548" s="18" customFormat="1" ht="16.5" customHeight="1"/>
    <row r="549" s="18" customFormat="1" ht="16.5" customHeight="1"/>
    <row r="550" s="18" customFormat="1" ht="16.5" customHeight="1"/>
    <row r="551" s="18" customFormat="1" ht="16.5" customHeight="1"/>
    <row r="552" s="18" customFormat="1" ht="16.5" customHeight="1"/>
    <row r="553" s="18" customFormat="1" ht="16.5" customHeight="1"/>
    <row r="554" s="18" customFormat="1" ht="16.5" customHeight="1"/>
    <row r="555" s="18" customFormat="1" ht="16.5" customHeight="1"/>
    <row r="556" s="18" customFormat="1" ht="16.5" customHeight="1"/>
    <row r="557" s="18" customFormat="1" ht="16.5" customHeight="1"/>
    <row r="558" s="18" customFormat="1" ht="16.5" customHeight="1"/>
    <row r="559" s="18" customFormat="1" ht="16.5" customHeight="1"/>
    <row r="560" s="18" customFormat="1" ht="16.5" customHeight="1"/>
    <row r="561" s="18" customFormat="1" ht="16.5" customHeight="1"/>
    <row r="562" s="18" customFormat="1" ht="16.5" customHeight="1"/>
    <row r="563" s="18" customFormat="1" ht="16.5" customHeight="1"/>
    <row r="564" s="18" customFormat="1" ht="16.5" customHeight="1"/>
    <row r="565" s="18" customFormat="1" ht="16.5" customHeight="1"/>
    <row r="566" s="18" customFormat="1" ht="16.5" customHeight="1"/>
    <row r="567" s="18" customFormat="1" ht="16.5" customHeight="1"/>
    <row r="568" s="18" customFormat="1" ht="16.5" customHeight="1"/>
    <row r="569" s="18" customFormat="1" ht="16.5" customHeight="1"/>
    <row r="570" s="18" customFormat="1" ht="16.5" customHeight="1"/>
    <row r="571" s="18" customFormat="1" ht="16.5" customHeight="1"/>
    <row r="572" s="18" customFormat="1" ht="16.5" customHeight="1"/>
    <row r="573" s="18" customFormat="1" ht="16.5" customHeight="1"/>
    <row r="574" s="18" customFormat="1" ht="16.5" customHeight="1"/>
    <row r="575" s="18" customFormat="1" ht="16.5" customHeight="1"/>
    <row r="576" s="18" customFormat="1" ht="16.5" customHeight="1"/>
    <row r="577" s="18" customFormat="1" ht="16.5" customHeight="1"/>
    <row r="578" s="18" customFormat="1" ht="16.5" customHeight="1"/>
    <row r="579" s="18" customFormat="1" ht="16.5" customHeight="1"/>
    <row r="580" s="18" customFormat="1" ht="16.5" customHeight="1"/>
    <row r="581" s="18" customFormat="1" ht="16.5" customHeight="1"/>
    <row r="582" s="18" customFormat="1" ht="16.5" customHeight="1"/>
    <row r="583" s="18" customFormat="1" ht="16.5" customHeight="1"/>
    <row r="584" s="18" customFormat="1" ht="16.5" customHeight="1"/>
    <row r="585" s="18" customFormat="1" ht="16.5" customHeight="1"/>
    <row r="586" s="18" customFormat="1" ht="16.5" customHeight="1"/>
    <row r="587" s="18" customFormat="1" ht="16.5" customHeight="1"/>
    <row r="588" s="18" customFormat="1" ht="16.5" customHeight="1"/>
    <row r="589" s="18" customFormat="1" ht="16.5" customHeight="1"/>
    <row r="590" s="18" customFormat="1" ht="16.5" customHeight="1"/>
    <row r="591" s="18" customFormat="1" ht="16.5" customHeight="1"/>
    <row r="592" s="18" customFormat="1" ht="16.5" customHeight="1"/>
    <row r="593" s="18" customFormat="1" ht="16.5" customHeight="1"/>
    <row r="594" s="18" customFormat="1" ht="16.5" customHeight="1"/>
    <row r="595" s="18" customFormat="1" ht="16.5" customHeight="1"/>
    <row r="596" s="18" customFormat="1" ht="16.5" customHeight="1"/>
    <row r="597" s="18" customFormat="1" ht="16.5" customHeight="1"/>
  </sheetData>
  <autoFilter ref="A3:EV3" xr:uid="{A4FC13A2-C749-4FEB-9723-52951A1B1BFC}">
    <filterColumn colId="15" showButton="0"/>
    <filterColumn colId="16" showButton="0"/>
    <filterColumn colId="17" showButton="0"/>
  </autoFilter>
  <mergeCells count="18">
    <mergeCell ref="S28:T28"/>
    <mergeCell ref="U28:V28"/>
    <mergeCell ref="C27:H27"/>
    <mergeCell ref="J27:O27"/>
    <mergeCell ref="Q27:V27"/>
    <mergeCell ref="C28:D28"/>
    <mergeCell ref="E28:F28"/>
    <mergeCell ref="G28:H28"/>
    <mergeCell ref="J28:K28"/>
    <mergeCell ref="L28:M28"/>
    <mergeCell ref="N28:O28"/>
    <mergeCell ref="Q28:R28"/>
    <mergeCell ref="P3:S3"/>
    <mergeCell ref="P1:S1"/>
    <mergeCell ref="B2:B3"/>
    <mergeCell ref="A2:A3"/>
    <mergeCell ref="C2:C3"/>
    <mergeCell ref="D1:O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7a42288-6dd2-4d7c-bc43-253fb2924eee">
      <Terms xmlns="http://schemas.microsoft.com/office/infopath/2007/PartnerControls"/>
    </lcf76f155ced4ddcb4097134ff3c332f>
    <TaxCatchAll xmlns="d9415f13-3030-419a-be9b-e5411acb7e9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8F9FA14C64E5C408EF451846AED2714" ma:contentTypeVersion="13" ma:contentTypeDescription="Create a new document." ma:contentTypeScope="" ma:versionID="326ed3dd011f0f3fb73abcab1e540cb6">
  <xsd:schema xmlns:xsd="http://www.w3.org/2001/XMLSchema" xmlns:xs="http://www.w3.org/2001/XMLSchema" xmlns:p="http://schemas.microsoft.com/office/2006/metadata/properties" xmlns:ns2="d7a42288-6dd2-4d7c-bc43-253fb2924eee" xmlns:ns3="d9415f13-3030-419a-be9b-e5411acb7e95" targetNamespace="http://schemas.microsoft.com/office/2006/metadata/properties" ma:root="true" ma:fieldsID="a79f9c6a32091e64d14d30b0d30232d8" ns2:_="" ns3:_="">
    <xsd:import namespace="d7a42288-6dd2-4d7c-bc43-253fb2924eee"/>
    <xsd:import namespace="d9415f13-3030-419a-be9b-e5411acb7e95"/>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a42288-6dd2-4d7c-bc43-253fb2924ee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415f13-3030-419a-be9b-e5411acb7e95"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9168c6d8-f650-4a65-a55f-70b75074a347}" ma:internalName="TaxCatchAll" ma:showField="CatchAllData" ma:web="d9415f13-3030-419a-be9b-e5411acb7e9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F6677-905A-4EF4-9B9B-8A381C1C869F}"/>
</file>

<file path=customXml/itemProps2.xml><?xml version="1.0" encoding="utf-8"?>
<ds:datastoreItem xmlns:ds="http://schemas.openxmlformats.org/officeDocument/2006/customXml" ds:itemID="{A7A186DF-2E36-4DE0-B0B7-8364AA50A106}"/>
</file>

<file path=customXml/itemProps3.xml><?xml version="1.0" encoding="utf-8"?>
<ds:datastoreItem xmlns:ds="http://schemas.openxmlformats.org/officeDocument/2006/customXml" ds:itemID="{1E25BB71-BF59-450F-A501-84BB2CEA1313}"/>
</file>

<file path=docProps/app.xml><?xml version="1.0" encoding="utf-8"?>
<Properties xmlns="http://schemas.openxmlformats.org/officeDocument/2006/extended-properties" xmlns:vt="http://schemas.openxmlformats.org/officeDocument/2006/docPropsVTypes">
  <Application>Microsoft Excel Online</Application>
  <Manager/>
  <Company>Cisco Systems,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Ramachandran (jearamac)</dc:creator>
  <cp:keywords/>
  <dc:description/>
  <cp:lastModifiedBy/>
  <cp:revision/>
  <dcterms:created xsi:type="dcterms:W3CDTF">2023-10-04T09:45:16Z</dcterms:created>
  <dcterms:modified xsi:type="dcterms:W3CDTF">2024-02-12T12:30:18Z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0x01010078F9FA14C64E5C408EF451846AED2714</vt:lpwstr>
  </property>
</Properties>
</file>