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hidePivotFieldList="1"/>
  <mc:AlternateContent xmlns:mc="http://schemas.openxmlformats.org/markup-compatibility/2006">
    <mc:Choice Requires="x15">
      <x15ac:absPath xmlns:x15ac="http://schemas.microsoft.com/office/spreadsheetml/2010/11/ac" url="/Users/pranay/Desktop/usdc_emails/"/>
    </mc:Choice>
  </mc:AlternateContent>
  <xr:revisionPtr revIDLastSave="0" documentId="13_ncr:1_{60AC2DA6-B637-E34C-AA6B-D5133CB64BD2}" xr6:coauthVersionLast="47" xr6:coauthVersionMax="47" xr10:uidLastSave="{00000000-0000-0000-0000-000000000000}"/>
  <bookViews>
    <workbookView xWindow="0" yWindow="760" windowWidth="30240" windowHeight="17740" activeTab="2" xr2:uid="{C4A64061-E1B2-D247-86F7-9B34E889327B}"/>
  </bookViews>
  <sheets>
    <sheet name="Sheet6" sheetId="6" r:id="rId1"/>
    <sheet name="Mins-AccountNumbers" sheetId="2" r:id="rId2"/>
    <sheet name="Bank_ClawBack" sheetId="1" r:id="rId3"/>
    <sheet name="Wallet_Clawback" sheetId="3" r:id="rId4"/>
    <sheet name="CryptoClawBack" sheetId="4" r:id="rId5"/>
    <sheet name="Summary" sheetId="5" r:id="rId6"/>
  </sheets>
  <externalReferences>
    <externalReference r:id="rId7"/>
  </externalReferences>
  <definedNames>
    <definedName name="_xlnm._FilterDatabase" localSheetId="1" hidden="1">'Mins-AccountNumbers'!$A$1:$B$624</definedName>
    <definedName name="_xlnm._FilterDatabase" localSheetId="5" hidden="1">Summary!$A$1:$H$306</definedName>
    <definedName name="mb_saving_balance_9OCT">[1]MB_Balance_9thOct!$D$1:$F$324</definedName>
    <definedName name="usdc_summary">[1]usdc_summary!$A$3:$B$304</definedName>
  </definedNames>
  <calcPr calcId="191028"/>
  <pivotCaches>
    <pivotCache cacheId="2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4" i="5" l="1"/>
  <c r="C20" i="5" l="1"/>
  <c r="B303" i="5"/>
  <c r="E303" i="5"/>
  <c r="F303" i="5"/>
  <c r="G303" i="5"/>
  <c r="D294" i="5"/>
  <c r="D96" i="5" l="1"/>
  <c r="D236" i="5"/>
  <c r="D92" i="5"/>
  <c r="D34" i="5"/>
  <c r="D98" i="5"/>
  <c r="D237" i="5"/>
  <c r="D79" i="5"/>
  <c r="D118" i="5"/>
  <c r="D117" i="5"/>
  <c r="D67" i="5"/>
  <c r="D212" i="5"/>
  <c r="D234" i="5"/>
  <c r="D220" i="5"/>
  <c r="D42" i="5"/>
  <c r="D158" i="5"/>
  <c r="D64" i="5"/>
  <c r="D123" i="5"/>
  <c r="D145" i="5"/>
  <c r="D10" i="5"/>
  <c r="D100" i="5"/>
  <c r="D30" i="5"/>
  <c r="D2" i="5"/>
  <c r="D130" i="5"/>
  <c r="D112" i="5"/>
  <c r="D271" i="5"/>
  <c r="D139" i="5"/>
  <c r="D7" i="5"/>
  <c r="D231" i="5"/>
  <c r="D43" i="5"/>
  <c r="D150" i="5"/>
  <c r="D63" i="5"/>
  <c r="D48" i="5"/>
  <c r="D196" i="5"/>
  <c r="D266" i="5"/>
  <c r="D228" i="5"/>
  <c r="D120" i="5"/>
  <c r="D12" i="5"/>
  <c r="D110" i="5"/>
  <c r="D114" i="5"/>
  <c r="D216" i="5"/>
  <c r="D250" i="5"/>
  <c r="D257" i="5"/>
  <c r="D137" i="5"/>
  <c r="D143" i="5"/>
  <c r="D272" i="5"/>
  <c r="D223" i="5"/>
  <c r="D230" i="5"/>
  <c r="D208" i="5"/>
  <c r="D157" i="5"/>
  <c r="D40" i="5"/>
  <c r="D142" i="5"/>
  <c r="D273" i="5"/>
  <c r="D180" i="5"/>
  <c r="D274" i="5"/>
  <c r="D50" i="5"/>
  <c r="D248" i="5"/>
  <c r="D159" i="5"/>
  <c r="D275" i="5"/>
  <c r="D113" i="5"/>
  <c r="D18" i="5"/>
  <c r="D25" i="5"/>
  <c r="D193" i="5"/>
  <c r="D71" i="5"/>
  <c r="D45" i="5"/>
  <c r="D83" i="5"/>
  <c r="D232" i="5"/>
  <c r="D4" i="5"/>
  <c r="D222" i="5"/>
  <c r="D31" i="5"/>
  <c r="D54" i="5"/>
  <c r="D59" i="5"/>
  <c r="D36" i="5"/>
  <c r="D13" i="5"/>
  <c r="D269" i="5"/>
  <c r="D41" i="5"/>
  <c r="D89" i="5"/>
  <c r="D152" i="5"/>
  <c r="D201" i="5"/>
  <c r="D93" i="5"/>
  <c r="D124" i="5"/>
  <c r="D276" i="5"/>
  <c r="D181" i="5"/>
  <c r="D122" i="5"/>
  <c r="D167" i="5"/>
  <c r="D277" i="5"/>
  <c r="D203" i="5"/>
  <c r="D47" i="5"/>
  <c r="D126" i="5"/>
  <c r="D135" i="5"/>
  <c r="D173" i="5"/>
  <c r="D205" i="5"/>
  <c r="D252" i="5"/>
  <c r="D259" i="5"/>
  <c r="D108" i="5"/>
  <c r="D278" i="5"/>
  <c r="D86" i="5"/>
  <c r="D242" i="5"/>
  <c r="D192" i="5"/>
  <c r="D186" i="5"/>
  <c r="D161" i="5"/>
  <c r="D160" i="5"/>
  <c r="D154" i="5"/>
  <c r="D184" i="5"/>
  <c r="D148" i="5"/>
  <c r="D85" i="5"/>
  <c r="D188" i="5"/>
  <c r="D279" i="5"/>
  <c r="D131" i="5"/>
  <c r="D151" i="5"/>
  <c r="D52" i="5"/>
  <c r="D149" i="5"/>
  <c r="D27" i="5"/>
  <c r="D104" i="5"/>
  <c r="D177" i="5"/>
  <c r="D229" i="5"/>
  <c r="D70" i="5"/>
  <c r="D75" i="5"/>
  <c r="D23" i="5"/>
  <c r="D209" i="5"/>
  <c r="D35" i="5"/>
  <c r="D301" i="5"/>
  <c r="D95" i="5"/>
  <c r="D182" i="5"/>
  <c r="D239" i="5"/>
  <c r="D171" i="5"/>
  <c r="D258" i="5"/>
  <c r="D65" i="5"/>
  <c r="D207" i="5"/>
  <c r="D213" i="5"/>
  <c r="D224" i="5"/>
  <c r="D189" i="5"/>
  <c r="D215" i="5"/>
  <c r="D240" i="5"/>
  <c r="D15" i="5"/>
  <c r="D221" i="5"/>
  <c r="D179" i="5"/>
  <c r="D72" i="5"/>
  <c r="D280" i="5"/>
  <c r="D156" i="5"/>
  <c r="D165" i="5"/>
  <c r="D76" i="5"/>
  <c r="D103" i="5"/>
  <c r="D261" i="5"/>
  <c r="D281" i="5"/>
  <c r="D91" i="5"/>
  <c r="D11" i="5"/>
  <c r="D206" i="5"/>
  <c r="D197" i="5"/>
  <c r="D101" i="5"/>
  <c r="D282" i="5"/>
  <c r="D267" i="5"/>
  <c r="D166" i="5"/>
  <c r="D218" i="5"/>
  <c r="D217" i="5"/>
  <c r="D170" i="5"/>
  <c r="D29" i="5"/>
  <c r="D283" i="5"/>
  <c r="D121" i="5"/>
  <c r="D119" i="5"/>
  <c r="D164" i="5"/>
  <c r="D256" i="5"/>
  <c r="D32" i="5"/>
  <c r="D225" i="5"/>
  <c r="D19" i="5"/>
  <c r="D246" i="5"/>
  <c r="D82" i="5"/>
  <c r="D60" i="5"/>
  <c r="D21" i="5"/>
  <c r="D155" i="5"/>
  <c r="D178" i="5"/>
  <c r="D175" i="5"/>
  <c r="D284" i="5"/>
  <c r="D264" i="5"/>
  <c r="D226" i="5"/>
  <c r="D249" i="5"/>
  <c r="D125" i="5"/>
  <c r="D285" i="5"/>
  <c r="D169" i="5"/>
  <c r="D210" i="5"/>
  <c r="D88" i="5"/>
  <c r="D163" i="5"/>
  <c r="D105" i="5"/>
  <c r="D49" i="5"/>
  <c r="D260" i="5"/>
  <c r="D286" i="5"/>
  <c r="D263" i="5"/>
  <c r="D247" i="5"/>
  <c r="D233" i="5"/>
  <c r="D174" i="5"/>
  <c r="D56" i="5"/>
  <c r="D245" i="5"/>
  <c r="D204" i="5"/>
  <c r="D116" i="5"/>
  <c r="D140" i="5"/>
  <c r="D287" i="5"/>
  <c r="D176" i="5"/>
  <c r="D5" i="5"/>
  <c r="D255" i="5"/>
  <c r="D144" i="5"/>
  <c r="D8" i="5"/>
  <c r="D78" i="5"/>
  <c r="D73" i="5"/>
  <c r="D127" i="5"/>
  <c r="D244" i="5"/>
  <c r="D44" i="5"/>
  <c r="D3" i="5"/>
  <c r="D46" i="5"/>
  <c r="D288" i="5"/>
  <c r="D262" i="5"/>
  <c r="D6" i="5"/>
  <c r="D241" i="5"/>
  <c r="D253" i="5"/>
  <c r="D289" i="5"/>
  <c r="D55" i="5"/>
  <c r="D227" i="5"/>
  <c r="D191" i="5"/>
  <c r="D290" i="5"/>
  <c r="D194" i="5"/>
  <c r="D153" i="5"/>
  <c r="D251" i="5"/>
  <c r="D87" i="5"/>
  <c r="D20" i="5"/>
  <c r="D235" i="5"/>
  <c r="D109" i="5"/>
  <c r="D51" i="5"/>
  <c r="D291" i="5"/>
  <c r="D292" i="5"/>
  <c r="D254" i="5"/>
  <c r="D219" i="5"/>
  <c r="D270" i="5"/>
  <c r="D198" i="5"/>
  <c r="D268" i="5"/>
  <c r="D38" i="5"/>
  <c r="D74" i="5"/>
  <c r="D39" i="5"/>
  <c r="D68" i="5"/>
  <c r="D99" i="5"/>
  <c r="D238" i="5"/>
  <c r="D16" i="5"/>
  <c r="D187" i="5"/>
  <c r="D107" i="5"/>
  <c r="D37" i="5"/>
  <c r="D14" i="5"/>
  <c r="D97" i="5"/>
  <c r="D22" i="5"/>
  <c r="D69" i="5"/>
  <c r="D61" i="5"/>
  <c r="D57" i="5"/>
  <c r="D146" i="5"/>
  <c r="D136" i="5"/>
  <c r="D214" i="5"/>
  <c r="D58" i="5"/>
  <c r="D185" i="5"/>
  <c r="D134" i="5"/>
  <c r="D66" i="5"/>
  <c r="D94" i="5"/>
  <c r="D132" i="5"/>
  <c r="D26" i="5"/>
  <c r="D141" i="5"/>
  <c r="D33" i="5"/>
  <c r="D293" i="5"/>
  <c r="D243" i="5"/>
  <c r="D9" i="5"/>
  <c r="D17" i="5"/>
  <c r="D90" i="5"/>
  <c r="D172" i="5"/>
  <c r="D202" i="5"/>
  <c r="D102" i="5"/>
  <c r="D24" i="5"/>
  <c r="D168" i="5"/>
  <c r="D28" i="5"/>
  <c r="D300" i="5"/>
  <c r="D133" i="5"/>
  <c r="D80" i="5"/>
  <c r="D128" i="5"/>
  <c r="D295" i="5"/>
  <c r="D265" i="5"/>
  <c r="D211" i="5"/>
  <c r="D129" i="5"/>
  <c r="D62" i="5"/>
  <c r="D200" i="5"/>
  <c r="D115" i="5"/>
  <c r="D195" i="5"/>
  <c r="D138" i="5"/>
  <c r="D147" i="5"/>
  <c r="D296" i="5"/>
  <c r="D297" i="5"/>
  <c r="D183" i="5"/>
  <c r="D77" i="5"/>
  <c r="D84" i="5"/>
  <c r="D298" i="5"/>
  <c r="D111" i="5"/>
  <c r="D106" i="5"/>
  <c r="D190" i="5"/>
  <c r="D81" i="5"/>
  <c r="D53" i="5"/>
  <c r="D199" i="5"/>
  <c r="D299" i="5"/>
  <c r="D162" i="5"/>
  <c r="C96" i="5"/>
  <c r="C236" i="5"/>
  <c r="C92" i="5"/>
  <c r="C34" i="5"/>
  <c r="C98" i="5"/>
  <c r="C237" i="5"/>
  <c r="C79" i="5"/>
  <c r="C118" i="5"/>
  <c r="C117" i="5"/>
  <c r="C67" i="5"/>
  <c r="C212" i="5"/>
  <c r="C234" i="5"/>
  <c r="C220" i="5"/>
  <c r="C42" i="5"/>
  <c r="C158" i="5"/>
  <c r="C64" i="5"/>
  <c r="C123" i="5"/>
  <c r="C145" i="5"/>
  <c r="C10" i="5"/>
  <c r="C100" i="5"/>
  <c r="C30" i="5"/>
  <c r="C2" i="5"/>
  <c r="C130" i="5"/>
  <c r="C112" i="5"/>
  <c r="C271" i="5"/>
  <c r="C139" i="5"/>
  <c r="C7" i="5"/>
  <c r="H7" i="5" s="1"/>
  <c r="C231" i="5"/>
  <c r="C43" i="5"/>
  <c r="C150" i="5"/>
  <c r="C63" i="5"/>
  <c r="C48" i="5"/>
  <c r="C196" i="5"/>
  <c r="C266" i="5"/>
  <c r="C228" i="5"/>
  <c r="C120" i="5"/>
  <c r="C12" i="5"/>
  <c r="C110" i="5"/>
  <c r="C114" i="5"/>
  <c r="C216" i="5"/>
  <c r="C250" i="5"/>
  <c r="C257" i="5"/>
  <c r="C137" i="5"/>
  <c r="C143" i="5"/>
  <c r="C272" i="5"/>
  <c r="C223" i="5"/>
  <c r="C230" i="5"/>
  <c r="C208" i="5"/>
  <c r="C157" i="5"/>
  <c r="C40" i="5"/>
  <c r="C142" i="5"/>
  <c r="C273" i="5"/>
  <c r="C180" i="5"/>
  <c r="C274" i="5"/>
  <c r="C50" i="5"/>
  <c r="C248" i="5"/>
  <c r="C159" i="5"/>
  <c r="C275" i="5"/>
  <c r="C113" i="5"/>
  <c r="C18" i="5"/>
  <c r="C25" i="5"/>
  <c r="C193" i="5"/>
  <c r="C71" i="5"/>
  <c r="C45" i="5"/>
  <c r="C83" i="5"/>
  <c r="C232" i="5"/>
  <c r="C4" i="5"/>
  <c r="C222" i="5"/>
  <c r="C31" i="5"/>
  <c r="C54" i="5"/>
  <c r="C59" i="5"/>
  <c r="C36" i="5"/>
  <c r="C13" i="5"/>
  <c r="C269" i="5"/>
  <c r="C41" i="5"/>
  <c r="C89" i="5"/>
  <c r="C152" i="5"/>
  <c r="C201" i="5"/>
  <c r="C93" i="5"/>
  <c r="C124" i="5"/>
  <c r="C276" i="5"/>
  <c r="C181" i="5"/>
  <c r="C122" i="5"/>
  <c r="C167" i="5"/>
  <c r="C277" i="5"/>
  <c r="C203" i="5"/>
  <c r="C47" i="5"/>
  <c r="C126" i="5"/>
  <c r="C135" i="5"/>
  <c r="C173" i="5"/>
  <c r="C205" i="5"/>
  <c r="C252" i="5"/>
  <c r="C259" i="5"/>
  <c r="C108" i="5"/>
  <c r="C278" i="5"/>
  <c r="C86" i="5"/>
  <c r="C242" i="5"/>
  <c r="C192" i="5"/>
  <c r="H192" i="5" s="1"/>
  <c r="C186" i="5"/>
  <c r="C161" i="5"/>
  <c r="C160" i="5"/>
  <c r="C154" i="5"/>
  <c r="C184" i="5"/>
  <c r="C148" i="5"/>
  <c r="C85" i="5"/>
  <c r="C188" i="5"/>
  <c r="C279" i="5"/>
  <c r="C131" i="5"/>
  <c r="C151" i="5"/>
  <c r="C52" i="5"/>
  <c r="C149" i="5"/>
  <c r="C27" i="5"/>
  <c r="C104" i="5"/>
  <c r="C177" i="5"/>
  <c r="C229" i="5"/>
  <c r="C70" i="5"/>
  <c r="C75" i="5"/>
  <c r="C23" i="5"/>
  <c r="C209" i="5"/>
  <c r="C35" i="5"/>
  <c r="C301" i="5"/>
  <c r="C95" i="5"/>
  <c r="C182" i="5"/>
  <c r="C239" i="5"/>
  <c r="C171" i="5"/>
  <c r="C258" i="5"/>
  <c r="C65" i="5"/>
  <c r="C207" i="5"/>
  <c r="C213" i="5"/>
  <c r="C224" i="5"/>
  <c r="C189" i="5"/>
  <c r="C215" i="5"/>
  <c r="C240" i="5"/>
  <c r="C15" i="5"/>
  <c r="C221" i="5"/>
  <c r="C179" i="5"/>
  <c r="C72" i="5"/>
  <c r="C280" i="5"/>
  <c r="C156" i="5"/>
  <c r="C165" i="5"/>
  <c r="C76" i="5"/>
  <c r="C103" i="5"/>
  <c r="C261" i="5"/>
  <c r="C281" i="5"/>
  <c r="C91" i="5"/>
  <c r="C11" i="5"/>
  <c r="C206" i="5"/>
  <c r="C197" i="5"/>
  <c r="C101" i="5"/>
  <c r="C282" i="5"/>
  <c r="C267" i="5"/>
  <c r="C166" i="5"/>
  <c r="C218" i="5"/>
  <c r="C217" i="5"/>
  <c r="C170" i="5"/>
  <c r="C29" i="5"/>
  <c r="C283" i="5"/>
  <c r="C121" i="5"/>
  <c r="C119" i="5"/>
  <c r="C164" i="5"/>
  <c r="C256" i="5"/>
  <c r="C32" i="5"/>
  <c r="C225" i="5"/>
  <c r="C19" i="5"/>
  <c r="C246" i="5"/>
  <c r="C82" i="5"/>
  <c r="C60" i="5"/>
  <c r="C21" i="5"/>
  <c r="C155" i="5"/>
  <c r="C178" i="5"/>
  <c r="C175" i="5"/>
  <c r="C284" i="5"/>
  <c r="C264" i="5"/>
  <c r="C226" i="5"/>
  <c r="C249" i="5"/>
  <c r="C125" i="5"/>
  <c r="C285" i="5"/>
  <c r="C169" i="5"/>
  <c r="C210" i="5"/>
  <c r="C88" i="5"/>
  <c r="C163" i="5"/>
  <c r="C105" i="5"/>
  <c r="C49" i="5"/>
  <c r="C260" i="5"/>
  <c r="C286" i="5"/>
  <c r="C263" i="5"/>
  <c r="C247" i="5"/>
  <c r="C233" i="5"/>
  <c r="C174" i="5"/>
  <c r="C56" i="5"/>
  <c r="C245" i="5"/>
  <c r="C204" i="5"/>
  <c r="C116" i="5"/>
  <c r="C140" i="5"/>
  <c r="C287" i="5"/>
  <c r="C176" i="5"/>
  <c r="C5" i="5"/>
  <c r="C255" i="5"/>
  <c r="C144" i="5"/>
  <c r="C8" i="5"/>
  <c r="C78" i="5"/>
  <c r="C73" i="5"/>
  <c r="C127" i="5"/>
  <c r="C244" i="5"/>
  <c r="C44" i="5"/>
  <c r="C3" i="5"/>
  <c r="C46" i="5"/>
  <c r="C288" i="5"/>
  <c r="C262" i="5"/>
  <c r="C6" i="5"/>
  <c r="C241" i="5"/>
  <c r="C253" i="5"/>
  <c r="C289" i="5"/>
  <c r="C55" i="5"/>
  <c r="C227" i="5"/>
  <c r="C191" i="5"/>
  <c r="C290" i="5"/>
  <c r="C194" i="5"/>
  <c r="C153" i="5"/>
  <c r="C251" i="5"/>
  <c r="C87" i="5"/>
  <c r="C235" i="5"/>
  <c r="C109" i="5"/>
  <c r="C51" i="5"/>
  <c r="C291" i="5"/>
  <c r="C292" i="5"/>
  <c r="C254" i="5"/>
  <c r="C219" i="5"/>
  <c r="C270" i="5"/>
  <c r="C198" i="5"/>
  <c r="C268" i="5"/>
  <c r="C38" i="5"/>
  <c r="C39" i="5"/>
  <c r="C68" i="5"/>
  <c r="C99" i="5"/>
  <c r="C238" i="5"/>
  <c r="C16" i="5"/>
  <c r="C187" i="5"/>
  <c r="C107" i="5"/>
  <c r="C37" i="5"/>
  <c r="C14" i="5"/>
  <c r="C97" i="5"/>
  <c r="C22" i="5"/>
  <c r="C69" i="5"/>
  <c r="C61" i="5"/>
  <c r="C57" i="5"/>
  <c r="C146" i="5"/>
  <c r="C136" i="5"/>
  <c r="C214" i="5"/>
  <c r="C58" i="5"/>
  <c r="C185" i="5"/>
  <c r="C134" i="5"/>
  <c r="C66" i="5"/>
  <c r="C94" i="5"/>
  <c r="C132" i="5"/>
  <c r="C26" i="5"/>
  <c r="C141" i="5"/>
  <c r="C33" i="5"/>
  <c r="C293" i="5"/>
  <c r="C243" i="5"/>
  <c r="C9" i="5"/>
  <c r="C294" i="5"/>
  <c r="H294" i="5" s="1"/>
  <c r="C17" i="5"/>
  <c r="C90" i="5"/>
  <c r="C172" i="5"/>
  <c r="C202" i="5"/>
  <c r="C102" i="5"/>
  <c r="C24" i="5"/>
  <c r="C168" i="5"/>
  <c r="C28" i="5"/>
  <c r="C300" i="5"/>
  <c r="C133" i="5"/>
  <c r="C80" i="5"/>
  <c r="C128" i="5"/>
  <c r="C295" i="5"/>
  <c r="C265" i="5"/>
  <c r="C211" i="5"/>
  <c r="C129" i="5"/>
  <c r="C62" i="5"/>
  <c r="C200" i="5"/>
  <c r="C115" i="5"/>
  <c r="C195" i="5"/>
  <c r="C138" i="5"/>
  <c r="C147" i="5"/>
  <c r="C296" i="5"/>
  <c r="C297" i="5"/>
  <c r="C183" i="5"/>
  <c r="C77" i="5"/>
  <c r="C84" i="5"/>
  <c r="C298" i="5"/>
  <c r="C111" i="5"/>
  <c r="C106" i="5"/>
  <c r="C190" i="5"/>
  <c r="C81" i="5"/>
  <c r="C53" i="5"/>
  <c r="C199" i="5"/>
  <c r="C299" i="5"/>
  <c r="C162" i="5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B270" i="3"/>
  <c r="C270" i="3"/>
  <c r="E270" i="3" s="1"/>
  <c r="H10" i="5" l="1"/>
  <c r="H60" i="5"/>
  <c r="K3" i="5"/>
  <c r="I7" i="5"/>
  <c r="J7" i="5" s="1"/>
  <c r="I294" i="5"/>
  <c r="J294" i="5" s="1"/>
  <c r="I192" i="5"/>
  <c r="J192" i="5" s="1"/>
  <c r="D303" i="5"/>
  <c r="C303" i="5"/>
  <c r="H262" i="5"/>
  <c r="H285" i="5"/>
  <c r="H155" i="5"/>
  <c r="H301" i="5"/>
  <c r="H299" i="5"/>
  <c r="H287" i="5"/>
  <c r="H291" i="5"/>
  <c r="H169" i="5"/>
  <c r="H275" i="5"/>
  <c r="H199" i="5"/>
  <c r="H200" i="5"/>
  <c r="H136" i="5"/>
  <c r="H194" i="5"/>
  <c r="H263" i="5"/>
  <c r="H217" i="5"/>
  <c r="H280" i="5"/>
  <c r="H181" i="5"/>
  <c r="H139" i="5"/>
  <c r="H145" i="5"/>
  <c r="H300" i="5"/>
  <c r="H146" i="5"/>
  <c r="H107" i="5"/>
  <c r="H290" i="5"/>
  <c r="H116" i="5"/>
  <c r="H286" i="5"/>
  <c r="H256" i="5"/>
  <c r="H218" i="5"/>
  <c r="H72" i="5"/>
  <c r="H213" i="5"/>
  <c r="H104" i="5"/>
  <c r="H85" i="5"/>
  <c r="H242" i="5"/>
  <c r="H276" i="5"/>
  <c r="H13" i="5"/>
  <c r="H159" i="5"/>
  <c r="H157" i="5"/>
  <c r="H271" i="5"/>
  <c r="H123" i="5"/>
  <c r="H133" i="5"/>
  <c r="H37" i="5"/>
  <c r="H140" i="5"/>
  <c r="H32" i="5"/>
  <c r="H224" i="5"/>
  <c r="H188" i="5"/>
  <c r="H269" i="5"/>
  <c r="H40" i="5"/>
  <c r="H115" i="5"/>
  <c r="H80" i="5"/>
  <c r="H206" i="5"/>
  <c r="H189" i="5"/>
  <c r="H229" i="5"/>
  <c r="H122" i="5"/>
  <c r="H4" i="5"/>
  <c r="H142" i="5"/>
  <c r="H228" i="5"/>
  <c r="H132" i="5"/>
  <c r="H51" i="5"/>
  <c r="H196" i="5"/>
  <c r="H153" i="5"/>
  <c r="H186" i="5"/>
  <c r="H77" i="5"/>
  <c r="H90" i="5"/>
  <c r="H26" i="5"/>
  <c r="H74" i="5"/>
  <c r="H6" i="5"/>
  <c r="H73" i="5"/>
  <c r="H178" i="5"/>
  <c r="H11" i="5"/>
  <c r="H95" i="5"/>
  <c r="H177" i="5"/>
  <c r="H173" i="5"/>
  <c r="H232" i="5"/>
  <c r="H257" i="5"/>
  <c r="H266" i="5"/>
  <c r="H67" i="5"/>
  <c r="H236" i="5"/>
  <c r="H183" i="5"/>
  <c r="H17" i="5"/>
  <c r="H38" i="5"/>
  <c r="H78" i="5"/>
  <c r="H91" i="5"/>
  <c r="H135" i="5"/>
  <c r="H83" i="5"/>
  <c r="H250" i="5"/>
  <c r="H117" i="5"/>
  <c r="H53" i="5"/>
  <c r="H62" i="5"/>
  <c r="H260" i="5"/>
  <c r="H36" i="5"/>
  <c r="H162" i="5"/>
  <c r="H141" i="5"/>
  <c r="H214" i="5"/>
  <c r="H39" i="5"/>
  <c r="H241" i="5"/>
  <c r="H210" i="5"/>
  <c r="H225" i="5"/>
  <c r="H81" i="5"/>
  <c r="H129" i="5"/>
  <c r="H94" i="5"/>
  <c r="H187" i="5"/>
  <c r="H109" i="5"/>
  <c r="H191" i="5"/>
  <c r="H8" i="5"/>
  <c r="H21" i="5"/>
  <c r="H166" i="5"/>
  <c r="H179" i="5"/>
  <c r="H35" i="5"/>
  <c r="H86" i="5"/>
  <c r="H64" i="5"/>
  <c r="H118" i="5"/>
  <c r="H9" i="5"/>
  <c r="H92" i="5"/>
  <c r="H297" i="5"/>
  <c r="H28" i="5"/>
  <c r="H57" i="5"/>
  <c r="H268" i="5"/>
  <c r="H288" i="5"/>
  <c r="H204" i="5"/>
  <c r="H125" i="5"/>
  <c r="H164" i="5"/>
  <c r="H281" i="5"/>
  <c r="H207" i="5"/>
  <c r="H27" i="5"/>
  <c r="H148" i="5"/>
  <c r="H126" i="5"/>
  <c r="H124" i="5"/>
  <c r="H45" i="5"/>
  <c r="H248" i="5"/>
  <c r="H208" i="5"/>
  <c r="H216" i="5"/>
  <c r="H48" i="5"/>
  <c r="H112" i="5"/>
  <c r="H211" i="5"/>
  <c r="H16" i="5"/>
  <c r="H227" i="5"/>
  <c r="H190" i="5"/>
  <c r="H168" i="5"/>
  <c r="H66" i="5"/>
  <c r="H198" i="5"/>
  <c r="H144" i="5"/>
  <c r="H49" i="5"/>
  <c r="H267" i="5"/>
  <c r="H261" i="5"/>
  <c r="H65" i="5"/>
  <c r="H149" i="5"/>
  <c r="H278" i="5"/>
  <c r="H59" i="5"/>
  <c r="H50" i="5"/>
  <c r="H114" i="5"/>
  <c r="H158" i="5"/>
  <c r="H106" i="5"/>
  <c r="H24" i="5"/>
  <c r="H134" i="5"/>
  <c r="H238" i="5"/>
  <c r="H20" i="5"/>
  <c r="H3" i="5"/>
  <c r="H56" i="5"/>
  <c r="H226" i="5"/>
  <c r="H121" i="5"/>
  <c r="H103" i="5"/>
  <c r="H258" i="5"/>
  <c r="H52" i="5"/>
  <c r="H108" i="5"/>
  <c r="H54" i="5"/>
  <c r="H274" i="5"/>
  <c r="H110" i="5"/>
  <c r="H237" i="5"/>
  <c r="H174" i="5"/>
  <c r="H93" i="5"/>
  <c r="H265" i="5"/>
  <c r="H99" i="5"/>
  <c r="H87" i="5"/>
  <c r="H44" i="5"/>
  <c r="H163" i="5"/>
  <c r="H283" i="5"/>
  <c r="H240" i="5"/>
  <c r="H296" i="5"/>
  <c r="H61" i="5"/>
  <c r="H235" i="5"/>
  <c r="H46" i="5"/>
  <c r="H245" i="5"/>
  <c r="H249" i="5"/>
  <c r="H119" i="5"/>
  <c r="H221" i="5"/>
  <c r="H209" i="5"/>
  <c r="H184" i="5"/>
  <c r="H47" i="5"/>
  <c r="H71" i="5"/>
  <c r="H230" i="5"/>
  <c r="H63" i="5"/>
  <c r="H130" i="5"/>
  <c r="H79" i="5"/>
  <c r="H147" i="5"/>
  <c r="H243" i="5"/>
  <c r="H69" i="5"/>
  <c r="H270" i="5"/>
  <c r="H55" i="5"/>
  <c r="H255" i="5"/>
  <c r="H105" i="5"/>
  <c r="H82" i="5"/>
  <c r="H282" i="5"/>
  <c r="H15" i="5"/>
  <c r="H23" i="5"/>
  <c r="H154" i="5"/>
  <c r="H203" i="5"/>
  <c r="H201" i="5"/>
  <c r="H193" i="5"/>
  <c r="H223" i="5"/>
  <c r="H150" i="5"/>
  <c r="H2" i="5"/>
  <c r="H42" i="5"/>
  <c r="H111" i="5"/>
  <c r="H138" i="5"/>
  <c r="H295" i="5"/>
  <c r="H102" i="5"/>
  <c r="H293" i="5"/>
  <c r="H185" i="5"/>
  <c r="H22" i="5"/>
  <c r="H219" i="5"/>
  <c r="H289" i="5"/>
  <c r="H5" i="5"/>
  <c r="H264" i="5"/>
  <c r="H246" i="5"/>
  <c r="H101" i="5"/>
  <c r="H76" i="5"/>
  <c r="H171" i="5"/>
  <c r="H75" i="5"/>
  <c r="H151" i="5"/>
  <c r="H160" i="5"/>
  <c r="H259" i="5"/>
  <c r="H277" i="5"/>
  <c r="H152" i="5"/>
  <c r="H31" i="5"/>
  <c r="H25" i="5"/>
  <c r="H180" i="5"/>
  <c r="H272" i="5"/>
  <c r="H12" i="5"/>
  <c r="H43" i="5"/>
  <c r="H30" i="5"/>
  <c r="H220" i="5"/>
  <c r="H98" i="5"/>
  <c r="H298" i="5"/>
  <c r="H195" i="5"/>
  <c r="H128" i="5"/>
  <c r="H202" i="5"/>
  <c r="H33" i="5"/>
  <c r="H58" i="5"/>
  <c r="H97" i="5"/>
  <c r="H68" i="5"/>
  <c r="H254" i="5"/>
  <c r="H251" i="5"/>
  <c r="H253" i="5"/>
  <c r="H244" i="5"/>
  <c r="H176" i="5"/>
  <c r="H233" i="5"/>
  <c r="H88" i="5"/>
  <c r="H284" i="5"/>
  <c r="H19" i="5"/>
  <c r="H29" i="5"/>
  <c r="H197" i="5"/>
  <c r="H165" i="5"/>
  <c r="H215" i="5"/>
  <c r="H239" i="5"/>
  <c r="H70" i="5"/>
  <c r="H131" i="5"/>
  <c r="H161" i="5"/>
  <c r="H252" i="5"/>
  <c r="H167" i="5"/>
  <c r="H89" i="5"/>
  <c r="H222" i="5"/>
  <c r="H18" i="5"/>
  <c r="H273" i="5"/>
  <c r="H143" i="5"/>
  <c r="H120" i="5"/>
  <c r="H231" i="5"/>
  <c r="H100" i="5"/>
  <c r="H234" i="5"/>
  <c r="H34" i="5"/>
  <c r="H84" i="5"/>
  <c r="H172" i="5"/>
  <c r="H14" i="5"/>
  <c r="H292" i="5"/>
  <c r="H127" i="5"/>
  <c r="H247" i="5"/>
  <c r="H175" i="5"/>
  <c r="H170" i="5"/>
  <c r="H156" i="5"/>
  <c r="H182" i="5"/>
  <c r="H279" i="5"/>
  <c r="H205" i="5"/>
  <c r="H41" i="5"/>
  <c r="H113" i="5"/>
  <c r="H137" i="5"/>
  <c r="H212" i="5"/>
  <c r="H96" i="5"/>
  <c r="I244" i="5" l="1"/>
  <c r="J244" i="5" s="1"/>
  <c r="I147" i="5"/>
  <c r="J147" i="5" s="1"/>
  <c r="I149" i="5"/>
  <c r="J149" i="5" s="1"/>
  <c r="I251" i="5"/>
  <c r="J251" i="5" s="1"/>
  <c r="I23" i="5"/>
  <c r="J23" i="5" s="1"/>
  <c r="I20" i="5"/>
  <c r="J20" i="5"/>
  <c r="I125" i="5"/>
  <c r="J125" i="5" s="1"/>
  <c r="I83" i="5"/>
  <c r="J83" i="5" s="1"/>
  <c r="I115" i="5"/>
  <c r="J115" i="5" s="1"/>
  <c r="I159" i="5"/>
  <c r="J159" i="5" s="1"/>
  <c r="I171" i="5"/>
  <c r="J171" i="5" s="1"/>
  <c r="I61" i="5"/>
  <c r="J61" i="5" s="1"/>
  <c r="I179" i="5"/>
  <c r="J179" i="5" s="1"/>
  <c r="I13" i="5"/>
  <c r="J13" i="5" s="1"/>
  <c r="I143" i="5"/>
  <c r="J143" i="5" s="1"/>
  <c r="I282" i="5"/>
  <c r="J282" i="5"/>
  <c r="I134" i="5"/>
  <c r="J134" i="5" s="1"/>
  <c r="I166" i="5"/>
  <c r="J166" i="5" s="1"/>
  <c r="I276" i="5"/>
  <c r="J276" i="5" s="1"/>
  <c r="I97" i="5"/>
  <c r="J97" i="5" s="1"/>
  <c r="I240" i="5"/>
  <c r="J240" i="5" s="1"/>
  <c r="I188" i="5"/>
  <c r="J188" i="5" s="1"/>
  <c r="I42" i="5"/>
  <c r="J42" i="5"/>
  <c r="I234" i="5"/>
  <c r="J234" i="5" s="1"/>
  <c r="I160" i="5"/>
  <c r="J160" i="5" s="1"/>
  <c r="I245" i="5"/>
  <c r="J245" i="5" s="1"/>
  <c r="I211" i="5"/>
  <c r="J211" i="5" s="1"/>
  <c r="I81" i="5"/>
  <c r="J81" i="5" s="1"/>
  <c r="I77" i="5"/>
  <c r="J77" i="5" s="1"/>
  <c r="I271" i="5"/>
  <c r="J271" i="5" s="1"/>
  <c r="I194" i="5"/>
  <c r="J194" i="5" s="1"/>
  <c r="I182" i="5"/>
  <c r="J182" i="5" s="1"/>
  <c r="I253" i="5"/>
  <c r="J253" i="5" s="1"/>
  <c r="I220" i="5"/>
  <c r="J220" i="5" s="1"/>
  <c r="I154" i="5"/>
  <c r="J154" i="5" s="1"/>
  <c r="I3" i="5"/>
  <c r="J3" i="5" s="1"/>
  <c r="I164" i="5"/>
  <c r="J164" i="5" s="1"/>
  <c r="I225" i="5"/>
  <c r="J225" i="5"/>
  <c r="I186" i="5"/>
  <c r="J186" i="5" s="1"/>
  <c r="I136" i="5"/>
  <c r="J136" i="5" s="1"/>
  <c r="I231" i="5"/>
  <c r="J231" i="5" s="1"/>
  <c r="I30" i="5"/>
  <c r="J30" i="5" s="1"/>
  <c r="I130" i="5"/>
  <c r="J130" i="5" s="1"/>
  <c r="I237" i="5"/>
  <c r="J237" i="5" s="1"/>
  <c r="I261" i="5"/>
  <c r="J261" i="5" s="1"/>
  <c r="I35" i="5"/>
  <c r="J35" i="5" s="1"/>
  <c r="I173" i="5"/>
  <c r="J173" i="5"/>
  <c r="I200" i="5"/>
  <c r="J200" i="5" s="1"/>
  <c r="I170" i="5"/>
  <c r="J170" i="5" s="1"/>
  <c r="I254" i="5"/>
  <c r="J254" i="5" s="1"/>
  <c r="I295" i="5"/>
  <c r="J295" i="5" s="1"/>
  <c r="I110" i="5"/>
  <c r="J110" i="5" s="1"/>
  <c r="I216" i="5"/>
  <c r="J216" i="5" s="1"/>
  <c r="I135" i="5"/>
  <c r="J135" i="5" s="1"/>
  <c r="I196" i="5"/>
  <c r="J196" i="5" s="1"/>
  <c r="I199" i="5"/>
  <c r="J199" i="5" s="1"/>
  <c r="I175" i="5"/>
  <c r="J175" i="5"/>
  <c r="I68" i="5"/>
  <c r="J68" i="5" s="1"/>
  <c r="I138" i="5"/>
  <c r="J138" i="5" s="1"/>
  <c r="I296" i="5"/>
  <c r="J296" i="5" s="1"/>
  <c r="I208" i="5"/>
  <c r="J208" i="5" s="1"/>
  <c r="I91" i="5"/>
  <c r="J91" i="5" s="1"/>
  <c r="I269" i="5"/>
  <c r="J269" i="5" s="1"/>
  <c r="I275" i="5"/>
  <c r="J275" i="5" s="1"/>
  <c r="I273" i="5"/>
  <c r="J273" i="5" s="1"/>
  <c r="I272" i="5"/>
  <c r="J272" i="5" s="1"/>
  <c r="I71" i="5"/>
  <c r="J71" i="5" s="1"/>
  <c r="I24" i="5"/>
  <c r="J24" i="5" s="1"/>
  <c r="I248" i="5"/>
  <c r="J248" i="5" s="1"/>
  <c r="I21" i="5"/>
  <c r="J21" i="5" s="1"/>
  <c r="I78" i="5"/>
  <c r="J78" i="5"/>
  <c r="I132" i="5"/>
  <c r="J132" i="5" s="1"/>
  <c r="I169" i="5"/>
  <c r="J169" i="5" s="1"/>
  <c r="I96" i="5"/>
  <c r="J96" i="5" s="1"/>
  <c r="I29" i="5"/>
  <c r="J29" i="5" s="1"/>
  <c r="I246" i="5"/>
  <c r="J246" i="5" s="1"/>
  <c r="I283" i="5"/>
  <c r="J283" i="5" s="1"/>
  <c r="I198" i="5"/>
  <c r="J198" i="5" s="1"/>
  <c r="I8" i="5"/>
  <c r="J8" i="5" s="1"/>
  <c r="I178" i="5"/>
  <c r="J178" i="5"/>
  <c r="I222" i="5"/>
  <c r="J222" i="5"/>
  <c r="I33" i="5"/>
  <c r="J33" i="5" s="1"/>
  <c r="I2" i="5"/>
  <c r="J2" i="5" s="1"/>
  <c r="I66" i="5"/>
  <c r="J66" i="5" s="1"/>
  <c r="I279" i="5"/>
  <c r="J279" i="5" s="1"/>
  <c r="I98" i="5"/>
  <c r="J98" i="5" s="1"/>
  <c r="I185" i="5"/>
  <c r="J185" i="5" s="1"/>
  <c r="I93" i="5"/>
  <c r="J93" i="5" s="1"/>
  <c r="I281" i="5"/>
  <c r="J281" i="5" s="1"/>
  <c r="I117" i="5"/>
  <c r="J117" i="5" s="1"/>
  <c r="I206" i="5"/>
  <c r="J206" i="5" s="1"/>
  <c r="I262" i="5"/>
  <c r="J262" i="5"/>
  <c r="I70" i="5"/>
  <c r="J70" i="5" s="1"/>
  <c r="I151" i="5"/>
  <c r="J151" i="5" s="1"/>
  <c r="I79" i="5"/>
  <c r="J79" i="5" s="1"/>
  <c r="I174" i="5"/>
  <c r="J174" i="5" s="1"/>
  <c r="I112" i="5"/>
  <c r="J112" i="5" s="1"/>
  <c r="I86" i="5"/>
  <c r="J86" i="5" s="1"/>
  <c r="I232" i="5"/>
  <c r="J232" i="5" s="1"/>
  <c r="I80" i="5"/>
  <c r="J80" i="5" s="1"/>
  <c r="I157" i="5"/>
  <c r="J157" i="5" s="1"/>
  <c r="I75" i="5"/>
  <c r="J75" i="5" s="1"/>
  <c r="I120" i="5"/>
  <c r="J120" i="5" s="1"/>
  <c r="I43" i="5"/>
  <c r="J43" i="5" s="1"/>
  <c r="I63" i="5"/>
  <c r="J63" i="5" s="1"/>
  <c r="I238" i="5"/>
  <c r="J238" i="5" s="1"/>
  <c r="I204" i="5"/>
  <c r="J204" i="5" s="1"/>
  <c r="I177" i="5"/>
  <c r="J177" i="5" s="1"/>
  <c r="I40" i="5"/>
  <c r="J40" i="5" s="1"/>
  <c r="I165" i="5"/>
  <c r="J165" i="5" s="1"/>
  <c r="I76" i="5"/>
  <c r="J76" i="5" s="1"/>
  <c r="I230" i="5"/>
  <c r="J230" i="5"/>
  <c r="I49" i="5"/>
  <c r="J49" i="5" s="1"/>
  <c r="I39" i="5"/>
  <c r="J39" i="5" s="1"/>
  <c r="I51" i="5"/>
  <c r="J51" i="5"/>
  <c r="I197" i="5"/>
  <c r="J197" i="5" s="1"/>
  <c r="I101" i="5"/>
  <c r="J101" i="5" s="1"/>
  <c r="I82" i="5"/>
  <c r="J82" i="5" s="1"/>
  <c r="I54" i="5"/>
  <c r="J54" i="5" s="1"/>
  <c r="I268" i="5"/>
  <c r="J268" i="5" s="1"/>
  <c r="I214" i="5"/>
  <c r="J214" i="5" s="1"/>
  <c r="I11" i="5"/>
  <c r="J11" i="5"/>
  <c r="I242" i="5"/>
  <c r="J242" i="5" s="1"/>
  <c r="I18" i="5"/>
  <c r="J18" i="5" s="1"/>
  <c r="I180" i="5"/>
  <c r="J180" i="5" s="1"/>
  <c r="I105" i="5"/>
  <c r="J105" i="5" s="1"/>
  <c r="I108" i="5"/>
  <c r="J108" i="5" s="1"/>
  <c r="I45" i="5"/>
  <c r="J45" i="5" s="1"/>
  <c r="I141" i="5"/>
  <c r="J141" i="5" s="1"/>
  <c r="I228" i="5"/>
  <c r="J228" i="5" s="1"/>
  <c r="I85" i="5"/>
  <c r="J85" i="5" s="1"/>
  <c r="I291" i="5"/>
  <c r="J291" i="5" s="1"/>
  <c r="I292" i="5"/>
  <c r="J292" i="5" s="1"/>
  <c r="I19" i="5"/>
  <c r="J19" i="5" s="1"/>
  <c r="I25" i="5"/>
  <c r="J25" i="5" s="1"/>
  <c r="I255" i="5"/>
  <c r="J255" i="5" s="1"/>
  <c r="I163" i="5"/>
  <c r="J163" i="5" s="1"/>
  <c r="I158" i="5"/>
  <c r="J158" i="5" s="1"/>
  <c r="I28" i="5"/>
  <c r="J28" i="5" s="1"/>
  <c r="I162" i="5"/>
  <c r="J162" i="5" s="1"/>
  <c r="I73" i="5"/>
  <c r="J73" i="5" s="1"/>
  <c r="I32" i="5"/>
  <c r="J32" i="5" s="1"/>
  <c r="I104" i="5"/>
  <c r="J104" i="5" s="1"/>
  <c r="I139" i="5"/>
  <c r="J139" i="5"/>
  <c r="I14" i="5"/>
  <c r="J14" i="5" s="1"/>
  <c r="I284" i="5"/>
  <c r="J284" i="5" s="1"/>
  <c r="I31" i="5"/>
  <c r="J31" i="5" s="1"/>
  <c r="I5" i="5"/>
  <c r="J5" i="5" s="1"/>
  <c r="I55" i="5"/>
  <c r="J55" i="5" s="1"/>
  <c r="I44" i="5"/>
  <c r="J44" i="5" s="1"/>
  <c r="I114" i="5"/>
  <c r="J114" i="5" s="1"/>
  <c r="I126" i="5"/>
  <c r="J126" i="5" s="1"/>
  <c r="I109" i="5"/>
  <c r="J109" i="5" s="1"/>
  <c r="I183" i="5"/>
  <c r="J183" i="5" s="1"/>
  <c r="I6" i="5"/>
  <c r="J6" i="5" s="1"/>
  <c r="I140" i="5"/>
  <c r="J140" i="5" s="1"/>
  <c r="I213" i="5"/>
  <c r="J213" i="5" s="1"/>
  <c r="I181" i="5"/>
  <c r="J181" i="5" s="1"/>
  <c r="I299" i="5"/>
  <c r="J299" i="5" s="1"/>
  <c r="I131" i="5"/>
  <c r="J131" i="5" s="1"/>
  <c r="I203" i="5"/>
  <c r="J203" i="5" s="1"/>
  <c r="I56" i="5"/>
  <c r="J56" i="5" s="1"/>
  <c r="I64" i="5"/>
  <c r="J64" i="5" s="1"/>
  <c r="I257" i="5"/>
  <c r="J257" i="5" s="1"/>
  <c r="I286" i="5"/>
  <c r="J286" i="5" s="1"/>
  <c r="I100" i="5"/>
  <c r="J100" i="5" s="1"/>
  <c r="I293" i="5"/>
  <c r="J293" i="5" s="1"/>
  <c r="I46" i="5"/>
  <c r="J46" i="5" s="1"/>
  <c r="I65" i="5"/>
  <c r="J65" i="5" s="1"/>
  <c r="I250" i="5"/>
  <c r="J250" i="5" s="1"/>
  <c r="I116" i="5"/>
  <c r="J116" i="5" s="1"/>
  <c r="I156" i="5"/>
  <c r="J156" i="5" s="1"/>
  <c r="I239" i="5"/>
  <c r="J239" i="5" s="1"/>
  <c r="I102" i="5"/>
  <c r="J102" i="5" s="1"/>
  <c r="I235" i="5"/>
  <c r="J235" i="5" s="1"/>
  <c r="I48" i="5"/>
  <c r="J48" i="5" s="1"/>
  <c r="I210" i="5"/>
  <c r="J210" i="5" s="1"/>
  <c r="I153" i="5"/>
  <c r="J153" i="5" s="1"/>
  <c r="I290" i="5"/>
  <c r="J290" i="5" s="1"/>
  <c r="I215" i="5"/>
  <c r="J215" i="5" s="1"/>
  <c r="I15" i="5"/>
  <c r="J15" i="5" s="1"/>
  <c r="I267" i="5"/>
  <c r="J267" i="5" s="1"/>
  <c r="I241" i="5"/>
  <c r="J241" i="5" s="1"/>
  <c r="I107" i="5"/>
  <c r="J107" i="5" s="1"/>
  <c r="I12" i="5"/>
  <c r="J12" i="5" s="1"/>
  <c r="I274" i="5"/>
  <c r="J274" i="5" s="1"/>
  <c r="I288" i="5"/>
  <c r="J288" i="5" s="1"/>
  <c r="I95" i="5"/>
  <c r="J95" i="5" s="1"/>
  <c r="I146" i="5"/>
  <c r="J146" i="5"/>
  <c r="I247" i="5"/>
  <c r="J247" i="5" s="1"/>
  <c r="I111" i="5"/>
  <c r="J111" i="5" s="1"/>
  <c r="I144" i="5"/>
  <c r="J144" i="5" s="1"/>
  <c r="I300" i="5"/>
  <c r="J300" i="5" s="1"/>
  <c r="I127" i="5"/>
  <c r="J127" i="5" s="1"/>
  <c r="I58" i="5"/>
  <c r="J58" i="5"/>
  <c r="I47" i="5"/>
  <c r="J47" i="5" s="1"/>
  <c r="I106" i="5"/>
  <c r="J106" i="5" s="1"/>
  <c r="I57" i="5"/>
  <c r="J57" i="5" s="1"/>
  <c r="I38" i="5"/>
  <c r="J38" i="5" s="1"/>
  <c r="I224" i="5"/>
  <c r="J224" i="5" s="1"/>
  <c r="I145" i="5"/>
  <c r="J145" i="5" s="1"/>
  <c r="I212" i="5"/>
  <c r="J212" i="5" s="1"/>
  <c r="I264" i="5"/>
  <c r="J264" i="5" s="1"/>
  <c r="I184" i="5"/>
  <c r="J184" i="5" s="1"/>
  <c r="I52" i="5"/>
  <c r="J52" i="5" s="1"/>
  <c r="I124" i="5"/>
  <c r="J124" i="5" s="1"/>
  <c r="I191" i="5"/>
  <c r="J191" i="5" s="1"/>
  <c r="I17" i="5"/>
  <c r="J17" i="5" s="1"/>
  <c r="I142" i="5"/>
  <c r="J142" i="5" s="1"/>
  <c r="I287" i="5"/>
  <c r="J287" i="5" s="1"/>
  <c r="I137" i="5"/>
  <c r="J137" i="5" s="1"/>
  <c r="I89" i="5"/>
  <c r="J89" i="5" s="1"/>
  <c r="I202" i="5"/>
  <c r="J202" i="5" s="1"/>
  <c r="I150" i="5"/>
  <c r="J150" i="5" s="1"/>
  <c r="I209" i="5"/>
  <c r="J209" i="5" s="1"/>
  <c r="I258" i="5"/>
  <c r="J258" i="5" s="1"/>
  <c r="I168" i="5"/>
  <c r="J168" i="5" s="1"/>
  <c r="I297" i="5"/>
  <c r="J297" i="5"/>
  <c r="I36" i="5"/>
  <c r="J36" i="5" s="1"/>
  <c r="I4" i="5"/>
  <c r="J4" i="5" s="1"/>
  <c r="I113" i="5"/>
  <c r="J113" i="5" s="1"/>
  <c r="I172" i="5"/>
  <c r="J172" i="5" s="1"/>
  <c r="I167" i="5"/>
  <c r="J167" i="5" s="1"/>
  <c r="I88" i="5"/>
  <c r="J88" i="5" s="1"/>
  <c r="I128" i="5"/>
  <c r="J128" i="5" s="1"/>
  <c r="I152" i="5"/>
  <c r="J152" i="5" s="1"/>
  <c r="I289" i="5"/>
  <c r="J289" i="5" s="1"/>
  <c r="I223" i="5"/>
  <c r="J223" i="5" s="1"/>
  <c r="I270" i="5"/>
  <c r="J270" i="5" s="1"/>
  <c r="I221" i="5"/>
  <c r="J221" i="5" s="1"/>
  <c r="I87" i="5"/>
  <c r="J87" i="5" s="1"/>
  <c r="I103" i="5"/>
  <c r="J103" i="5" s="1"/>
  <c r="I50" i="5"/>
  <c r="J50" i="5" s="1"/>
  <c r="I190" i="5"/>
  <c r="J190" i="5" s="1"/>
  <c r="I148" i="5"/>
  <c r="J148" i="5" s="1"/>
  <c r="I92" i="5"/>
  <c r="J92" i="5" s="1"/>
  <c r="I187" i="5"/>
  <c r="J187" i="5" s="1"/>
  <c r="I260" i="5"/>
  <c r="J260" i="5" s="1"/>
  <c r="I236" i="5"/>
  <c r="J236" i="5" s="1"/>
  <c r="I74" i="5"/>
  <c r="J74" i="5" s="1"/>
  <c r="I122" i="5"/>
  <c r="J122" i="5" s="1"/>
  <c r="I37" i="5"/>
  <c r="J37" i="5" s="1"/>
  <c r="I72" i="5"/>
  <c r="J72" i="5" s="1"/>
  <c r="I280" i="5"/>
  <c r="J280" i="5" s="1"/>
  <c r="I301" i="5"/>
  <c r="J301" i="5" s="1"/>
  <c r="I41" i="5"/>
  <c r="J41" i="5" s="1"/>
  <c r="I84" i="5"/>
  <c r="J84" i="5" s="1"/>
  <c r="I252" i="5"/>
  <c r="J252" i="5" s="1"/>
  <c r="I233" i="5"/>
  <c r="J233" i="5" s="1"/>
  <c r="I195" i="5"/>
  <c r="J195" i="5" s="1"/>
  <c r="I277" i="5"/>
  <c r="J277" i="5" s="1"/>
  <c r="I219" i="5"/>
  <c r="J219" i="5" s="1"/>
  <c r="I193" i="5"/>
  <c r="J193" i="5" s="1"/>
  <c r="I69" i="5"/>
  <c r="J69" i="5" s="1"/>
  <c r="I119" i="5"/>
  <c r="J119" i="5" s="1"/>
  <c r="I99" i="5"/>
  <c r="J99" i="5" s="1"/>
  <c r="I121" i="5"/>
  <c r="J121" i="5" s="1"/>
  <c r="I59" i="5"/>
  <c r="J59" i="5" s="1"/>
  <c r="I227" i="5"/>
  <c r="J227" i="5" s="1"/>
  <c r="I27" i="5"/>
  <c r="J27" i="5"/>
  <c r="I9" i="5"/>
  <c r="J9" i="5" s="1"/>
  <c r="I94" i="5"/>
  <c r="J94" i="5" s="1"/>
  <c r="I62" i="5"/>
  <c r="J62" i="5" s="1"/>
  <c r="I67" i="5"/>
  <c r="J67" i="5" s="1"/>
  <c r="I26" i="5"/>
  <c r="J26" i="5" s="1"/>
  <c r="I229" i="5"/>
  <c r="J229" i="5" s="1"/>
  <c r="I133" i="5"/>
  <c r="J133" i="5" s="1"/>
  <c r="I218" i="5"/>
  <c r="J218" i="5" s="1"/>
  <c r="I217" i="5"/>
  <c r="J217" i="5" s="1"/>
  <c r="I155" i="5"/>
  <c r="J155" i="5"/>
  <c r="I60" i="5"/>
  <c r="J60" i="5" s="1"/>
  <c r="I205" i="5"/>
  <c r="J205" i="5" s="1"/>
  <c r="I34" i="5"/>
  <c r="J34" i="5" s="1"/>
  <c r="I161" i="5"/>
  <c r="J161" i="5" s="1"/>
  <c r="I176" i="5"/>
  <c r="J176" i="5" s="1"/>
  <c r="I298" i="5"/>
  <c r="J298" i="5" s="1"/>
  <c r="I259" i="5"/>
  <c r="J259" i="5" s="1"/>
  <c r="I22" i="5"/>
  <c r="J22" i="5" s="1"/>
  <c r="I201" i="5"/>
  <c r="J201" i="5" s="1"/>
  <c r="I243" i="5"/>
  <c r="J243" i="5" s="1"/>
  <c r="I249" i="5"/>
  <c r="J249" i="5" s="1"/>
  <c r="I265" i="5"/>
  <c r="J265" i="5" s="1"/>
  <c r="I226" i="5"/>
  <c r="J226" i="5" s="1"/>
  <c r="I278" i="5"/>
  <c r="J278" i="5" s="1"/>
  <c r="I16" i="5"/>
  <c r="J16" i="5" s="1"/>
  <c r="I207" i="5"/>
  <c r="J207" i="5" s="1"/>
  <c r="I118" i="5"/>
  <c r="J118" i="5" s="1"/>
  <c r="I129" i="5"/>
  <c r="J129" i="5" s="1"/>
  <c r="I53" i="5"/>
  <c r="J53" i="5" s="1"/>
  <c r="I266" i="5"/>
  <c r="J266" i="5" s="1"/>
  <c r="I90" i="5"/>
  <c r="J90" i="5" s="1"/>
  <c r="I189" i="5"/>
  <c r="J189" i="5" s="1"/>
  <c r="I123" i="5"/>
  <c r="J123" i="5" s="1"/>
  <c r="I256" i="5"/>
  <c r="J256" i="5" s="1"/>
  <c r="I263" i="5"/>
  <c r="J263" i="5"/>
  <c r="I285" i="5"/>
  <c r="J285" i="5"/>
  <c r="I10" i="5"/>
  <c r="J10" i="5" s="1"/>
  <c r="H303" i="5"/>
  <c r="C305" i="5"/>
  <c r="C306" i="5" s="1"/>
  <c r="D306" i="5" s="1"/>
  <c r="E306" i="5" s="1"/>
  <c r="J303" i="5" l="1"/>
  <c r="I303" i="5"/>
  <c r="B304" i="5"/>
  <c r="B305" i="5" l="1"/>
</calcChain>
</file>

<file path=xl/sharedStrings.xml><?xml version="1.0" encoding="utf-8"?>
<sst xmlns="http://schemas.openxmlformats.org/spreadsheetml/2006/main" count="1648" uniqueCount="45">
  <si>
    <t>MobileNumber</t>
  </si>
  <si>
    <t>AcountDebit</t>
  </si>
  <si>
    <t>Row Labels</t>
  </si>
  <si>
    <t>Sum of Actual Debit</t>
  </si>
  <si>
    <t>(blank)</t>
  </si>
  <si>
    <t>Grand Total</t>
  </si>
  <si>
    <t>savings_account_number_1</t>
  </si>
  <si>
    <t>NA1</t>
  </si>
  <si>
    <t>AccountNumber</t>
  </si>
  <si>
    <t>Batch</t>
  </si>
  <si>
    <t>Type</t>
  </si>
  <si>
    <t>Channel</t>
  </si>
  <si>
    <t>Amount For Debit</t>
  </si>
  <si>
    <t>STATE</t>
  </si>
  <si>
    <t>MobileNR</t>
  </si>
  <si>
    <t>Batch1-2</t>
  </si>
  <si>
    <t>WITHDRAWAL</t>
  </si>
  <si>
    <t>Debit_Credit_Memo</t>
  </si>
  <si>
    <t>INSUFFICIENT BALANCE</t>
  </si>
  <si>
    <t>SUCCESS</t>
  </si>
  <si>
    <t>BATCH 3</t>
  </si>
  <si>
    <t>BATCH 4</t>
  </si>
  <si>
    <t>BATCH 5</t>
  </si>
  <si>
    <t>to_clawback_from_wallet</t>
  </si>
  <si>
    <t>Description</t>
  </si>
  <si>
    <t>Balance</t>
  </si>
  <si>
    <t>Intact Balance</t>
  </si>
  <si>
    <t>Insufficient Balance</t>
  </si>
  <si>
    <t>AC - Insufficient Balance</t>
  </si>
  <si>
    <t>crypto_balance_php</t>
  </si>
  <si>
    <t>Mobile Number</t>
  </si>
  <si>
    <t>Exposure_AsOf_3rd_oct</t>
  </si>
  <si>
    <t>wallet_clawback</t>
  </si>
  <si>
    <t>savings_clawback</t>
  </si>
  <si>
    <t>crypto_clawback</t>
  </si>
  <si>
    <t>Initial_demand_letter</t>
  </si>
  <si>
    <t>creditedback</t>
  </si>
  <si>
    <t>Revised Collection amt_Of_11_oct</t>
  </si>
  <si>
    <t>CLAWED_BACK_IN_FULL</t>
  </si>
  <si>
    <t>less 5%</t>
  </si>
  <si>
    <t>5% Margin</t>
  </si>
  <si>
    <t>Revised_Collection_LessMargin</t>
  </si>
  <si>
    <t>mobile_nr</t>
  </si>
  <si>
    <t>Amount_Debited</t>
  </si>
  <si>
    <t>Actual_Debit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</si>
</sst>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[$PHP]\ * #,##0.00_);_([$PHP]\ * \(#,##0.00\);_([$PHP]\ * &quot;-&quot;??_);_(@_)"/>
    <numFmt numFmtId="165" formatCode="[$PHP]\ #,##0.00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000000"/>
      <name val="Aptos Narrow"/>
      <family val="2"/>
    </font>
    <font>
      <b/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43" fontId="0" fillId="2" borderId="0" xfId="1" applyFont="1" applyFill="1" applyAlignment="1">
      <alignment horizontal="center"/>
    </xf>
    <xf numFmtId="1" fontId="0" fillId="0" borderId="0" xfId="0" applyNumberFormat="1"/>
    <xf numFmtId="1" fontId="2" fillId="2" borderId="1" xfId="0" applyNumberFormat="1" applyFont="1" applyFill="1" applyBorder="1"/>
    <xf numFmtId="1" fontId="2" fillId="0" borderId="1" xfId="0" applyNumberFormat="1" applyFont="1" applyBorder="1"/>
    <xf numFmtId="1" fontId="0" fillId="3" borderId="0" xfId="0" applyNumberFormat="1" applyFill="1"/>
    <xf numFmtId="1" fontId="0" fillId="4" borderId="0" xfId="0" applyNumberFormat="1" applyFill="1"/>
    <xf numFmtId="1" fontId="3" fillId="0" borderId="0" xfId="0" applyNumberFormat="1" applyFont="1"/>
    <xf numFmtId="43" fontId="0" fillId="0" borderId="0" xfId="0" applyNumberFormat="1" applyAlignment="1">
      <alignment horizontal="center"/>
    </xf>
    <xf numFmtId="1" fontId="5" fillId="0" borderId="1" xfId="0" applyNumberFormat="1" applyFont="1" applyBorder="1"/>
    <xf numFmtId="0" fontId="3" fillId="0" borderId="0" xfId="0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5" borderId="2" xfId="0" applyFont="1" applyFill="1" applyBorder="1"/>
    <xf numFmtId="2" fontId="0" fillId="0" borderId="0" xfId="0" applyNumberFormat="1"/>
    <xf numFmtId="1" fontId="0" fillId="4" borderId="0" xfId="0" applyNumberFormat="1" applyFill="1" applyAlignment="1">
      <alignment horizontal="center"/>
    </xf>
    <xf numFmtId="49" fontId="0" fillId="4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43" fontId="0" fillId="4" borderId="0" xfId="1" applyFont="1" applyFill="1" applyAlignment="1">
      <alignment horizontal="center"/>
    </xf>
    <xf numFmtId="0" fontId="0" fillId="4" borderId="0" xfId="0" applyFill="1" applyAlignment="1">
      <alignment horizontal="center"/>
    </xf>
    <xf numFmtId="0" fontId="6" fillId="0" borderId="0" xfId="0" applyFont="1"/>
    <xf numFmtId="0" fontId="4" fillId="0" borderId="0" xfId="0" applyFont="1"/>
    <xf numFmtId="2" fontId="4" fillId="0" borderId="0" xfId="0" applyNumberFormat="1" applyFont="1"/>
    <xf numFmtId="165" fontId="0" fillId="0" borderId="0" xfId="0" applyNumberFormat="1"/>
    <xf numFmtId="165" fontId="4" fillId="0" borderId="0" xfId="0" applyNumberFormat="1" applyFont="1"/>
    <xf numFmtId="1" fontId="3" fillId="2" borderId="0" xfId="0" applyNumberFormat="1" applyFont="1" applyFill="1"/>
    <xf numFmtId="0" fontId="0" fillId="2" borderId="0" xfId="0" applyFill="1"/>
    <xf numFmtId="0" fontId="4" fillId="2" borderId="0" xfId="0" applyFont="1" applyFill="1"/>
    <xf numFmtId="0" fontId="7" fillId="0" borderId="0" xfId="0" applyFont="1"/>
  </cellXfs>
  <cellStyles count="2">
    <cellStyle name="Comma" xfId="1" builtinId="3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oyagerinnovation.sharepoint.com/sites/ProjectCRYPTO/Shared%20Documents/Crypto_Incidents/Crypto%20Incident%203-10-2024%20-%20Incorrect%20Price/USDC_incorrect_price_clawba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l_clawback"/>
      <sheetName val="revised_collection_amounts"/>
      <sheetName val="Unblock"/>
      <sheetName val="ClawBack_Sheet_to_Sm"/>
      <sheetName val="mayabank_saving_accounts_4Oct"/>
      <sheetName val="MB_Balance_9thOct"/>
      <sheetName val="crypto_user_details"/>
      <sheetName val="usdc_transaction_pivot"/>
      <sheetName val="savings_clawback_actual"/>
      <sheetName val="usdc_transaction_incorrectprice"/>
      <sheetName val="usdc_summary"/>
      <sheetName val="wallet_balance"/>
      <sheetName val="crypto_balances_pivot"/>
      <sheetName val="crypto_balances"/>
      <sheetName val="crypto_price_3rd_oct"/>
      <sheetName val="bank_balance"/>
      <sheetName val="lstyle_mobilenr"/>
      <sheetName val="temp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>
        <row r="1">
          <cell r="D1" t="str">
            <v>mobile_phone</v>
          </cell>
          <cell r="E1" t="str">
            <v>AccountNumber</v>
          </cell>
          <cell r="F1" t="str">
            <v>Balance</v>
          </cell>
        </row>
        <row r="2">
          <cell r="D2">
            <v>639985576481</v>
          </cell>
          <cell r="E2">
            <v>812261902124</v>
          </cell>
          <cell r="F2">
            <v>999999</v>
          </cell>
        </row>
        <row r="3">
          <cell r="D3">
            <v>639054291611</v>
          </cell>
          <cell r="E3">
            <v>807586419549</v>
          </cell>
          <cell r="F3">
            <v>100101.03</v>
          </cell>
        </row>
        <row r="4">
          <cell r="D4">
            <v>639055478368</v>
          </cell>
          <cell r="E4">
            <v>804750595683</v>
          </cell>
          <cell r="F4">
            <v>411745.31</v>
          </cell>
        </row>
        <row r="5">
          <cell r="D5">
            <v>639055487109</v>
          </cell>
          <cell r="E5">
            <v>805329590915</v>
          </cell>
          <cell r="F5">
            <v>0</v>
          </cell>
        </row>
        <row r="6">
          <cell r="D6">
            <v>639056362368</v>
          </cell>
          <cell r="E6">
            <v>805173306327</v>
          </cell>
          <cell r="F6">
            <v>55.81</v>
          </cell>
        </row>
        <row r="7">
          <cell r="D7">
            <v>639063791394</v>
          </cell>
          <cell r="E7">
            <v>802316232338</v>
          </cell>
          <cell r="F7">
            <v>0</v>
          </cell>
        </row>
        <row r="8">
          <cell r="D8">
            <v>639066153875</v>
          </cell>
          <cell r="E8">
            <v>806249012006</v>
          </cell>
          <cell r="F8">
            <v>7.03</v>
          </cell>
        </row>
        <row r="9">
          <cell r="D9">
            <v>639066778706</v>
          </cell>
          <cell r="E9">
            <v>803821781405</v>
          </cell>
          <cell r="F9">
            <v>6581.5</v>
          </cell>
        </row>
        <row r="10">
          <cell r="D10">
            <v>639067715405</v>
          </cell>
          <cell r="E10">
            <v>806361325830</v>
          </cell>
          <cell r="F10">
            <v>0</v>
          </cell>
        </row>
        <row r="11">
          <cell r="D11">
            <v>639068012738</v>
          </cell>
          <cell r="E11">
            <v>802965821969</v>
          </cell>
          <cell r="F11">
            <v>0.12</v>
          </cell>
        </row>
        <row r="12">
          <cell r="D12">
            <v>639068489215</v>
          </cell>
          <cell r="E12">
            <v>808290018866</v>
          </cell>
          <cell r="F12">
            <v>0</v>
          </cell>
        </row>
        <row r="13">
          <cell r="D13">
            <v>639074585456</v>
          </cell>
          <cell r="E13">
            <v>808581681505</v>
          </cell>
          <cell r="F13">
            <v>32.89</v>
          </cell>
        </row>
        <row r="14">
          <cell r="D14">
            <v>639081353000</v>
          </cell>
          <cell r="E14">
            <v>804837281604</v>
          </cell>
          <cell r="F14">
            <v>20414.29</v>
          </cell>
        </row>
        <row r="15">
          <cell r="D15">
            <v>639083289811</v>
          </cell>
          <cell r="E15">
            <v>836395576512</v>
          </cell>
          <cell r="F15">
            <v>5000.66</v>
          </cell>
        </row>
        <row r="16">
          <cell r="D16">
            <v>639083289811</v>
          </cell>
          <cell r="E16">
            <v>801357765966</v>
          </cell>
          <cell r="F16">
            <v>0</v>
          </cell>
        </row>
        <row r="17">
          <cell r="D17">
            <v>639084535165</v>
          </cell>
          <cell r="E17">
            <v>804481932601</v>
          </cell>
          <cell r="F17">
            <v>10005.39</v>
          </cell>
        </row>
        <row r="18">
          <cell r="D18">
            <v>639088816718</v>
          </cell>
          <cell r="E18">
            <v>806197901440</v>
          </cell>
          <cell r="F18">
            <v>109.96</v>
          </cell>
        </row>
        <row r="19">
          <cell r="D19">
            <v>639088851145</v>
          </cell>
          <cell r="E19">
            <v>806182464677</v>
          </cell>
          <cell r="F19">
            <v>17203.900000000001</v>
          </cell>
        </row>
        <row r="20">
          <cell r="D20">
            <v>639090616474</v>
          </cell>
          <cell r="E20">
            <v>803719457308</v>
          </cell>
          <cell r="F20">
            <v>0</v>
          </cell>
        </row>
        <row r="21">
          <cell r="D21">
            <v>639097085800</v>
          </cell>
          <cell r="E21">
            <v>807466126628</v>
          </cell>
          <cell r="F21">
            <v>64.150000000000006</v>
          </cell>
        </row>
        <row r="22">
          <cell r="D22">
            <v>639097085800</v>
          </cell>
          <cell r="E22">
            <v>838409796292</v>
          </cell>
          <cell r="F22">
            <v>50511.7</v>
          </cell>
        </row>
        <row r="23">
          <cell r="D23">
            <v>639102332934</v>
          </cell>
          <cell r="E23">
            <v>806186487617</v>
          </cell>
          <cell r="F23">
            <v>330193.69</v>
          </cell>
        </row>
        <row r="24">
          <cell r="D24">
            <v>639108488465</v>
          </cell>
          <cell r="E24">
            <v>808070670738</v>
          </cell>
          <cell r="F24">
            <v>0</v>
          </cell>
        </row>
        <row r="25">
          <cell r="D25">
            <v>639120049652</v>
          </cell>
          <cell r="E25">
            <v>805577870050</v>
          </cell>
          <cell r="F25">
            <v>0</v>
          </cell>
        </row>
        <row r="26">
          <cell r="D26">
            <v>639125900148</v>
          </cell>
          <cell r="E26">
            <v>807533251144</v>
          </cell>
          <cell r="F26">
            <v>53067.27</v>
          </cell>
        </row>
        <row r="27">
          <cell r="D27">
            <v>639125981332</v>
          </cell>
          <cell r="E27">
            <v>807507470167</v>
          </cell>
          <cell r="F27">
            <v>20025.53</v>
          </cell>
        </row>
        <row r="28">
          <cell r="D28">
            <v>639127559722</v>
          </cell>
          <cell r="E28">
            <v>807268265616</v>
          </cell>
          <cell r="F28">
            <v>262.45999999999998</v>
          </cell>
        </row>
        <row r="29">
          <cell r="D29">
            <v>639129982222</v>
          </cell>
          <cell r="E29">
            <v>805082024086</v>
          </cell>
          <cell r="F29">
            <v>0</v>
          </cell>
        </row>
        <row r="30">
          <cell r="D30">
            <v>639150892017</v>
          </cell>
          <cell r="E30">
            <v>806330243239</v>
          </cell>
          <cell r="F30">
            <v>70250.62</v>
          </cell>
        </row>
        <row r="31">
          <cell r="D31">
            <v>639150976247</v>
          </cell>
          <cell r="E31">
            <v>807741982803</v>
          </cell>
          <cell r="F31">
            <v>0</v>
          </cell>
        </row>
        <row r="32">
          <cell r="D32">
            <v>639151156235</v>
          </cell>
          <cell r="E32">
            <v>805274461013</v>
          </cell>
          <cell r="F32">
            <v>0</v>
          </cell>
        </row>
        <row r="33">
          <cell r="D33">
            <v>639153218532</v>
          </cell>
          <cell r="E33">
            <v>806056434301</v>
          </cell>
          <cell r="F33">
            <v>8818.1</v>
          </cell>
        </row>
        <row r="34">
          <cell r="D34">
            <v>639155003370</v>
          </cell>
          <cell r="E34">
            <v>802342188520</v>
          </cell>
          <cell r="F34">
            <v>500278.44</v>
          </cell>
        </row>
        <row r="35">
          <cell r="D35">
            <v>639155836681</v>
          </cell>
          <cell r="E35">
            <v>802469162092</v>
          </cell>
          <cell r="F35">
            <v>7.0000000000000007E-2</v>
          </cell>
        </row>
        <row r="36">
          <cell r="D36">
            <v>639155930002</v>
          </cell>
          <cell r="E36">
            <v>807676789371</v>
          </cell>
          <cell r="F36">
            <v>92.11</v>
          </cell>
        </row>
        <row r="37">
          <cell r="D37">
            <v>639157049702</v>
          </cell>
          <cell r="E37">
            <v>805345435970</v>
          </cell>
          <cell r="F37">
            <v>31052.84</v>
          </cell>
        </row>
        <row r="38">
          <cell r="D38">
            <v>639157552339</v>
          </cell>
          <cell r="E38">
            <v>804930592873</v>
          </cell>
          <cell r="F38">
            <v>0</v>
          </cell>
        </row>
        <row r="39">
          <cell r="D39">
            <v>639157673073</v>
          </cell>
          <cell r="E39">
            <v>808956423855</v>
          </cell>
          <cell r="F39">
            <v>120032.92</v>
          </cell>
        </row>
        <row r="40">
          <cell r="D40">
            <v>639158149369</v>
          </cell>
          <cell r="E40">
            <v>804331788138</v>
          </cell>
          <cell r="F40">
            <v>0</v>
          </cell>
        </row>
        <row r="41">
          <cell r="D41">
            <v>639164515593</v>
          </cell>
          <cell r="E41">
            <v>808793808482</v>
          </cell>
          <cell r="F41">
            <v>6.16</v>
          </cell>
        </row>
        <row r="42">
          <cell r="D42">
            <v>639165145081</v>
          </cell>
          <cell r="E42">
            <v>838776666508</v>
          </cell>
          <cell r="F42">
            <v>8074.15</v>
          </cell>
        </row>
        <row r="43">
          <cell r="D43">
            <v>639165145081</v>
          </cell>
          <cell r="E43">
            <v>804718686004</v>
          </cell>
          <cell r="F43">
            <v>5002.7700000000004</v>
          </cell>
        </row>
        <row r="44">
          <cell r="D44">
            <v>639167855899</v>
          </cell>
          <cell r="E44">
            <v>807995939673</v>
          </cell>
          <cell r="F44">
            <v>100070.13</v>
          </cell>
        </row>
        <row r="45">
          <cell r="D45">
            <v>639171238188</v>
          </cell>
          <cell r="E45">
            <v>808752939062</v>
          </cell>
          <cell r="F45">
            <v>5002.71</v>
          </cell>
        </row>
        <row r="46">
          <cell r="D46">
            <v>639171430641</v>
          </cell>
          <cell r="E46">
            <v>803181007276</v>
          </cell>
          <cell r="F46">
            <v>0</v>
          </cell>
        </row>
        <row r="47">
          <cell r="D47">
            <v>639171435783</v>
          </cell>
          <cell r="E47">
            <v>805570510745</v>
          </cell>
          <cell r="F47">
            <v>200150.16</v>
          </cell>
        </row>
        <row r="48">
          <cell r="D48">
            <v>639171531383</v>
          </cell>
          <cell r="E48">
            <v>802965107088</v>
          </cell>
          <cell r="F48">
            <v>0</v>
          </cell>
        </row>
        <row r="49">
          <cell r="D49">
            <v>639171790971</v>
          </cell>
          <cell r="E49">
            <v>801874535421</v>
          </cell>
          <cell r="F49">
            <v>0</v>
          </cell>
        </row>
        <row r="50">
          <cell r="D50">
            <v>639173061844</v>
          </cell>
          <cell r="E50">
            <v>804920580607</v>
          </cell>
          <cell r="F50">
            <v>63971.43</v>
          </cell>
        </row>
        <row r="51">
          <cell r="D51">
            <v>639173286947</v>
          </cell>
          <cell r="E51">
            <v>833809842820</v>
          </cell>
          <cell r="F51">
            <v>10000</v>
          </cell>
        </row>
        <row r="52">
          <cell r="D52">
            <v>639173286947</v>
          </cell>
          <cell r="E52">
            <v>805197053947</v>
          </cell>
          <cell r="F52">
            <v>0</v>
          </cell>
        </row>
        <row r="53">
          <cell r="D53">
            <v>639174128500</v>
          </cell>
          <cell r="E53">
            <v>805744974454</v>
          </cell>
          <cell r="F53">
            <v>14007.49</v>
          </cell>
        </row>
        <row r="54">
          <cell r="D54">
            <v>639174723526</v>
          </cell>
          <cell r="E54">
            <v>808127778955</v>
          </cell>
          <cell r="F54">
            <v>40028.06</v>
          </cell>
        </row>
        <row r="55">
          <cell r="D55">
            <v>639175205984</v>
          </cell>
          <cell r="E55">
            <v>806946768777</v>
          </cell>
          <cell r="F55">
            <v>679.63</v>
          </cell>
        </row>
        <row r="56">
          <cell r="D56">
            <v>639175800159</v>
          </cell>
          <cell r="E56">
            <v>802696269645</v>
          </cell>
          <cell r="F56">
            <v>251104.82</v>
          </cell>
        </row>
        <row r="57">
          <cell r="D57">
            <v>639176750136</v>
          </cell>
          <cell r="E57">
            <v>805827697030</v>
          </cell>
          <cell r="F57">
            <v>104239.84</v>
          </cell>
        </row>
        <row r="58">
          <cell r="D58">
            <v>639177689258</v>
          </cell>
          <cell r="E58">
            <v>804098718856</v>
          </cell>
          <cell r="F58">
            <v>1538.75</v>
          </cell>
        </row>
        <row r="59">
          <cell r="D59">
            <v>639177772271</v>
          </cell>
          <cell r="E59">
            <v>804312687499</v>
          </cell>
          <cell r="F59">
            <v>400184.85</v>
          </cell>
        </row>
        <row r="60">
          <cell r="D60">
            <v>639177978654</v>
          </cell>
          <cell r="E60">
            <v>802454470567</v>
          </cell>
          <cell r="F60">
            <v>500268.57</v>
          </cell>
        </row>
        <row r="61">
          <cell r="D61">
            <v>639178048073</v>
          </cell>
          <cell r="E61">
            <v>838110817825</v>
          </cell>
          <cell r="F61">
            <v>6092.72</v>
          </cell>
        </row>
        <row r="62">
          <cell r="D62">
            <v>639178048073</v>
          </cell>
          <cell r="E62">
            <v>802724181903</v>
          </cell>
          <cell r="F62">
            <v>33951.31</v>
          </cell>
        </row>
        <row r="63">
          <cell r="D63">
            <v>639178174710</v>
          </cell>
          <cell r="E63">
            <v>806848545240</v>
          </cell>
          <cell r="F63">
            <v>0</v>
          </cell>
        </row>
        <row r="64">
          <cell r="D64">
            <v>639178439777</v>
          </cell>
          <cell r="E64">
            <v>804700432276</v>
          </cell>
          <cell r="F64">
            <v>194553.83</v>
          </cell>
        </row>
        <row r="65">
          <cell r="D65">
            <v>639178439777</v>
          </cell>
          <cell r="E65">
            <v>831401764152</v>
          </cell>
          <cell r="F65">
            <v>0</v>
          </cell>
        </row>
        <row r="66">
          <cell r="D66">
            <v>639186277247</v>
          </cell>
          <cell r="E66">
            <v>816117506179</v>
          </cell>
          <cell r="F66">
            <v>2150.02</v>
          </cell>
        </row>
        <row r="67">
          <cell r="D67">
            <v>639186277247</v>
          </cell>
          <cell r="E67">
            <v>805366172999</v>
          </cell>
          <cell r="F67">
            <v>0</v>
          </cell>
        </row>
        <row r="68">
          <cell r="D68">
            <v>639186699458</v>
          </cell>
          <cell r="E68">
            <v>803422373313</v>
          </cell>
          <cell r="F68">
            <v>400231.66</v>
          </cell>
        </row>
        <row r="69">
          <cell r="D69">
            <v>639189067298</v>
          </cell>
          <cell r="E69">
            <v>808403750769</v>
          </cell>
          <cell r="F69">
            <v>700385.37</v>
          </cell>
        </row>
        <row r="70">
          <cell r="D70">
            <v>639189079099</v>
          </cell>
          <cell r="E70">
            <v>803911901400</v>
          </cell>
          <cell r="F70">
            <v>450251.58</v>
          </cell>
        </row>
        <row r="71">
          <cell r="D71">
            <v>639190046227</v>
          </cell>
          <cell r="E71">
            <v>801433363703</v>
          </cell>
          <cell r="F71">
            <v>700460.78</v>
          </cell>
        </row>
        <row r="72">
          <cell r="D72">
            <v>639196102647</v>
          </cell>
          <cell r="E72">
            <v>802454246686</v>
          </cell>
          <cell r="F72">
            <v>16017.5</v>
          </cell>
        </row>
        <row r="73">
          <cell r="D73">
            <v>639196914484</v>
          </cell>
          <cell r="E73">
            <v>809868924592</v>
          </cell>
          <cell r="F73">
            <v>50026.86</v>
          </cell>
        </row>
        <row r="74">
          <cell r="D74">
            <v>639203759127</v>
          </cell>
          <cell r="E74">
            <v>804657876657</v>
          </cell>
          <cell r="F74">
            <v>169.29</v>
          </cell>
        </row>
        <row r="75">
          <cell r="D75">
            <v>639205511741</v>
          </cell>
          <cell r="E75">
            <v>833210423749</v>
          </cell>
          <cell r="F75">
            <v>13038.42</v>
          </cell>
        </row>
        <row r="76">
          <cell r="D76">
            <v>639205511741</v>
          </cell>
          <cell r="E76">
            <v>802108481218</v>
          </cell>
          <cell r="F76">
            <v>0</v>
          </cell>
        </row>
        <row r="77">
          <cell r="D77">
            <v>639207764334</v>
          </cell>
          <cell r="E77">
            <v>806621699909</v>
          </cell>
          <cell r="F77">
            <v>0</v>
          </cell>
        </row>
        <row r="78">
          <cell r="D78">
            <v>639208369532</v>
          </cell>
          <cell r="E78">
            <v>801183922930</v>
          </cell>
          <cell r="F78">
            <v>141.53</v>
          </cell>
        </row>
        <row r="79">
          <cell r="D79">
            <v>639208466915</v>
          </cell>
          <cell r="E79">
            <v>806968523217</v>
          </cell>
          <cell r="F79">
            <v>0</v>
          </cell>
        </row>
        <row r="80">
          <cell r="D80">
            <v>639212553246</v>
          </cell>
          <cell r="E80">
            <v>805146217346</v>
          </cell>
          <cell r="F80">
            <v>100155.2</v>
          </cell>
        </row>
        <row r="81">
          <cell r="D81">
            <v>639213126197</v>
          </cell>
          <cell r="E81">
            <v>835817355166</v>
          </cell>
          <cell r="F81">
            <v>400000</v>
          </cell>
        </row>
        <row r="82">
          <cell r="D82">
            <v>639213126197</v>
          </cell>
          <cell r="E82">
            <v>805152057651</v>
          </cell>
          <cell r="F82">
            <v>0</v>
          </cell>
        </row>
        <row r="83">
          <cell r="D83">
            <v>639214290533</v>
          </cell>
          <cell r="E83">
            <v>807334614755</v>
          </cell>
          <cell r="F83">
            <v>56035.62</v>
          </cell>
        </row>
        <row r="84">
          <cell r="D84">
            <v>639214796136</v>
          </cell>
          <cell r="E84">
            <v>806118337617</v>
          </cell>
          <cell r="F84">
            <v>200117.27</v>
          </cell>
        </row>
        <row r="85">
          <cell r="D85">
            <v>639216191690</v>
          </cell>
          <cell r="E85">
            <v>804486122786</v>
          </cell>
          <cell r="F85">
            <v>284898.32</v>
          </cell>
        </row>
        <row r="86">
          <cell r="D86">
            <v>639216470140</v>
          </cell>
          <cell r="E86">
            <v>802586747585</v>
          </cell>
          <cell r="F86">
            <v>0</v>
          </cell>
        </row>
        <row r="87">
          <cell r="D87">
            <v>639218344628</v>
          </cell>
          <cell r="E87">
            <v>802626103211</v>
          </cell>
          <cell r="F87">
            <v>0</v>
          </cell>
        </row>
        <row r="88">
          <cell r="D88">
            <v>639218917277</v>
          </cell>
          <cell r="E88">
            <v>803771453377</v>
          </cell>
          <cell r="F88">
            <v>1.52</v>
          </cell>
        </row>
        <row r="89">
          <cell r="D89">
            <v>639225803734</v>
          </cell>
          <cell r="E89">
            <v>808509631202</v>
          </cell>
          <cell r="F89">
            <v>10005.39</v>
          </cell>
        </row>
        <row r="90">
          <cell r="D90">
            <v>639235246771</v>
          </cell>
          <cell r="E90">
            <v>832950383519</v>
          </cell>
          <cell r="F90">
            <v>1500</v>
          </cell>
        </row>
        <row r="91">
          <cell r="D91">
            <v>639235246771</v>
          </cell>
          <cell r="E91">
            <v>808079263758</v>
          </cell>
          <cell r="F91">
            <v>11192.51</v>
          </cell>
        </row>
        <row r="92">
          <cell r="D92">
            <v>639235551177</v>
          </cell>
          <cell r="E92">
            <v>831510605981</v>
          </cell>
          <cell r="F92">
            <v>500000</v>
          </cell>
        </row>
        <row r="93">
          <cell r="D93">
            <v>639235551177</v>
          </cell>
          <cell r="E93">
            <v>808607664147</v>
          </cell>
          <cell r="F93">
            <v>100295.2</v>
          </cell>
        </row>
        <row r="94">
          <cell r="D94">
            <v>639255555953</v>
          </cell>
          <cell r="E94">
            <v>835864671036</v>
          </cell>
          <cell r="F94">
            <v>320.33999999999997</v>
          </cell>
        </row>
        <row r="95">
          <cell r="D95">
            <v>639255555953</v>
          </cell>
          <cell r="E95">
            <v>801644050602</v>
          </cell>
          <cell r="F95">
            <v>0</v>
          </cell>
        </row>
        <row r="96">
          <cell r="D96">
            <v>639260114990</v>
          </cell>
          <cell r="E96">
            <v>803389870731</v>
          </cell>
          <cell r="F96">
            <v>30.71</v>
          </cell>
        </row>
        <row r="97">
          <cell r="D97">
            <v>639262597973</v>
          </cell>
          <cell r="E97">
            <v>834833877832</v>
          </cell>
          <cell r="F97">
            <v>43010.84</v>
          </cell>
        </row>
        <row r="98">
          <cell r="D98">
            <v>639262597973</v>
          </cell>
          <cell r="E98">
            <v>832893655387</v>
          </cell>
          <cell r="F98">
            <v>28622.17</v>
          </cell>
        </row>
        <row r="99">
          <cell r="D99">
            <v>639262597973</v>
          </cell>
          <cell r="E99">
            <v>802112633903</v>
          </cell>
          <cell r="F99">
            <v>163909.03</v>
          </cell>
        </row>
        <row r="100">
          <cell r="D100">
            <v>639266039248</v>
          </cell>
          <cell r="E100">
            <v>806984164921</v>
          </cell>
          <cell r="F100">
            <v>0</v>
          </cell>
        </row>
        <row r="101">
          <cell r="D101">
            <v>639268902721</v>
          </cell>
          <cell r="E101">
            <v>801278577573</v>
          </cell>
          <cell r="F101">
            <v>17.63</v>
          </cell>
        </row>
        <row r="102">
          <cell r="D102">
            <v>639269448631</v>
          </cell>
          <cell r="E102">
            <v>806334683596</v>
          </cell>
          <cell r="F102">
            <v>50031.81</v>
          </cell>
        </row>
        <row r="103">
          <cell r="D103">
            <v>639270148039</v>
          </cell>
          <cell r="E103">
            <v>808403331586</v>
          </cell>
          <cell r="F103">
            <v>0</v>
          </cell>
        </row>
        <row r="104">
          <cell r="D104">
            <v>639271655620</v>
          </cell>
          <cell r="E104">
            <v>803559656571</v>
          </cell>
          <cell r="F104">
            <v>62336.72</v>
          </cell>
        </row>
        <row r="105">
          <cell r="D105">
            <v>639272191387</v>
          </cell>
          <cell r="E105">
            <v>807619530296</v>
          </cell>
          <cell r="F105">
            <v>75966.990000000005</v>
          </cell>
        </row>
        <row r="106">
          <cell r="D106">
            <v>639272448079</v>
          </cell>
          <cell r="E106">
            <v>839099140387</v>
          </cell>
          <cell r="F106">
            <v>10089.469999999999</v>
          </cell>
        </row>
        <row r="107">
          <cell r="D107">
            <v>639272448079</v>
          </cell>
          <cell r="E107">
            <v>804148909612</v>
          </cell>
          <cell r="F107">
            <v>0</v>
          </cell>
        </row>
        <row r="108">
          <cell r="D108">
            <v>639272798556</v>
          </cell>
          <cell r="E108">
            <v>801638248287</v>
          </cell>
          <cell r="F108">
            <v>97186.55</v>
          </cell>
        </row>
        <row r="109">
          <cell r="D109">
            <v>639274006039</v>
          </cell>
          <cell r="E109">
            <v>803779175089</v>
          </cell>
          <cell r="F109">
            <v>575.91</v>
          </cell>
        </row>
        <row r="110">
          <cell r="D110">
            <v>639274215161</v>
          </cell>
          <cell r="E110">
            <v>816088642375</v>
          </cell>
          <cell r="F110">
            <v>281.43</v>
          </cell>
        </row>
        <row r="111">
          <cell r="D111">
            <v>639274215161</v>
          </cell>
          <cell r="E111">
            <v>817107918499</v>
          </cell>
          <cell r="F111">
            <v>100.33</v>
          </cell>
        </row>
        <row r="112">
          <cell r="D112">
            <v>639274215161</v>
          </cell>
          <cell r="E112">
            <v>803046382476</v>
          </cell>
          <cell r="F112">
            <v>0.68</v>
          </cell>
        </row>
        <row r="113">
          <cell r="D113">
            <v>639274578466</v>
          </cell>
          <cell r="E113">
            <v>806939467320</v>
          </cell>
          <cell r="F113">
            <v>0</v>
          </cell>
        </row>
        <row r="114">
          <cell r="D114">
            <v>639274653958</v>
          </cell>
          <cell r="E114">
            <v>801381570911</v>
          </cell>
          <cell r="F114">
            <v>31021.919999999998</v>
          </cell>
        </row>
        <row r="115">
          <cell r="D115">
            <v>639275163565</v>
          </cell>
          <cell r="E115">
            <v>808678486149</v>
          </cell>
          <cell r="F115">
            <v>279860.2</v>
          </cell>
        </row>
        <row r="116">
          <cell r="D116">
            <v>639276918932</v>
          </cell>
          <cell r="E116">
            <v>807554753044</v>
          </cell>
          <cell r="F116">
            <v>100023.69</v>
          </cell>
        </row>
        <row r="117">
          <cell r="D117">
            <v>639279031755</v>
          </cell>
          <cell r="E117">
            <v>809667467520</v>
          </cell>
          <cell r="F117">
            <v>208362.87</v>
          </cell>
        </row>
        <row r="118">
          <cell r="D118">
            <v>639279449750</v>
          </cell>
          <cell r="E118">
            <v>805542133055</v>
          </cell>
          <cell r="F118">
            <v>0</v>
          </cell>
        </row>
        <row r="119">
          <cell r="D119">
            <v>639279538332</v>
          </cell>
          <cell r="E119">
            <v>801846779289</v>
          </cell>
          <cell r="F119">
            <v>251269.08</v>
          </cell>
        </row>
        <row r="120">
          <cell r="D120">
            <v>639281957090</v>
          </cell>
          <cell r="E120">
            <v>808607170962</v>
          </cell>
          <cell r="F120">
            <v>0</v>
          </cell>
        </row>
        <row r="121">
          <cell r="D121">
            <v>639282016604</v>
          </cell>
          <cell r="E121">
            <v>805610643878</v>
          </cell>
          <cell r="F121">
            <v>5848.56</v>
          </cell>
        </row>
        <row r="122">
          <cell r="D122">
            <v>639289111472</v>
          </cell>
          <cell r="E122">
            <v>803001025227</v>
          </cell>
          <cell r="F122">
            <v>0</v>
          </cell>
        </row>
        <row r="123">
          <cell r="D123">
            <v>639289288255</v>
          </cell>
          <cell r="E123">
            <v>801080745616</v>
          </cell>
          <cell r="F123">
            <v>0</v>
          </cell>
        </row>
        <row r="124">
          <cell r="D124">
            <v>639289790804</v>
          </cell>
          <cell r="E124">
            <v>804161433052</v>
          </cell>
          <cell r="F124">
            <v>5002.66</v>
          </cell>
        </row>
        <row r="125">
          <cell r="D125">
            <v>639293236409</v>
          </cell>
          <cell r="E125">
            <v>803310311672</v>
          </cell>
          <cell r="F125">
            <v>0</v>
          </cell>
        </row>
        <row r="126">
          <cell r="D126">
            <v>639293383697</v>
          </cell>
          <cell r="E126">
            <v>801485316575</v>
          </cell>
          <cell r="F126">
            <v>0</v>
          </cell>
        </row>
        <row r="127">
          <cell r="D127">
            <v>639293529385</v>
          </cell>
          <cell r="E127">
            <v>807001471984</v>
          </cell>
          <cell r="F127">
            <v>0</v>
          </cell>
        </row>
        <row r="128">
          <cell r="D128">
            <v>639294400395</v>
          </cell>
          <cell r="E128">
            <v>801433796241</v>
          </cell>
          <cell r="F128">
            <v>1501.66</v>
          </cell>
        </row>
        <row r="129">
          <cell r="D129">
            <v>639302830493</v>
          </cell>
          <cell r="E129">
            <v>805980160669</v>
          </cell>
          <cell r="F129">
            <v>0.02</v>
          </cell>
        </row>
        <row r="130">
          <cell r="D130">
            <v>639302869259</v>
          </cell>
          <cell r="E130">
            <v>802857784564</v>
          </cell>
          <cell r="F130">
            <v>283163.43</v>
          </cell>
        </row>
        <row r="131">
          <cell r="D131">
            <v>639308352603</v>
          </cell>
          <cell r="E131">
            <v>806035101385</v>
          </cell>
          <cell r="F131">
            <v>0</v>
          </cell>
        </row>
        <row r="132">
          <cell r="D132">
            <v>639317381211</v>
          </cell>
          <cell r="E132">
            <v>805346209986</v>
          </cell>
          <cell r="F132">
            <v>4244.43</v>
          </cell>
        </row>
        <row r="133">
          <cell r="D133">
            <v>639324633174</v>
          </cell>
          <cell r="E133">
            <v>804690039099</v>
          </cell>
          <cell r="F133">
            <v>0</v>
          </cell>
        </row>
        <row r="134">
          <cell r="D134">
            <v>639350089054</v>
          </cell>
          <cell r="E134">
            <v>808233517271</v>
          </cell>
          <cell r="F134">
            <v>30.72</v>
          </cell>
        </row>
        <row r="135">
          <cell r="D135">
            <v>639353393687</v>
          </cell>
          <cell r="E135">
            <v>808348871746</v>
          </cell>
          <cell r="F135">
            <v>10005.39</v>
          </cell>
        </row>
        <row r="136">
          <cell r="D136">
            <v>639357992009</v>
          </cell>
          <cell r="E136">
            <v>804751825535</v>
          </cell>
          <cell r="F136">
            <v>300161.2</v>
          </cell>
        </row>
        <row r="137">
          <cell r="D137">
            <v>639358508086</v>
          </cell>
          <cell r="E137">
            <v>802208672377</v>
          </cell>
          <cell r="F137">
            <v>0</v>
          </cell>
        </row>
        <row r="138">
          <cell r="D138">
            <v>639368175562</v>
          </cell>
          <cell r="E138">
            <v>808255366961</v>
          </cell>
          <cell r="F138">
            <v>500.28</v>
          </cell>
        </row>
        <row r="139">
          <cell r="D139">
            <v>639369216858</v>
          </cell>
          <cell r="E139">
            <v>837654722276</v>
          </cell>
          <cell r="F139">
            <v>59236.59</v>
          </cell>
        </row>
        <row r="140">
          <cell r="D140">
            <v>639369216858</v>
          </cell>
          <cell r="E140">
            <v>803349764222</v>
          </cell>
          <cell r="F140">
            <v>0</v>
          </cell>
        </row>
        <row r="141">
          <cell r="D141">
            <v>639383953496</v>
          </cell>
          <cell r="E141">
            <v>801781238887</v>
          </cell>
          <cell r="F141">
            <v>10.76</v>
          </cell>
        </row>
        <row r="142">
          <cell r="D142">
            <v>639385807180</v>
          </cell>
          <cell r="E142">
            <v>807456417391</v>
          </cell>
          <cell r="F142">
            <v>422211.65</v>
          </cell>
        </row>
        <row r="143">
          <cell r="D143">
            <v>639387127431</v>
          </cell>
          <cell r="E143">
            <v>803099270495</v>
          </cell>
          <cell r="F143">
            <v>0</v>
          </cell>
        </row>
        <row r="144">
          <cell r="D144">
            <v>639389523718</v>
          </cell>
          <cell r="E144">
            <v>802232066760</v>
          </cell>
          <cell r="F144">
            <v>0.77</v>
          </cell>
        </row>
        <row r="145">
          <cell r="D145">
            <v>639389872613</v>
          </cell>
          <cell r="E145">
            <v>802047309256</v>
          </cell>
          <cell r="F145">
            <v>40021.49</v>
          </cell>
        </row>
        <row r="146">
          <cell r="D146">
            <v>639389872613</v>
          </cell>
          <cell r="E146">
            <v>832549573059</v>
          </cell>
          <cell r="F146">
            <v>0</v>
          </cell>
        </row>
        <row r="147">
          <cell r="D147">
            <v>639392870132</v>
          </cell>
          <cell r="E147">
            <v>803345274762</v>
          </cell>
          <cell r="F147">
            <v>970.49</v>
          </cell>
        </row>
        <row r="148">
          <cell r="D148">
            <v>639398967446</v>
          </cell>
          <cell r="E148">
            <v>807287698342</v>
          </cell>
          <cell r="F148">
            <v>330064.61</v>
          </cell>
        </row>
        <row r="149">
          <cell r="D149">
            <v>639423625059</v>
          </cell>
          <cell r="E149">
            <v>807088078991</v>
          </cell>
          <cell r="F149">
            <v>0</v>
          </cell>
        </row>
        <row r="150">
          <cell r="D150">
            <v>639424744366</v>
          </cell>
          <cell r="E150">
            <v>801152170180</v>
          </cell>
          <cell r="F150">
            <v>1.52</v>
          </cell>
        </row>
        <row r="151">
          <cell r="D151">
            <v>639434420058</v>
          </cell>
          <cell r="E151">
            <v>801011816338</v>
          </cell>
          <cell r="F151">
            <v>5008.28</v>
          </cell>
        </row>
        <row r="152">
          <cell r="D152">
            <v>639451664242</v>
          </cell>
          <cell r="E152">
            <v>804783753994</v>
          </cell>
          <cell r="F152">
            <v>0</v>
          </cell>
        </row>
        <row r="153">
          <cell r="D153">
            <v>639453695566</v>
          </cell>
          <cell r="E153">
            <v>805912875822</v>
          </cell>
          <cell r="F153">
            <v>529.64</v>
          </cell>
        </row>
        <row r="154">
          <cell r="D154">
            <v>639457341970</v>
          </cell>
          <cell r="E154">
            <v>804875871340</v>
          </cell>
          <cell r="F154">
            <v>193106.36</v>
          </cell>
        </row>
        <row r="155">
          <cell r="D155">
            <v>639457343423</v>
          </cell>
          <cell r="E155">
            <v>803297564053</v>
          </cell>
          <cell r="F155">
            <v>0</v>
          </cell>
        </row>
        <row r="156">
          <cell r="D156">
            <v>639458969361</v>
          </cell>
          <cell r="E156">
            <v>808919074746</v>
          </cell>
          <cell r="F156">
            <v>0</v>
          </cell>
        </row>
        <row r="157">
          <cell r="D157">
            <v>639459773952</v>
          </cell>
          <cell r="E157">
            <v>802635803017</v>
          </cell>
          <cell r="F157">
            <v>101744.77</v>
          </cell>
        </row>
        <row r="158">
          <cell r="D158">
            <v>639460328460</v>
          </cell>
          <cell r="E158">
            <v>818816150143</v>
          </cell>
          <cell r="F158">
            <v>752.63</v>
          </cell>
        </row>
        <row r="159">
          <cell r="D159">
            <v>639460328460</v>
          </cell>
          <cell r="E159">
            <v>819128700526</v>
          </cell>
          <cell r="F159">
            <v>2001.06</v>
          </cell>
        </row>
        <row r="160">
          <cell r="D160">
            <v>639460328460</v>
          </cell>
          <cell r="E160">
            <v>807355453349</v>
          </cell>
          <cell r="F160">
            <v>17374.34</v>
          </cell>
        </row>
        <row r="161">
          <cell r="D161">
            <v>639465554074</v>
          </cell>
          <cell r="E161">
            <v>805356273906</v>
          </cell>
          <cell r="F161">
            <v>0.56000000000000005</v>
          </cell>
        </row>
        <row r="162">
          <cell r="D162">
            <v>639468278184</v>
          </cell>
          <cell r="E162">
            <v>803131595156</v>
          </cell>
          <cell r="F162">
            <v>0.42</v>
          </cell>
        </row>
        <row r="163">
          <cell r="D163">
            <v>639473370015</v>
          </cell>
          <cell r="E163">
            <v>832309722136</v>
          </cell>
          <cell r="F163">
            <v>500000</v>
          </cell>
        </row>
        <row r="164">
          <cell r="D164">
            <v>639473370015</v>
          </cell>
          <cell r="E164">
            <v>805796608125</v>
          </cell>
          <cell r="F164">
            <v>0</v>
          </cell>
        </row>
        <row r="165">
          <cell r="D165">
            <v>639475706303</v>
          </cell>
          <cell r="E165">
            <v>801208031568</v>
          </cell>
          <cell r="F165">
            <v>6.72</v>
          </cell>
        </row>
        <row r="166">
          <cell r="D166">
            <v>639479979621</v>
          </cell>
          <cell r="E166">
            <v>803327076557</v>
          </cell>
          <cell r="F166">
            <v>42880.21</v>
          </cell>
        </row>
        <row r="167">
          <cell r="D167">
            <v>639484969000</v>
          </cell>
          <cell r="E167">
            <v>807174153906</v>
          </cell>
          <cell r="F167">
            <v>0</v>
          </cell>
        </row>
        <row r="168">
          <cell r="D168">
            <v>639488032253</v>
          </cell>
          <cell r="E168">
            <v>805044301929</v>
          </cell>
          <cell r="F168">
            <v>48694.07</v>
          </cell>
        </row>
        <row r="169">
          <cell r="D169">
            <v>639488748404</v>
          </cell>
          <cell r="E169">
            <v>804111260050</v>
          </cell>
          <cell r="F169">
            <v>10</v>
          </cell>
        </row>
        <row r="170">
          <cell r="D170">
            <v>639489159675</v>
          </cell>
          <cell r="E170">
            <v>801503066384</v>
          </cell>
          <cell r="F170">
            <v>500311.32</v>
          </cell>
        </row>
        <row r="171">
          <cell r="D171">
            <v>639489159675</v>
          </cell>
          <cell r="E171">
            <v>835946616579</v>
          </cell>
          <cell r="F171">
            <v>0</v>
          </cell>
        </row>
        <row r="172">
          <cell r="D172">
            <v>639493178972</v>
          </cell>
          <cell r="E172">
            <v>807866944612</v>
          </cell>
          <cell r="F172">
            <v>283164.77</v>
          </cell>
        </row>
        <row r="173">
          <cell r="D173">
            <v>639493211111</v>
          </cell>
          <cell r="E173">
            <v>802931651268</v>
          </cell>
          <cell r="F173">
            <v>108875.12</v>
          </cell>
        </row>
        <row r="174">
          <cell r="D174">
            <v>639496353759</v>
          </cell>
          <cell r="E174">
            <v>804719471208</v>
          </cell>
          <cell r="F174">
            <v>0.68</v>
          </cell>
        </row>
        <row r="175">
          <cell r="D175">
            <v>639499031497</v>
          </cell>
          <cell r="E175">
            <v>801677720394</v>
          </cell>
          <cell r="F175">
            <v>52339.92</v>
          </cell>
        </row>
        <row r="176">
          <cell r="D176">
            <v>639499719330</v>
          </cell>
          <cell r="E176">
            <v>804240708938</v>
          </cell>
          <cell r="F176">
            <v>90057.18</v>
          </cell>
        </row>
        <row r="177">
          <cell r="D177">
            <v>639501017777</v>
          </cell>
          <cell r="E177">
            <v>803591366098</v>
          </cell>
          <cell r="F177">
            <v>796921.28</v>
          </cell>
        </row>
        <row r="178">
          <cell r="D178">
            <v>639506589374</v>
          </cell>
          <cell r="E178">
            <v>806180793408</v>
          </cell>
          <cell r="F178">
            <v>0</v>
          </cell>
        </row>
        <row r="179">
          <cell r="D179">
            <v>639514917878</v>
          </cell>
          <cell r="E179">
            <v>804276266645</v>
          </cell>
          <cell r="F179">
            <v>200558.73</v>
          </cell>
        </row>
        <row r="180">
          <cell r="D180">
            <v>639515780202</v>
          </cell>
          <cell r="E180">
            <v>803401800419</v>
          </cell>
          <cell r="F180">
            <v>180113.14</v>
          </cell>
        </row>
        <row r="181">
          <cell r="D181">
            <v>639517962635</v>
          </cell>
          <cell r="E181">
            <v>803544636597</v>
          </cell>
          <cell r="F181">
            <v>6636.91</v>
          </cell>
        </row>
        <row r="182">
          <cell r="D182">
            <v>639517962635</v>
          </cell>
          <cell r="E182">
            <v>815793080558</v>
          </cell>
          <cell r="F182">
            <v>561.70000000000005</v>
          </cell>
        </row>
        <row r="183">
          <cell r="D183">
            <v>639517962635</v>
          </cell>
          <cell r="E183">
            <v>812392678767</v>
          </cell>
          <cell r="F183">
            <v>10008.82</v>
          </cell>
        </row>
        <row r="184">
          <cell r="D184">
            <v>639519672820</v>
          </cell>
          <cell r="E184">
            <v>803407213229</v>
          </cell>
          <cell r="F184">
            <v>0</v>
          </cell>
        </row>
        <row r="185">
          <cell r="D185">
            <v>639531192093</v>
          </cell>
          <cell r="E185">
            <v>807075199784</v>
          </cell>
          <cell r="F185">
            <v>0.04</v>
          </cell>
        </row>
        <row r="186">
          <cell r="D186">
            <v>639550042542</v>
          </cell>
          <cell r="E186">
            <v>808384206377</v>
          </cell>
          <cell r="F186">
            <v>1.52</v>
          </cell>
        </row>
        <row r="187">
          <cell r="D187">
            <v>639550467024</v>
          </cell>
          <cell r="E187">
            <v>801037881720</v>
          </cell>
          <cell r="F187">
            <v>49996.82</v>
          </cell>
        </row>
        <row r="188">
          <cell r="D188">
            <v>639551139059</v>
          </cell>
          <cell r="E188">
            <v>807895016416</v>
          </cell>
          <cell r="F188">
            <v>0</v>
          </cell>
        </row>
        <row r="189">
          <cell r="D189">
            <v>639551170610</v>
          </cell>
          <cell r="E189">
            <v>806900970336</v>
          </cell>
          <cell r="F189">
            <v>0</v>
          </cell>
        </row>
        <row r="190">
          <cell r="D190">
            <v>639553772674</v>
          </cell>
          <cell r="E190">
            <v>808841835933</v>
          </cell>
          <cell r="F190">
            <v>30019.14</v>
          </cell>
        </row>
        <row r="191">
          <cell r="D191">
            <v>639557366687</v>
          </cell>
          <cell r="E191">
            <v>804992610399</v>
          </cell>
          <cell r="F191">
            <v>153.66999999999999</v>
          </cell>
        </row>
        <row r="192">
          <cell r="D192">
            <v>639560147469</v>
          </cell>
          <cell r="E192">
            <v>803659274762</v>
          </cell>
          <cell r="F192">
            <v>0</v>
          </cell>
        </row>
        <row r="193">
          <cell r="D193">
            <v>639560440656</v>
          </cell>
          <cell r="E193">
            <v>802153448757</v>
          </cell>
          <cell r="F193">
            <v>107752.35</v>
          </cell>
        </row>
        <row r="194">
          <cell r="D194">
            <v>639560719959</v>
          </cell>
          <cell r="E194">
            <v>834615858877</v>
          </cell>
          <cell r="F194">
            <v>20624.72</v>
          </cell>
        </row>
        <row r="195">
          <cell r="D195">
            <v>639560719959</v>
          </cell>
          <cell r="E195">
            <v>805165055130</v>
          </cell>
          <cell r="F195">
            <v>197.84</v>
          </cell>
        </row>
        <row r="196">
          <cell r="D196">
            <v>639561406454</v>
          </cell>
          <cell r="E196">
            <v>803918447340</v>
          </cell>
          <cell r="F196">
            <v>9083.5499999999993</v>
          </cell>
        </row>
        <row r="197">
          <cell r="D197">
            <v>639562292532</v>
          </cell>
          <cell r="E197">
            <v>803120543878</v>
          </cell>
          <cell r="F197">
            <v>0</v>
          </cell>
        </row>
        <row r="198">
          <cell r="D198">
            <v>639562292532</v>
          </cell>
          <cell r="E198">
            <v>814365258130</v>
          </cell>
          <cell r="F198">
            <v>0</v>
          </cell>
        </row>
        <row r="199">
          <cell r="D199">
            <v>639563584141</v>
          </cell>
          <cell r="E199">
            <v>801334614105</v>
          </cell>
          <cell r="F199">
            <v>30.68</v>
          </cell>
        </row>
        <row r="200">
          <cell r="D200">
            <v>639563620905</v>
          </cell>
          <cell r="E200">
            <v>804235222762</v>
          </cell>
          <cell r="F200">
            <v>0</v>
          </cell>
        </row>
        <row r="201">
          <cell r="D201">
            <v>639563749571</v>
          </cell>
          <cell r="E201">
            <v>804381052450</v>
          </cell>
          <cell r="F201">
            <v>0</v>
          </cell>
        </row>
        <row r="202">
          <cell r="D202">
            <v>639564117891</v>
          </cell>
          <cell r="E202">
            <v>831351393556</v>
          </cell>
          <cell r="F202">
            <v>52915.62</v>
          </cell>
        </row>
        <row r="203">
          <cell r="D203">
            <v>639564117891</v>
          </cell>
          <cell r="E203">
            <v>837561733564</v>
          </cell>
          <cell r="F203">
            <v>100599.23</v>
          </cell>
        </row>
        <row r="204">
          <cell r="D204">
            <v>639564117891</v>
          </cell>
          <cell r="E204">
            <v>808613811922</v>
          </cell>
          <cell r="F204">
            <v>0</v>
          </cell>
        </row>
        <row r="205">
          <cell r="D205">
            <v>639565080078</v>
          </cell>
          <cell r="E205">
            <v>802790236748</v>
          </cell>
          <cell r="F205">
            <v>87.39</v>
          </cell>
        </row>
        <row r="206">
          <cell r="D206">
            <v>639567903474</v>
          </cell>
          <cell r="E206">
            <v>807345665416</v>
          </cell>
          <cell r="F206">
            <v>275762.09000000003</v>
          </cell>
        </row>
        <row r="207">
          <cell r="D207">
            <v>639567903474</v>
          </cell>
          <cell r="E207">
            <v>832045699770</v>
          </cell>
          <cell r="F207">
            <v>0</v>
          </cell>
        </row>
        <row r="208">
          <cell r="D208">
            <v>639569563394</v>
          </cell>
          <cell r="E208">
            <v>807500533532</v>
          </cell>
          <cell r="F208">
            <v>12.28</v>
          </cell>
        </row>
        <row r="209">
          <cell r="D209">
            <v>639602710703</v>
          </cell>
          <cell r="E209">
            <v>808462818119</v>
          </cell>
          <cell r="F209">
            <v>100076.73</v>
          </cell>
        </row>
        <row r="210">
          <cell r="D210">
            <v>639604297932</v>
          </cell>
          <cell r="E210">
            <v>802852583219</v>
          </cell>
          <cell r="F210">
            <v>489272.57</v>
          </cell>
        </row>
        <row r="211">
          <cell r="D211">
            <v>639605055039</v>
          </cell>
          <cell r="E211">
            <v>808116760063</v>
          </cell>
          <cell r="F211">
            <v>50188.7</v>
          </cell>
        </row>
        <row r="212">
          <cell r="D212">
            <v>639610967288</v>
          </cell>
          <cell r="E212">
            <v>807321351957</v>
          </cell>
          <cell r="F212">
            <v>9975.39</v>
          </cell>
        </row>
        <row r="213">
          <cell r="D213">
            <v>639613611304</v>
          </cell>
          <cell r="E213">
            <v>801389979759</v>
          </cell>
          <cell r="F213">
            <v>0</v>
          </cell>
        </row>
        <row r="214">
          <cell r="D214">
            <v>639613611304</v>
          </cell>
          <cell r="E214">
            <v>832773354515</v>
          </cell>
          <cell r="F214">
            <v>0</v>
          </cell>
        </row>
        <row r="215">
          <cell r="D215">
            <v>639615729406</v>
          </cell>
          <cell r="E215">
            <v>808615059405</v>
          </cell>
          <cell r="F215">
            <v>70.900000000000006</v>
          </cell>
        </row>
        <row r="216">
          <cell r="D216">
            <v>639615994500</v>
          </cell>
          <cell r="E216">
            <v>804430536214</v>
          </cell>
          <cell r="F216">
            <v>3001611.33</v>
          </cell>
        </row>
        <row r="217">
          <cell r="D217">
            <v>639619388424</v>
          </cell>
          <cell r="E217">
            <v>808677535151</v>
          </cell>
          <cell r="F217">
            <v>0</v>
          </cell>
        </row>
        <row r="218">
          <cell r="D218">
            <v>639621042359</v>
          </cell>
          <cell r="E218">
            <v>808348968534</v>
          </cell>
          <cell r="F218">
            <v>500285.01</v>
          </cell>
        </row>
        <row r="219">
          <cell r="D219">
            <v>639623021754</v>
          </cell>
          <cell r="E219">
            <v>836878358776</v>
          </cell>
          <cell r="F219">
            <v>37219.949999999997</v>
          </cell>
        </row>
        <row r="220">
          <cell r="D220">
            <v>639623021754</v>
          </cell>
          <cell r="E220">
            <v>801566566916</v>
          </cell>
          <cell r="F220">
            <v>23914.9</v>
          </cell>
        </row>
        <row r="221">
          <cell r="D221">
            <v>639625390881</v>
          </cell>
          <cell r="E221">
            <v>834202809994</v>
          </cell>
          <cell r="F221">
            <v>2487.2399999999998</v>
          </cell>
        </row>
        <row r="222">
          <cell r="D222">
            <v>639625390881</v>
          </cell>
          <cell r="E222">
            <v>803576584855</v>
          </cell>
          <cell r="F222">
            <v>0</v>
          </cell>
        </row>
        <row r="223">
          <cell r="D223">
            <v>639625405080</v>
          </cell>
          <cell r="E223">
            <v>805499747345</v>
          </cell>
          <cell r="F223">
            <v>44.77</v>
          </cell>
        </row>
        <row r="224">
          <cell r="D224">
            <v>639625751746</v>
          </cell>
          <cell r="E224">
            <v>801109996497</v>
          </cell>
          <cell r="F224">
            <v>0.12</v>
          </cell>
        </row>
        <row r="225">
          <cell r="D225">
            <v>639626211506</v>
          </cell>
          <cell r="E225">
            <v>805265247819</v>
          </cell>
          <cell r="F225">
            <v>0</v>
          </cell>
        </row>
        <row r="226">
          <cell r="D226">
            <v>639631025745</v>
          </cell>
          <cell r="E226">
            <v>804373360986</v>
          </cell>
          <cell r="F226">
            <v>0</v>
          </cell>
        </row>
        <row r="227">
          <cell r="D227">
            <v>639631025745</v>
          </cell>
          <cell r="E227">
            <v>817615796809</v>
          </cell>
          <cell r="F227">
            <v>0</v>
          </cell>
        </row>
        <row r="228">
          <cell r="D228">
            <v>639631679906</v>
          </cell>
          <cell r="E228">
            <v>802939142971</v>
          </cell>
          <cell r="F228">
            <v>200168.81</v>
          </cell>
        </row>
        <row r="229">
          <cell r="D229">
            <v>639639639322</v>
          </cell>
          <cell r="E229">
            <v>804146451401</v>
          </cell>
          <cell r="F229">
            <v>199107.57</v>
          </cell>
        </row>
        <row r="230">
          <cell r="D230">
            <v>639639639322</v>
          </cell>
          <cell r="E230">
            <v>833383102054</v>
          </cell>
          <cell r="F230">
            <v>0</v>
          </cell>
        </row>
        <row r="231">
          <cell r="D231">
            <v>639657084393</v>
          </cell>
          <cell r="E231">
            <v>802820496767</v>
          </cell>
          <cell r="F231">
            <v>500268.57</v>
          </cell>
        </row>
        <row r="232">
          <cell r="D232">
            <v>639662095973</v>
          </cell>
          <cell r="E232">
            <v>801609734091</v>
          </cell>
          <cell r="F232">
            <v>0.28000000000000003</v>
          </cell>
        </row>
        <row r="233">
          <cell r="D233">
            <v>639662208690</v>
          </cell>
          <cell r="E233">
            <v>803212876178</v>
          </cell>
          <cell r="F233">
            <v>0.04</v>
          </cell>
        </row>
        <row r="234">
          <cell r="D234">
            <v>639664760772</v>
          </cell>
          <cell r="E234">
            <v>801267730993</v>
          </cell>
          <cell r="F234">
            <v>6.87</v>
          </cell>
        </row>
        <row r="235">
          <cell r="D235">
            <v>639664892839</v>
          </cell>
          <cell r="E235">
            <v>809171097938</v>
          </cell>
          <cell r="F235">
            <v>0</v>
          </cell>
        </row>
        <row r="236">
          <cell r="D236">
            <v>639667110370</v>
          </cell>
          <cell r="E236">
            <v>809320509759</v>
          </cell>
          <cell r="F236">
            <v>2.4</v>
          </cell>
        </row>
        <row r="237">
          <cell r="D237">
            <v>639668724247</v>
          </cell>
          <cell r="E237">
            <v>801660920399</v>
          </cell>
          <cell r="F237">
            <v>46.12</v>
          </cell>
        </row>
        <row r="238">
          <cell r="D238">
            <v>639669445537</v>
          </cell>
          <cell r="E238">
            <v>802252436117</v>
          </cell>
          <cell r="F238">
            <v>162934.29999999999</v>
          </cell>
        </row>
        <row r="239">
          <cell r="D239">
            <v>639669621800</v>
          </cell>
          <cell r="E239">
            <v>805300440809</v>
          </cell>
          <cell r="F239">
            <v>50048.25</v>
          </cell>
        </row>
        <row r="240">
          <cell r="D240">
            <v>639676898037</v>
          </cell>
          <cell r="E240">
            <v>802216864420</v>
          </cell>
          <cell r="F240">
            <v>84617.43</v>
          </cell>
        </row>
        <row r="241">
          <cell r="D241">
            <v>639683022213</v>
          </cell>
          <cell r="E241">
            <v>807606850046</v>
          </cell>
          <cell r="F241">
            <v>50026.86</v>
          </cell>
        </row>
        <row r="242">
          <cell r="D242">
            <v>639683022213</v>
          </cell>
          <cell r="E242">
            <v>839198251291</v>
          </cell>
          <cell r="F242">
            <v>50000</v>
          </cell>
        </row>
        <row r="243">
          <cell r="D243">
            <v>639683022213</v>
          </cell>
          <cell r="E243">
            <v>818508491342</v>
          </cell>
          <cell r="F243">
            <v>10000</v>
          </cell>
        </row>
        <row r="244">
          <cell r="D244">
            <v>639683474610</v>
          </cell>
          <cell r="E244">
            <v>808711755682</v>
          </cell>
          <cell r="F244">
            <v>158.66999999999999</v>
          </cell>
        </row>
        <row r="245">
          <cell r="D245">
            <v>639692445655</v>
          </cell>
          <cell r="E245">
            <v>801033279119</v>
          </cell>
          <cell r="F245">
            <v>738.81</v>
          </cell>
        </row>
        <row r="246">
          <cell r="D246">
            <v>639702129517</v>
          </cell>
          <cell r="E246">
            <v>804549141450</v>
          </cell>
          <cell r="F246">
            <v>0</v>
          </cell>
        </row>
        <row r="247">
          <cell r="D247">
            <v>639706102424</v>
          </cell>
          <cell r="E247">
            <v>803164839737</v>
          </cell>
          <cell r="F247">
            <v>501542.22</v>
          </cell>
        </row>
        <row r="248">
          <cell r="D248">
            <v>639706881207</v>
          </cell>
          <cell r="E248">
            <v>811576979827</v>
          </cell>
          <cell r="F248">
            <v>0</v>
          </cell>
        </row>
        <row r="249">
          <cell r="D249">
            <v>639706881207</v>
          </cell>
          <cell r="E249">
            <v>806556054765</v>
          </cell>
          <cell r="F249">
            <v>0</v>
          </cell>
        </row>
        <row r="250">
          <cell r="D250">
            <v>639750071904</v>
          </cell>
          <cell r="E250">
            <v>808771786916</v>
          </cell>
          <cell r="F250">
            <v>992.18</v>
          </cell>
        </row>
        <row r="251">
          <cell r="D251">
            <v>639753072672</v>
          </cell>
          <cell r="E251">
            <v>805759059639</v>
          </cell>
          <cell r="F251">
            <v>100023.69</v>
          </cell>
        </row>
        <row r="252">
          <cell r="D252">
            <v>639754527570</v>
          </cell>
          <cell r="E252">
            <v>805229331774</v>
          </cell>
          <cell r="F252">
            <v>100023.69</v>
          </cell>
        </row>
        <row r="253">
          <cell r="D253">
            <v>639755691036</v>
          </cell>
          <cell r="E253">
            <v>803308398368</v>
          </cell>
          <cell r="F253">
            <v>1.63</v>
          </cell>
        </row>
        <row r="254">
          <cell r="D254">
            <v>639756474712</v>
          </cell>
          <cell r="E254">
            <v>802588344753</v>
          </cell>
          <cell r="F254">
            <v>0</v>
          </cell>
        </row>
        <row r="255">
          <cell r="D255">
            <v>639757378258</v>
          </cell>
          <cell r="E255">
            <v>803760521945</v>
          </cell>
          <cell r="F255">
            <v>100005.95</v>
          </cell>
        </row>
        <row r="256">
          <cell r="D256">
            <v>639760538867</v>
          </cell>
          <cell r="E256">
            <v>807024026914</v>
          </cell>
          <cell r="F256">
            <v>400288.31</v>
          </cell>
        </row>
        <row r="257">
          <cell r="D257">
            <v>639761834956</v>
          </cell>
          <cell r="E257">
            <v>801718745046</v>
          </cell>
          <cell r="F257">
            <v>0</v>
          </cell>
        </row>
        <row r="258">
          <cell r="D258">
            <v>639762278349</v>
          </cell>
          <cell r="E258">
            <v>803895646575</v>
          </cell>
          <cell r="F258">
            <v>79130.289999999994</v>
          </cell>
        </row>
        <row r="259">
          <cell r="D259">
            <v>639764296472</v>
          </cell>
          <cell r="E259">
            <v>803166615382</v>
          </cell>
          <cell r="F259">
            <v>0</v>
          </cell>
        </row>
        <row r="260">
          <cell r="D260">
            <v>639764672733</v>
          </cell>
          <cell r="E260">
            <v>807290550688</v>
          </cell>
          <cell r="F260">
            <v>0.2</v>
          </cell>
        </row>
        <row r="261">
          <cell r="D261">
            <v>639770043237</v>
          </cell>
          <cell r="E261">
            <v>833481813958</v>
          </cell>
          <cell r="F261">
            <v>38604.36</v>
          </cell>
        </row>
        <row r="262">
          <cell r="D262">
            <v>639770043237</v>
          </cell>
          <cell r="E262">
            <v>831902486552</v>
          </cell>
          <cell r="F262">
            <v>10079.58</v>
          </cell>
        </row>
        <row r="263">
          <cell r="D263">
            <v>639770043237</v>
          </cell>
          <cell r="E263">
            <v>804252448886</v>
          </cell>
          <cell r="F263">
            <v>0</v>
          </cell>
        </row>
        <row r="264">
          <cell r="D264">
            <v>639770119602</v>
          </cell>
          <cell r="E264">
            <v>834159348178</v>
          </cell>
          <cell r="F264">
            <v>38.35</v>
          </cell>
        </row>
        <row r="265">
          <cell r="D265">
            <v>639770119602</v>
          </cell>
          <cell r="E265">
            <v>807864770852</v>
          </cell>
          <cell r="F265">
            <v>0</v>
          </cell>
        </row>
        <row r="266">
          <cell r="D266">
            <v>639770119602</v>
          </cell>
          <cell r="E266">
            <v>838507839036</v>
          </cell>
          <cell r="F266">
            <v>0</v>
          </cell>
        </row>
        <row r="267">
          <cell r="D267">
            <v>639770119602</v>
          </cell>
          <cell r="E267">
            <v>836116821791</v>
          </cell>
          <cell r="F267">
            <v>0</v>
          </cell>
        </row>
        <row r="268">
          <cell r="D268">
            <v>639771055364</v>
          </cell>
          <cell r="E268">
            <v>801180882079</v>
          </cell>
          <cell r="F268">
            <v>40035.26</v>
          </cell>
        </row>
        <row r="269">
          <cell r="D269">
            <v>639771619355</v>
          </cell>
          <cell r="E269">
            <v>804258894844</v>
          </cell>
          <cell r="F269">
            <v>0</v>
          </cell>
        </row>
        <row r="270">
          <cell r="D270">
            <v>639771702555</v>
          </cell>
          <cell r="E270">
            <v>808188700047</v>
          </cell>
          <cell r="F270">
            <v>100053.69</v>
          </cell>
        </row>
        <row r="271">
          <cell r="D271">
            <v>639771715758</v>
          </cell>
          <cell r="E271">
            <v>804337112333</v>
          </cell>
          <cell r="F271">
            <v>10005.39</v>
          </cell>
        </row>
        <row r="272">
          <cell r="D272">
            <v>639771918900</v>
          </cell>
          <cell r="E272">
            <v>805748386788</v>
          </cell>
          <cell r="F272">
            <v>0</v>
          </cell>
        </row>
        <row r="273">
          <cell r="D273">
            <v>639772192483</v>
          </cell>
          <cell r="E273">
            <v>806750048159</v>
          </cell>
          <cell r="F273">
            <v>61.39</v>
          </cell>
        </row>
        <row r="274">
          <cell r="D274">
            <v>639773356458</v>
          </cell>
          <cell r="E274">
            <v>808901647723</v>
          </cell>
          <cell r="F274">
            <v>0.04</v>
          </cell>
        </row>
        <row r="275">
          <cell r="D275">
            <v>639777830740</v>
          </cell>
          <cell r="E275">
            <v>837669657632</v>
          </cell>
          <cell r="F275">
            <v>6108.88</v>
          </cell>
        </row>
        <row r="276">
          <cell r="D276">
            <v>639777830740</v>
          </cell>
          <cell r="E276">
            <v>818441612798</v>
          </cell>
          <cell r="F276">
            <v>6017.19</v>
          </cell>
        </row>
        <row r="277">
          <cell r="D277">
            <v>639777830740</v>
          </cell>
          <cell r="E277">
            <v>801586938632</v>
          </cell>
          <cell r="F277">
            <v>2044.23</v>
          </cell>
        </row>
        <row r="278">
          <cell r="D278">
            <v>639817093654</v>
          </cell>
          <cell r="E278">
            <v>805431487448</v>
          </cell>
          <cell r="F278">
            <v>14005.77</v>
          </cell>
        </row>
        <row r="279">
          <cell r="D279">
            <v>639817093654</v>
          </cell>
          <cell r="E279">
            <v>818193202418</v>
          </cell>
          <cell r="F279">
            <v>1002.04</v>
          </cell>
        </row>
        <row r="280">
          <cell r="D280">
            <v>639913098002</v>
          </cell>
          <cell r="E280">
            <v>808778860920</v>
          </cell>
          <cell r="F280">
            <v>5401.79</v>
          </cell>
        </row>
        <row r="281">
          <cell r="D281">
            <v>639913098002</v>
          </cell>
          <cell r="E281">
            <v>833752757934</v>
          </cell>
          <cell r="F281">
            <v>50046.03</v>
          </cell>
        </row>
        <row r="282">
          <cell r="D282">
            <v>639915563885</v>
          </cell>
          <cell r="E282">
            <v>808754852271</v>
          </cell>
          <cell r="F282">
            <v>4987.66</v>
          </cell>
        </row>
        <row r="283">
          <cell r="D283">
            <v>639916977880</v>
          </cell>
          <cell r="E283">
            <v>806690904172</v>
          </cell>
          <cell r="F283">
            <v>5.91</v>
          </cell>
        </row>
        <row r="284">
          <cell r="D284">
            <v>639917968116</v>
          </cell>
          <cell r="E284">
            <v>802651211269</v>
          </cell>
          <cell r="F284">
            <v>650.35</v>
          </cell>
        </row>
        <row r="285">
          <cell r="D285">
            <v>639924947184</v>
          </cell>
          <cell r="E285">
            <v>802660565689</v>
          </cell>
          <cell r="F285">
            <v>1</v>
          </cell>
        </row>
        <row r="286">
          <cell r="D286">
            <v>639926716419</v>
          </cell>
          <cell r="E286">
            <v>804411530673</v>
          </cell>
          <cell r="F286">
            <v>307.06</v>
          </cell>
        </row>
        <row r="287">
          <cell r="D287">
            <v>639942912077</v>
          </cell>
          <cell r="E287">
            <v>804472599526</v>
          </cell>
          <cell r="F287">
            <v>0</v>
          </cell>
        </row>
        <row r="288">
          <cell r="D288">
            <v>639943168019</v>
          </cell>
          <cell r="E288">
            <v>803613888897</v>
          </cell>
          <cell r="F288">
            <v>0.6</v>
          </cell>
        </row>
        <row r="289">
          <cell r="D289">
            <v>639943736247</v>
          </cell>
          <cell r="E289">
            <v>805843922453</v>
          </cell>
          <cell r="F289">
            <v>0</v>
          </cell>
        </row>
        <row r="290">
          <cell r="D290">
            <v>639943781631</v>
          </cell>
          <cell r="E290">
            <v>802481812377</v>
          </cell>
          <cell r="F290">
            <v>0</v>
          </cell>
        </row>
        <row r="291">
          <cell r="D291">
            <v>639945827766</v>
          </cell>
          <cell r="E291">
            <v>807948447394</v>
          </cell>
          <cell r="F291">
            <v>4</v>
          </cell>
        </row>
        <row r="292">
          <cell r="D292">
            <v>639949128724</v>
          </cell>
          <cell r="E292">
            <v>804575689380</v>
          </cell>
          <cell r="F292">
            <v>0</v>
          </cell>
        </row>
        <row r="293">
          <cell r="D293">
            <v>639951309294</v>
          </cell>
          <cell r="E293">
            <v>807555031275</v>
          </cell>
          <cell r="F293">
            <v>0</v>
          </cell>
        </row>
        <row r="294">
          <cell r="D294">
            <v>639952358160</v>
          </cell>
          <cell r="E294">
            <v>802058540955</v>
          </cell>
          <cell r="F294">
            <v>0.08</v>
          </cell>
        </row>
        <row r="295">
          <cell r="D295">
            <v>639953634374</v>
          </cell>
          <cell r="E295">
            <v>804420910650</v>
          </cell>
          <cell r="F295">
            <v>800429.69</v>
          </cell>
        </row>
        <row r="296">
          <cell r="D296">
            <v>639955860282</v>
          </cell>
          <cell r="E296">
            <v>811469719017</v>
          </cell>
          <cell r="F296">
            <v>3086.9</v>
          </cell>
        </row>
        <row r="297">
          <cell r="D297">
            <v>639955860282</v>
          </cell>
          <cell r="E297">
            <v>804401074146</v>
          </cell>
          <cell r="F297">
            <v>25934.32</v>
          </cell>
        </row>
        <row r="298">
          <cell r="D298">
            <v>639955860282</v>
          </cell>
          <cell r="E298">
            <v>812743388728</v>
          </cell>
          <cell r="F298">
            <v>17.690000000000001</v>
          </cell>
        </row>
        <row r="299">
          <cell r="D299">
            <v>639959820985</v>
          </cell>
          <cell r="E299">
            <v>801788406065</v>
          </cell>
          <cell r="F299">
            <v>153.47999999999999</v>
          </cell>
        </row>
        <row r="300">
          <cell r="D300">
            <v>639974769824</v>
          </cell>
          <cell r="E300">
            <v>801084593343</v>
          </cell>
          <cell r="F300">
            <v>67.41</v>
          </cell>
        </row>
        <row r="301">
          <cell r="D301">
            <v>639977215096</v>
          </cell>
          <cell r="E301">
            <v>801770166438</v>
          </cell>
          <cell r="F301">
            <v>15008.05</v>
          </cell>
        </row>
        <row r="302">
          <cell r="D302">
            <v>639978842703</v>
          </cell>
          <cell r="E302">
            <v>808447340908</v>
          </cell>
          <cell r="F302">
            <v>10183.23</v>
          </cell>
        </row>
        <row r="303">
          <cell r="D303">
            <v>639978842703</v>
          </cell>
          <cell r="E303">
            <v>832612890612</v>
          </cell>
          <cell r="F303">
            <v>0</v>
          </cell>
        </row>
        <row r="304">
          <cell r="D304">
            <v>639982061237</v>
          </cell>
          <cell r="E304">
            <v>802527752033</v>
          </cell>
          <cell r="F304">
            <v>0</v>
          </cell>
        </row>
        <row r="305">
          <cell r="D305">
            <v>639982871905</v>
          </cell>
          <cell r="E305">
            <v>801847683340</v>
          </cell>
          <cell r="F305">
            <v>0</v>
          </cell>
        </row>
        <row r="306">
          <cell r="D306">
            <v>639984035113</v>
          </cell>
          <cell r="E306">
            <v>806409953403</v>
          </cell>
          <cell r="F306">
            <v>1699.91</v>
          </cell>
        </row>
        <row r="307">
          <cell r="D307">
            <v>639984234020</v>
          </cell>
          <cell r="E307">
            <v>804660394433</v>
          </cell>
          <cell r="F307">
            <v>13008.26</v>
          </cell>
        </row>
        <row r="308">
          <cell r="D308">
            <v>639984543432</v>
          </cell>
          <cell r="E308">
            <v>803900425296</v>
          </cell>
          <cell r="F308">
            <v>500312.33</v>
          </cell>
        </row>
        <row r="309">
          <cell r="D309">
            <v>639985513419</v>
          </cell>
          <cell r="E309">
            <v>801641611828</v>
          </cell>
          <cell r="F309">
            <v>301131.67</v>
          </cell>
        </row>
        <row r="310">
          <cell r="D310">
            <v>639985576481</v>
          </cell>
          <cell r="E310">
            <v>837467822974</v>
          </cell>
          <cell r="F310">
            <v>50183.1</v>
          </cell>
        </row>
        <row r="311">
          <cell r="D311">
            <v>639985576481</v>
          </cell>
          <cell r="E311">
            <v>837258024780</v>
          </cell>
          <cell r="F311">
            <v>115591.17</v>
          </cell>
        </row>
        <row r="312">
          <cell r="D312">
            <v>639985576481</v>
          </cell>
          <cell r="E312">
            <v>802451827330</v>
          </cell>
          <cell r="F312">
            <v>0</v>
          </cell>
        </row>
        <row r="313">
          <cell r="D313">
            <v>639985766745</v>
          </cell>
          <cell r="E313">
            <v>804221455095</v>
          </cell>
          <cell r="F313">
            <v>299816.99</v>
          </cell>
        </row>
        <row r="314">
          <cell r="D314">
            <v>639988542129</v>
          </cell>
          <cell r="E314">
            <v>803068062287</v>
          </cell>
          <cell r="F314">
            <v>0</v>
          </cell>
        </row>
        <row r="315">
          <cell r="D315">
            <v>639989542897</v>
          </cell>
          <cell r="E315">
            <v>807623691258</v>
          </cell>
          <cell r="F315">
            <v>6832.34</v>
          </cell>
        </row>
        <row r="316">
          <cell r="D316">
            <v>639989849034</v>
          </cell>
          <cell r="E316">
            <v>805670569625</v>
          </cell>
          <cell r="F316">
            <v>3.94</v>
          </cell>
        </row>
        <row r="317">
          <cell r="D317">
            <v>639989902765</v>
          </cell>
          <cell r="E317">
            <v>804786278353</v>
          </cell>
          <cell r="F317">
            <v>0.11</v>
          </cell>
        </row>
        <row r="318">
          <cell r="D318">
            <v>639995049088</v>
          </cell>
          <cell r="E318">
            <v>802223002147</v>
          </cell>
          <cell r="F318">
            <v>252166.21</v>
          </cell>
        </row>
        <row r="319">
          <cell r="D319">
            <v>639995599252</v>
          </cell>
          <cell r="E319">
            <v>802525172911</v>
          </cell>
          <cell r="F319">
            <v>454229.49</v>
          </cell>
        </row>
        <row r="320">
          <cell r="D320">
            <v>639998002421</v>
          </cell>
          <cell r="E320">
            <v>801652020828</v>
          </cell>
          <cell r="F320">
            <v>5.6</v>
          </cell>
        </row>
        <row r="321">
          <cell r="D321">
            <v>639998163328</v>
          </cell>
          <cell r="E321">
            <v>808101878615</v>
          </cell>
          <cell r="F321">
            <v>0</v>
          </cell>
        </row>
        <row r="322">
          <cell r="D322">
            <v>639998817021</v>
          </cell>
          <cell r="E322">
            <v>837457913064</v>
          </cell>
          <cell r="F322">
            <v>5029.03</v>
          </cell>
        </row>
        <row r="323">
          <cell r="D323">
            <v>639998817021</v>
          </cell>
          <cell r="E323">
            <v>808452473743</v>
          </cell>
          <cell r="F323">
            <v>499.99</v>
          </cell>
        </row>
        <row r="324">
          <cell r="D324">
            <v>639999836127</v>
          </cell>
          <cell r="E324">
            <v>807330332188</v>
          </cell>
          <cell r="F324">
            <v>54092.5</v>
          </cell>
        </row>
      </sheetData>
      <sheetData sheetId="6" refreshError="1"/>
      <sheetData sheetId="7" refreshError="1"/>
      <sheetData sheetId="8" refreshError="1"/>
      <sheetData sheetId="9" refreshError="1"/>
      <sheetData sheetId="10">
        <row r="3">
          <cell r="A3" t="str">
            <v>Row Labels</v>
          </cell>
          <cell r="B3" t="str">
            <v>Sum of delta</v>
          </cell>
        </row>
        <row r="4">
          <cell r="A4" t="str">
            <v>00078c92d50c456a89faf57253b6b3349713</v>
          </cell>
          <cell r="B4">
            <v>494147.62</v>
          </cell>
        </row>
        <row r="5">
          <cell r="A5" t="str">
            <v>007062f304a35d038cd418b5959fb26dc5ad</v>
          </cell>
          <cell r="B5">
            <v>1098.1099999999999</v>
          </cell>
        </row>
        <row r="6">
          <cell r="A6" t="str">
            <v>008ea96734dc15c4645b16ef56fe9f73783a</v>
          </cell>
          <cell r="B6">
            <v>659317.01</v>
          </cell>
        </row>
        <row r="7">
          <cell r="A7" t="str">
            <v>00e5e5e2e1635880276528d027aa6fa09f00</v>
          </cell>
          <cell r="B7">
            <v>1133684.46</v>
          </cell>
        </row>
        <row r="8">
          <cell r="A8" t="str">
            <v>0287cc1bee71b32f36791d234725b4f2facc</v>
          </cell>
          <cell r="B8">
            <v>214020.83</v>
          </cell>
        </row>
        <row r="9">
          <cell r="A9" t="str">
            <v>034532b9d197556a2872e5064d9f23b19466</v>
          </cell>
          <cell r="B9">
            <v>549.04999999999995</v>
          </cell>
        </row>
        <row r="10">
          <cell r="A10" t="str">
            <v>03555b9ebcfea09d7e8c7849327b29153aad</v>
          </cell>
          <cell r="B10">
            <v>163401.99</v>
          </cell>
        </row>
        <row r="11">
          <cell r="A11" t="str">
            <v>0398d18f56f88a577c3bd8537119f5921f7e</v>
          </cell>
          <cell r="B11">
            <v>83181.52</v>
          </cell>
        </row>
        <row r="12">
          <cell r="A12" t="str">
            <v>04aec9967ce4ed996b4f7dd446329f44e8ba</v>
          </cell>
          <cell r="B12">
            <v>109865.48999999999</v>
          </cell>
        </row>
        <row r="13">
          <cell r="A13" t="str">
            <v>050b2d5608c2911ebcf626a8dbcf8a8fb4fa</v>
          </cell>
          <cell r="B13">
            <v>621473.00999999989</v>
          </cell>
        </row>
        <row r="14">
          <cell r="A14" t="str">
            <v>06d4df5e7da69d1992e671294a9a35602ed2</v>
          </cell>
          <cell r="B14">
            <v>5490.53</v>
          </cell>
        </row>
        <row r="15">
          <cell r="A15" t="str">
            <v>07028467-6c7f-4457-a3ec-d150b15cf844</v>
          </cell>
          <cell r="B15">
            <v>13726.32</v>
          </cell>
        </row>
        <row r="16">
          <cell r="A16" t="str">
            <v>08c0f09cabe39c0dc307c418b43512050b1c</v>
          </cell>
          <cell r="B16">
            <v>5270.91</v>
          </cell>
        </row>
        <row r="17">
          <cell r="A17" t="str">
            <v>0aeafe714af862987c362d6be841bf1dbf10</v>
          </cell>
          <cell r="B17">
            <v>774988.19</v>
          </cell>
        </row>
        <row r="18">
          <cell r="A18" t="str">
            <v>0b1efd42c9699d61a6792ccfeeb1e67307c0</v>
          </cell>
          <cell r="B18">
            <v>130235.35</v>
          </cell>
        </row>
        <row r="19">
          <cell r="A19" t="str">
            <v>0b3dc3062e855c904a684949db403864d19d</v>
          </cell>
          <cell r="B19">
            <v>6094487.3300000001</v>
          </cell>
        </row>
        <row r="20">
          <cell r="A20" t="str">
            <v>0c26641a5b8d21a5b9d1a02284c642bc5cd8</v>
          </cell>
          <cell r="B20">
            <v>164715.87</v>
          </cell>
        </row>
        <row r="21">
          <cell r="A21" t="str">
            <v>0c871b4a7f71fdd2ad0c44ecaa8aca22e532</v>
          </cell>
          <cell r="B21">
            <v>104320.07</v>
          </cell>
        </row>
        <row r="22">
          <cell r="A22" t="str">
            <v>0e0e8ca4c9bd2103238c7dbd0371f0bfd5f3</v>
          </cell>
          <cell r="B22">
            <v>1647158.7400000002</v>
          </cell>
        </row>
        <row r="23">
          <cell r="A23" t="str">
            <v>0eb9f269ca73d6240cd2859230ba0cd8e69a</v>
          </cell>
          <cell r="B23">
            <v>274526.46000000002</v>
          </cell>
        </row>
        <row r="24">
          <cell r="A24" t="str">
            <v>0f4675c577682e7a12b818898936620a53c6</v>
          </cell>
          <cell r="B24">
            <v>1098105.82</v>
          </cell>
        </row>
        <row r="25">
          <cell r="A25" t="str">
            <v>1079152f19fd460437dd1fec5f5313037f5a</v>
          </cell>
          <cell r="B25">
            <v>5979186.2199999997</v>
          </cell>
        </row>
        <row r="26">
          <cell r="A26" t="str">
            <v>118cf7c17255484325b6dd21f9d68ec6d2a5</v>
          </cell>
          <cell r="B26">
            <v>329431.75</v>
          </cell>
        </row>
        <row r="27">
          <cell r="A27" t="str">
            <v>135aa86417f64c81dd30db0b64ce0b9f95c7</v>
          </cell>
          <cell r="B27">
            <v>362374.93000000005</v>
          </cell>
        </row>
        <row r="28">
          <cell r="A28" t="str">
            <v>152d54be7cac111cd1a18d6d8f052f85b283</v>
          </cell>
          <cell r="B28">
            <v>27452.65</v>
          </cell>
        </row>
        <row r="29">
          <cell r="A29" t="str">
            <v>15484dd90f71b3b4d93abb246aed7a2a2afe</v>
          </cell>
          <cell r="B29">
            <v>274526.46000000002</v>
          </cell>
        </row>
        <row r="30">
          <cell r="A30" t="str">
            <v>16bc5258e1b1067f01f9ac16db285d18cde0</v>
          </cell>
          <cell r="B30">
            <v>25765019.489999998</v>
          </cell>
        </row>
        <row r="31">
          <cell r="A31" t="str">
            <v>17477d678ad615f77d8560c27a40475a2a58</v>
          </cell>
          <cell r="B31">
            <v>823.58</v>
          </cell>
        </row>
        <row r="32">
          <cell r="A32" t="str">
            <v>17a3c830ed8ffff13d3edcd4682bf4c51f85</v>
          </cell>
          <cell r="B32">
            <v>452364.7</v>
          </cell>
        </row>
        <row r="33">
          <cell r="A33" t="str">
            <v>1ae6b7f8721ea76264ef5112d60f01b69078</v>
          </cell>
          <cell r="B33">
            <v>796181.63</v>
          </cell>
        </row>
        <row r="34">
          <cell r="A34" t="str">
            <v>1af385d100c4a63ba7747636e86f4e91ea73</v>
          </cell>
          <cell r="B34">
            <v>870248.87</v>
          </cell>
        </row>
        <row r="35">
          <cell r="A35" t="str">
            <v>1b8a057e984212d2975933ab109f0a8e24b2</v>
          </cell>
          <cell r="B35">
            <v>571015.04</v>
          </cell>
        </row>
        <row r="36">
          <cell r="A36" t="str">
            <v>1b8fcbc3d58eda83f00e098bc15e7af9ef8d</v>
          </cell>
          <cell r="B36">
            <v>10432.01</v>
          </cell>
        </row>
        <row r="37">
          <cell r="A37" t="str">
            <v>1ca27e3d4b38dd081b13a9103ac182df5e32</v>
          </cell>
          <cell r="B37">
            <v>101574.79000000001</v>
          </cell>
        </row>
        <row r="38">
          <cell r="A38" t="str">
            <v>1cace40944e81d3e0cde96a3160ce920f372</v>
          </cell>
          <cell r="B38">
            <v>1098.1099999999999</v>
          </cell>
        </row>
        <row r="39">
          <cell r="A39" t="str">
            <v>1f04efefb554fe14cf8ef67ccb768e4d5972</v>
          </cell>
          <cell r="B39">
            <v>109810.58</v>
          </cell>
        </row>
        <row r="40">
          <cell r="A40" t="str">
            <v>1f53f0b760ac029dc5800e35131ad87cef71</v>
          </cell>
          <cell r="B40">
            <v>1660555.6200000003</v>
          </cell>
        </row>
        <row r="41">
          <cell r="A41" t="str">
            <v>1f946293754d684325e390278458ec73d2cb</v>
          </cell>
          <cell r="B41">
            <v>280016.98</v>
          </cell>
        </row>
        <row r="42">
          <cell r="A42" t="str">
            <v>1ff2b9b391d7eb22b135b7a56e0801b5a215</v>
          </cell>
          <cell r="B42">
            <v>109810.58</v>
          </cell>
        </row>
        <row r="43">
          <cell r="A43" t="str">
            <v>203e802e23aefc6d1e72f65f6601775cff49</v>
          </cell>
          <cell r="B43">
            <v>5490.53</v>
          </cell>
        </row>
        <row r="44">
          <cell r="A44" t="str">
            <v>205b1fe1812fce28df834e2eb958f9c5fa7f</v>
          </cell>
          <cell r="B44">
            <v>164.72</v>
          </cell>
        </row>
        <row r="45">
          <cell r="A45" t="str">
            <v>208bd9ebb33fbd300286586775562cee8260</v>
          </cell>
          <cell r="B45">
            <v>502.93999999999994</v>
          </cell>
        </row>
        <row r="46">
          <cell r="A46" t="str">
            <v>218f646b8e5f2c8ac505f6459b6a1fb5ced1</v>
          </cell>
          <cell r="B46">
            <v>153240.67000000001</v>
          </cell>
        </row>
        <row r="47">
          <cell r="A47" t="str">
            <v>22807f735982e71348aff2b0d2250325a6f7</v>
          </cell>
          <cell r="B47">
            <v>87848.47</v>
          </cell>
        </row>
        <row r="48">
          <cell r="A48" t="str">
            <v>229c6ef5f0d9ad70f2c02d5e139d218a6a87</v>
          </cell>
          <cell r="B48">
            <v>549.04999999999995</v>
          </cell>
        </row>
        <row r="49">
          <cell r="A49" t="str">
            <v>22ab23976f39ffc999c2aa065760ea502215</v>
          </cell>
          <cell r="B49">
            <v>54905.29</v>
          </cell>
        </row>
        <row r="50">
          <cell r="A50" t="str">
            <v>2496bd7b8e49fe05150e255a66e017154867</v>
          </cell>
          <cell r="B50">
            <v>823.58</v>
          </cell>
        </row>
        <row r="51">
          <cell r="A51" t="str">
            <v>249cac31b1f673dc97110faf4827b46b357d</v>
          </cell>
          <cell r="B51">
            <v>5490.53</v>
          </cell>
        </row>
        <row r="52">
          <cell r="A52" t="str">
            <v>24b364099dfb82c1399fffb3ddab88e9534c</v>
          </cell>
          <cell r="B52">
            <v>54905.29</v>
          </cell>
        </row>
        <row r="53">
          <cell r="A53" t="str">
            <v>28bed29dda6e82277586f9453a752a0c89e0</v>
          </cell>
          <cell r="B53">
            <v>580623.46000000008</v>
          </cell>
        </row>
        <row r="54">
          <cell r="A54" t="str">
            <v>29ce850ce4204fc7a5017b546dc3830d8d2c</v>
          </cell>
          <cell r="B54">
            <v>166033.60999999999</v>
          </cell>
        </row>
        <row r="55">
          <cell r="A55" t="str">
            <v>29ea2ddd79795ab176f1b6ffd8796d916efe</v>
          </cell>
          <cell r="B55">
            <v>10981.06</v>
          </cell>
        </row>
        <row r="56">
          <cell r="A56" t="str">
            <v>2a7f0bb9dd856ed7fce0a122c041731dd5cc</v>
          </cell>
          <cell r="B56">
            <v>168877.13999999998</v>
          </cell>
        </row>
        <row r="57">
          <cell r="A57" t="str">
            <v>2abb7a30dae0609058bf086248ee8c1980e5</v>
          </cell>
          <cell r="B57">
            <v>7027.33</v>
          </cell>
        </row>
        <row r="58">
          <cell r="A58" t="str">
            <v>2b28430b70bc3e6759ed66724faf7f25db0b</v>
          </cell>
          <cell r="B58">
            <v>405969.72000000003</v>
          </cell>
        </row>
        <row r="59">
          <cell r="A59" t="str">
            <v>2cf8d53b7a41e37f9932c5789cc05c33aaa6</v>
          </cell>
          <cell r="B59">
            <v>164.72</v>
          </cell>
        </row>
        <row r="60">
          <cell r="A60" t="str">
            <v>2dbef635dff53d65c6c049d2d2b43f043ca2</v>
          </cell>
          <cell r="B60">
            <v>34759.440000000002</v>
          </cell>
        </row>
        <row r="61">
          <cell r="A61" t="str">
            <v>2ecf2e7b8a8eea24b82dfa75699bb50d81d3</v>
          </cell>
          <cell r="B61">
            <v>27452.65</v>
          </cell>
        </row>
        <row r="62">
          <cell r="A62" t="str">
            <v>2f92f317ba0f2c9e06d9eb0b8fe75c78d4ad</v>
          </cell>
          <cell r="B62">
            <v>164715.87</v>
          </cell>
        </row>
        <row r="63">
          <cell r="A63" t="str">
            <v>30cb8f8abe35fef71a63c081a1c5a26bce87</v>
          </cell>
          <cell r="B63">
            <v>2745264.56</v>
          </cell>
        </row>
        <row r="64">
          <cell r="A64" t="str">
            <v>319628141afdd99b1977c807b4f5afb99b84</v>
          </cell>
          <cell r="B64">
            <v>1282367.98</v>
          </cell>
        </row>
        <row r="65">
          <cell r="A65" t="str">
            <v>3357d5a2a6e3a7ef452fbd84927cfae0c373</v>
          </cell>
          <cell r="B65">
            <v>127998.5</v>
          </cell>
        </row>
        <row r="66">
          <cell r="A66" t="str">
            <v>33c9c8065fe1b129ff069de8bbc7da253a91</v>
          </cell>
          <cell r="B66">
            <v>274526.46000000002</v>
          </cell>
        </row>
        <row r="67">
          <cell r="A67" t="str">
            <v>33db9e06dbcf660d0fdb4e616632621139fa</v>
          </cell>
          <cell r="B67">
            <v>439242.33</v>
          </cell>
        </row>
        <row r="68">
          <cell r="A68" t="str">
            <v>35341ca86f69fa3f0bfef7e18940f6bd7f23</v>
          </cell>
          <cell r="B68">
            <v>219621.16</v>
          </cell>
        </row>
        <row r="69">
          <cell r="A69" t="str">
            <v>35ad212980f3b54d668abc9aacf229de90b2</v>
          </cell>
          <cell r="B69">
            <v>2635.45</v>
          </cell>
        </row>
        <row r="70">
          <cell r="A70" t="str">
            <v>388f1bef4d2be1205b949bf43ee1a4e8a0f6</v>
          </cell>
          <cell r="B70">
            <v>11776123.630000001</v>
          </cell>
        </row>
        <row r="71">
          <cell r="A71" t="str">
            <v>3af2bd2c025c9dce2c0d17bce398a137d9a8</v>
          </cell>
          <cell r="B71">
            <v>1890.39</v>
          </cell>
        </row>
        <row r="72">
          <cell r="A72" t="str">
            <v>3e288fd9577f69a6034db3b42767b940e164</v>
          </cell>
          <cell r="B72">
            <v>554543.43999999994</v>
          </cell>
        </row>
        <row r="73">
          <cell r="A73" t="str">
            <v>3e389b0db203fdd1d2537f52edb5023d8ef9</v>
          </cell>
          <cell r="B73">
            <v>285507.52</v>
          </cell>
        </row>
        <row r="74">
          <cell r="A74" t="str">
            <v>3f982658e00672724cf3913ccdcf3515702b</v>
          </cell>
          <cell r="B74">
            <v>634705.16</v>
          </cell>
        </row>
        <row r="75">
          <cell r="A75" t="str">
            <v>3f9bd67b75920e6bdebc7a9e1340fcc2c7de</v>
          </cell>
          <cell r="B75">
            <v>2002505.78</v>
          </cell>
        </row>
        <row r="76">
          <cell r="A76" t="str">
            <v>4027124d98732902e62cd0d0c466f6e225e1</v>
          </cell>
          <cell r="B76">
            <v>5790641.4600000009</v>
          </cell>
        </row>
        <row r="77">
          <cell r="A77" t="str">
            <v>4121ba0ff12e131f7e3677f08cfe3e3a1b87</v>
          </cell>
          <cell r="B77">
            <v>27452.65</v>
          </cell>
        </row>
        <row r="78">
          <cell r="A78" t="str">
            <v>41397543d0def209a81317d67d13ce0cc6eb</v>
          </cell>
          <cell r="B78">
            <v>4392423.3100000005</v>
          </cell>
        </row>
        <row r="79">
          <cell r="A79" t="str">
            <v>41734309881f6b10a965155a3f5de9c46408</v>
          </cell>
          <cell r="B79">
            <v>189313.44</v>
          </cell>
        </row>
        <row r="80">
          <cell r="A80" t="str">
            <v>429122781b638fcf0b4b38abdabdc76f2925</v>
          </cell>
          <cell r="B80">
            <v>83541.149999999994</v>
          </cell>
        </row>
        <row r="81">
          <cell r="A81" t="str">
            <v>42e65ebe5cffecf2705d97110948184dc9cb</v>
          </cell>
          <cell r="B81">
            <v>27452.65</v>
          </cell>
        </row>
        <row r="82">
          <cell r="A82" t="str">
            <v>43deb918454b943301ee01711cafaec261f1</v>
          </cell>
          <cell r="B82">
            <v>449674.33000000007</v>
          </cell>
        </row>
        <row r="83">
          <cell r="A83" t="str">
            <v>44cc4b7b5a3e4522d22c67c9a69efabf18d5</v>
          </cell>
          <cell r="B83">
            <v>353754.79</v>
          </cell>
        </row>
        <row r="84">
          <cell r="A84" t="str">
            <v>4589a4dd9a2cb73c5d4ea359195b192805d0</v>
          </cell>
          <cell r="B84">
            <v>109810.58</v>
          </cell>
        </row>
        <row r="85">
          <cell r="A85" t="str">
            <v>45c09860d65dbfdc669a5d76e5f201ae3964</v>
          </cell>
          <cell r="B85">
            <v>287694.39</v>
          </cell>
        </row>
        <row r="86">
          <cell r="A86" t="str">
            <v>46663607fe7d22cb1b82cc5ae402bbbe596c</v>
          </cell>
          <cell r="B86">
            <v>274526.46000000002</v>
          </cell>
        </row>
        <row r="87">
          <cell r="A87" t="str">
            <v>4742e6ccc03881ccf5ac4ae61b13b0a59337</v>
          </cell>
          <cell r="B87">
            <v>384337.04</v>
          </cell>
        </row>
        <row r="88">
          <cell r="A88" t="str">
            <v>47a70d4c894cbca38f54f4446c2ecfef651e</v>
          </cell>
          <cell r="B88">
            <v>274526.45</v>
          </cell>
        </row>
        <row r="89">
          <cell r="A89" t="str">
            <v>4ad666ccb25ebf3a20b6dc9304548d7f12ea</v>
          </cell>
          <cell r="B89">
            <v>153734.82</v>
          </cell>
        </row>
        <row r="90">
          <cell r="A90" t="str">
            <v>4aec33268a3b62f425fece9a88b1962ba443</v>
          </cell>
          <cell r="B90">
            <v>850867.3</v>
          </cell>
        </row>
        <row r="91">
          <cell r="A91" t="str">
            <v>4c20cb89f7e1cf10b99598f4d647f769fbaa</v>
          </cell>
          <cell r="B91">
            <v>622076.95000000007</v>
          </cell>
        </row>
        <row r="92">
          <cell r="A92" t="str">
            <v>4c2189a56b2cc93a68cbab4a084ee493c0c1</v>
          </cell>
          <cell r="B92">
            <v>65886.350000000006</v>
          </cell>
        </row>
        <row r="93">
          <cell r="A93" t="str">
            <v>4c38644003c6ab1f9f54dae2b0d93d560511</v>
          </cell>
          <cell r="B93">
            <v>76281.570000000007</v>
          </cell>
        </row>
        <row r="94">
          <cell r="A94" t="str">
            <v>4c9dd8b9ffe5ccc82a96f381ade5b5dfd2e5</v>
          </cell>
          <cell r="B94">
            <v>12079.17</v>
          </cell>
        </row>
        <row r="95">
          <cell r="A95" t="str">
            <v>4d1820341e0c337f40b2c032fa384ad70141</v>
          </cell>
          <cell r="B95">
            <v>94.44</v>
          </cell>
        </row>
        <row r="96">
          <cell r="A96" t="str">
            <v>4db06b1851861d66610ad13b81a1599aa27d</v>
          </cell>
          <cell r="B96">
            <v>823.58</v>
          </cell>
        </row>
        <row r="97">
          <cell r="A97" t="str">
            <v>4df21ef2f326dc0791541a941084c434193d</v>
          </cell>
          <cell r="B97">
            <v>549052.91</v>
          </cell>
        </row>
        <row r="98">
          <cell r="A98" t="str">
            <v>51cece7be10f97e862ac3b079c1979ba858b</v>
          </cell>
          <cell r="B98">
            <v>54905.29</v>
          </cell>
        </row>
        <row r="99">
          <cell r="A99" t="str">
            <v>52bb0d239c44a1d895889f11ad394b6a6cb1</v>
          </cell>
          <cell r="B99">
            <v>211604.99000000002</v>
          </cell>
        </row>
        <row r="100">
          <cell r="A100" t="str">
            <v>52efd9e3a2e3b3c5d69c9bc7e6c6f65351d3</v>
          </cell>
          <cell r="B100">
            <v>2360.9299999999998</v>
          </cell>
        </row>
        <row r="101">
          <cell r="A101" t="str">
            <v>53de68a42d25cc1a7bdeebb7ab75309925a7</v>
          </cell>
          <cell r="B101">
            <v>433751.81000000006</v>
          </cell>
        </row>
        <row r="102">
          <cell r="A102" t="str">
            <v>550a2c2bbb25c87d0c7276912a6dad7c581d</v>
          </cell>
          <cell r="B102">
            <v>45242</v>
          </cell>
        </row>
        <row r="103">
          <cell r="A103" t="str">
            <v>572e2b9a374a7c904b685867da39e9979bf3</v>
          </cell>
          <cell r="B103">
            <v>35139.39</v>
          </cell>
        </row>
        <row r="104">
          <cell r="A104" t="str">
            <v>57409d2966c79d5e53566dc1136572feeb7c</v>
          </cell>
          <cell r="B104">
            <v>33107.9</v>
          </cell>
        </row>
        <row r="105">
          <cell r="A105" t="str">
            <v>57da4b686b696ddc4c48c6c288caa2ad9fff</v>
          </cell>
          <cell r="B105">
            <v>50238.35</v>
          </cell>
        </row>
        <row r="106">
          <cell r="A106" t="str">
            <v>598df96eccc636fa5ff8c2847772d2357de3</v>
          </cell>
          <cell r="B106">
            <v>27452.65</v>
          </cell>
        </row>
        <row r="107">
          <cell r="A107" t="str">
            <v>5a5c1d5c21e5880c4d01db8c1e98c9e0b25a</v>
          </cell>
          <cell r="B107">
            <v>54905.29</v>
          </cell>
        </row>
        <row r="108">
          <cell r="A108" t="str">
            <v>5bcfe6145cd575064d23d96f8b40af22b05a</v>
          </cell>
          <cell r="B108">
            <v>274526.45</v>
          </cell>
        </row>
        <row r="109">
          <cell r="A109" t="str">
            <v>5e11eca8090227b0a2215406c69f6fe34a6c</v>
          </cell>
          <cell r="B109">
            <v>16061.990000000002</v>
          </cell>
        </row>
        <row r="110">
          <cell r="A110" t="str">
            <v>5e660ddc82e396d259306c795b3190c5091b</v>
          </cell>
          <cell r="B110">
            <v>768.67</v>
          </cell>
        </row>
        <row r="111">
          <cell r="A111" t="str">
            <v>5ef0e1cb43193a1c9ce67cee74b0398ae11f</v>
          </cell>
          <cell r="B111">
            <v>54905.29</v>
          </cell>
        </row>
        <row r="112">
          <cell r="A112" t="str">
            <v>5efd0b25dd72ec1a1eab3f18d54c86691953</v>
          </cell>
          <cell r="B112">
            <v>55124.91</v>
          </cell>
        </row>
        <row r="113">
          <cell r="A113" t="str">
            <v>5f40ae46a0a73c36d79db693c48b3e5fc1db</v>
          </cell>
          <cell r="B113">
            <v>1043200.53</v>
          </cell>
        </row>
        <row r="114">
          <cell r="A114" t="str">
            <v>601d8a57c312a09f4e07ce058fdd01dc8ef2</v>
          </cell>
          <cell r="B114">
            <v>43108.89</v>
          </cell>
        </row>
        <row r="115">
          <cell r="A115" t="str">
            <v>61251c8402b2414cb9b7130a3a1deb814546</v>
          </cell>
          <cell r="B115">
            <v>2746844.1900000004</v>
          </cell>
        </row>
        <row r="116">
          <cell r="A116" t="str">
            <v>6156dda70c50f4ee878e7be8ef8c47bd79cf</v>
          </cell>
          <cell r="B116">
            <v>1372632.2800000003</v>
          </cell>
        </row>
        <row r="117">
          <cell r="A117" t="str">
            <v>61d6f23f6de9d4b8628417fe9da5676fc153</v>
          </cell>
          <cell r="B117">
            <v>54905.29</v>
          </cell>
        </row>
        <row r="118">
          <cell r="A118" t="str">
            <v>6299fb929b9051be4cb73c7dd083290d84c7</v>
          </cell>
          <cell r="B118">
            <v>5490.53</v>
          </cell>
        </row>
        <row r="119">
          <cell r="A119" t="str">
            <v>62ac11f1c18883860657032a2d74b0a57570</v>
          </cell>
          <cell r="B119">
            <v>274526.46000000002</v>
          </cell>
        </row>
        <row r="120">
          <cell r="A120" t="str">
            <v>62c9a10f1f2461ca488a1f6b36a0416f1d57</v>
          </cell>
          <cell r="B120">
            <v>329431.75</v>
          </cell>
        </row>
        <row r="121">
          <cell r="A121" t="str">
            <v>63146285f682581495154a83b854ce67b6db</v>
          </cell>
          <cell r="B121">
            <v>1557004.25</v>
          </cell>
        </row>
        <row r="122">
          <cell r="A122" t="str">
            <v>6387c4ac5d04f93baccd2f3f5d1ca0e453f6</v>
          </cell>
          <cell r="B122">
            <v>5490.53</v>
          </cell>
        </row>
        <row r="123">
          <cell r="A123" t="str">
            <v>642aa69799325bc008fbdd9335e5ec942df4</v>
          </cell>
          <cell r="B123">
            <v>823579.37000000011</v>
          </cell>
        </row>
        <row r="124">
          <cell r="A124" t="str">
            <v>66c53569591005e3bcaf95acfa670e49d72d</v>
          </cell>
          <cell r="B124">
            <v>360178.70999999996</v>
          </cell>
        </row>
        <row r="125">
          <cell r="A125" t="str">
            <v>6804f940cceac514cca6e4324067790cb663</v>
          </cell>
          <cell r="B125">
            <v>115191.3</v>
          </cell>
        </row>
        <row r="126">
          <cell r="A126" t="str">
            <v>68d5771205450a8217a71f26ad4a23a03921</v>
          </cell>
          <cell r="B126">
            <v>22500.19</v>
          </cell>
        </row>
        <row r="127">
          <cell r="A127" t="str">
            <v>6a66012b761cdce70dc7b96441b913c78da1</v>
          </cell>
          <cell r="B127">
            <v>24846.839999999997</v>
          </cell>
        </row>
        <row r="128">
          <cell r="A128" t="str">
            <v>6abb0e5c7f542c2eda69899793d790730d1a</v>
          </cell>
          <cell r="B128">
            <v>33602.04</v>
          </cell>
        </row>
        <row r="129">
          <cell r="A129" t="str">
            <v>6b557d90c085cc0528965dfa7dc4e1efe07c</v>
          </cell>
          <cell r="B129">
            <v>823.58</v>
          </cell>
        </row>
        <row r="130">
          <cell r="A130" t="str">
            <v>6e6a921b6eb67778b8611259d3c6d6a42713</v>
          </cell>
          <cell r="B130">
            <v>768674.08000000007</v>
          </cell>
        </row>
        <row r="131">
          <cell r="A131" t="str">
            <v>7045dc2afca726475f9574a2706f7b5d2a99</v>
          </cell>
          <cell r="B131">
            <v>5819.96</v>
          </cell>
        </row>
        <row r="132">
          <cell r="A132" t="str">
            <v>7077e95d798868fe955e77f2b582092e7b3c</v>
          </cell>
          <cell r="B132">
            <v>16691.21</v>
          </cell>
        </row>
        <row r="133">
          <cell r="A133" t="str">
            <v>717da9904787531728342ae6757281b5d0ee</v>
          </cell>
          <cell r="B133">
            <v>14275.380000000001</v>
          </cell>
        </row>
        <row r="134">
          <cell r="A134" t="str">
            <v>71a32845ef9751b4660056a154a45d174480</v>
          </cell>
          <cell r="B134">
            <v>442042.5</v>
          </cell>
        </row>
        <row r="135">
          <cell r="A135" t="str">
            <v>71e60e40b6ada764d36a3cb0dcf9fdf7afce</v>
          </cell>
          <cell r="B135">
            <v>3828.55</v>
          </cell>
        </row>
        <row r="136">
          <cell r="A136" t="str">
            <v>7675e03eb24341bdca658c69823e98fbbb69</v>
          </cell>
          <cell r="B136">
            <v>351.39</v>
          </cell>
        </row>
        <row r="137">
          <cell r="A137" t="str">
            <v>76ae227a8ba0b1a83448061fc275703822c0</v>
          </cell>
          <cell r="B137">
            <v>3043767.06</v>
          </cell>
        </row>
        <row r="138">
          <cell r="A138" t="str">
            <v>76e9efff3ce58cd553e693e15c3ae14b7495</v>
          </cell>
          <cell r="B138">
            <v>27452.65</v>
          </cell>
        </row>
        <row r="139">
          <cell r="A139" t="str">
            <v>77104ec0e5c5b995f7ca4c296c2ab9d39561</v>
          </cell>
          <cell r="B139">
            <v>27452.65</v>
          </cell>
        </row>
        <row r="140">
          <cell r="A140" t="str">
            <v>7a0c366cc00b6168f97fbe35ba292e483fc6</v>
          </cell>
          <cell r="B140">
            <v>208640.11000000002</v>
          </cell>
        </row>
        <row r="141">
          <cell r="A141" t="str">
            <v>7a2f021b50f62bcd5c996b2e37604fc94f72</v>
          </cell>
          <cell r="B141">
            <v>6753.35</v>
          </cell>
        </row>
        <row r="142">
          <cell r="A142" t="str">
            <v>7aca056c3931e48fa97a1e249348b747a52f</v>
          </cell>
          <cell r="B142">
            <v>36623.479999999996</v>
          </cell>
        </row>
        <row r="143">
          <cell r="A143" t="str">
            <v>7beaaedf33c77a36b6aeaa1aea53a1bf8d2b</v>
          </cell>
          <cell r="B143">
            <v>389827.57</v>
          </cell>
        </row>
        <row r="144">
          <cell r="A144" t="str">
            <v>7c1332523997709f422ffec74c012edcb179</v>
          </cell>
          <cell r="B144">
            <v>8949562.4699999988</v>
          </cell>
        </row>
        <row r="145">
          <cell r="A145" t="str">
            <v>7e39b02876824b3d6cdc90355b980edb4481</v>
          </cell>
          <cell r="B145">
            <v>109810.58</v>
          </cell>
        </row>
        <row r="146">
          <cell r="A146" t="str">
            <v>7f04625f1f3b43edba4a05ebc89cabc5fb58</v>
          </cell>
          <cell r="B146">
            <v>2745.26</v>
          </cell>
        </row>
        <row r="147">
          <cell r="A147" t="str">
            <v>7f730b3b354f43e177a81fd8545664f9abb5</v>
          </cell>
          <cell r="B147">
            <v>110249.83</v>
          </cell>
        </row>
        <row r="148">
          <cell r="A148" t="str">
            <v>7fbe0c76024b8e1ce47b715e32424e4a8f57</v>
          </cell>
          <cell r="B148">
            <v>873543.17999999993</v>
          </cell>
        </row>
        <row r="149">
          <cell r="A149" t="str">
            <v>800fd343534c11d51125cdf0511980494074</v>
          </cell>
          <cell r="B149">
            <v>1982081.0100000002</v>
          </cell>
        </row>
        <row r="150">
          <cell r="A150" t="str">
            <v>8048d4e696cbf627cd705817ed9f19a90434</v>
          </cell>
          <cell r="B150">
            <v>52160.03</v>
          </cell>
        </row>
        <row r="151">
          <cell r="A151" t="str">
            <v>8113c7b1341a50137cf42159fbab51bd351a</v>
          </cell>
          <cell r="B151">
            <v>1702064.03</v>
          </cell>
        </row>
        <row r="152">
          <cell r="A152" t="str">
            <v>81d117f31fad5473ae19044ffccc7d04c74c</v>
          </cell>
          <cell r="B152">
            <v>315705.42</v>
          </cell>
        </row>
        <row r="153">
          <cell r="A153" t="str">
            <v>821175729aea508624c6fc1fa32e1d2d5f30</v>
          </cell>
          <cell r="B153">
            <v>54905.29</v>
          </cell>
        </row>
        <row r="154">
          <cell r="A154" t="str">
            <v>8267e726f6477aaf423a2d8aeb21ca37018f</v>
          </cell>
          <cell r="B154">
            <v>82357.94</v>
          </cell>
        </row>
        <row r="155">
          <cell r="A155" t="str">
            <v>829626b109ad273a2a72791ba421e34d3a55</v>
          </cell>
          <cell r="B155">
            <v>30417.529999999995</v>
          </cell>
        </row>
        <row r="156">
          <cell r="A156" t="str">
            <v>8383cccd3037849f2d5886828fbc501944d6</v>
          </cell>
          <cell r="B156">
            <v>10981.06</v>
          </cell>
        </row>
        <row r="157">
          <cell r="A157" t="str">
            <v>841a2f34a2d5f1857cb867a55e0f2630335b</v>
          </cell>
          <cell r="B157">
            <v>2690.36</v>
          </cell>
        </row>
        <row r="158">
          <cell r="A158" t="str">
            <v>87686bfec1ec8018dcc52773d30e951e3558</v>
          </cell>
          <cell r="B158">
            <v>27452.649999999998</v>
          </cell>
        </row>
        <row r="159">
          <cell r="A159" t="str">
            <v>87f2204f47aeeaaf35d5a28404ab87f65c9b</v>
          </cell>
          <cell r="B159">
            <v>610007.12</v>
          </cell>
        </row>
        <row r="160">
          <cell r="A160" t="str">
            <v>892222f209cfff2a0f24ab7f3139ee05c792</v>
          </cell>
          <cell r="B160">
            <v>109810.58</v>
          </cell>
        </row>
        <row r="161">
          <cell r="A161" t="str">
            <v>8b0f3604c28ae38b795518c736a559102e4d</v>
          </cell>
          <cell r="B161">
            <v>549052.91</v>
          </cell>
        </row>
        <row r="162">
          <cell r="A162" t="str">
            <v>8b6fb933339c14b88af538adcb91ec44f8c9</v>
          </cell>
          <cell r="B162">
            <v>329431.75</v>
          </cell>
        </row>
        <row r="163">
          <cell r="A163" t="str">
            <v>8c6faabe4aef1eea7177f3a79579f3bf687f</v>
          </cell>
          <cell r="B163">
            <v>32540.170000000002</v>
          </cell>
        </row>
        <row r="164">
          <cell r="A164" t="str">
            <v>8cbd7ae8b48ca4f68cb3b33a11a2215b1418</v>
          </cell>
          <cell r="B164">
            <v>1427.54</v>
          </cell>
        </row>
        <row r="165">
          <cell r="A165" t="str">
            <v>8cbddbcd6e7ae3a12907125fd7fc837586b0</v>
          </cell>
          <cell r="B165">
            <v>614269.41</v>
          </cell>
        </row>
        <row r="166">
          <cell r="A166" t="str">
            <v>8d986115d655fddfa1cdc81420444b134b7b</v>
          </cell>
          <cell r="B166">
            <v>10981.06</v>
          </cell>
        </row>
        <row r="167">
          <cell r="A167" t="str">
            <v>8e97ed47ed4312ff1f94f6dd8525477a6816</v>
          </cell>
          <cell r="B167">
            <v>1262821.7</v>
          </cell>
        </row>
        <row r="168">
          <cell r="A168" t="str">
            <v>8f2032deba9a44fcd2f01eea47b75d22dd98</v>
          </cell>
          <cell r="B168">
            <v>214.68</v>
          </cell>
        </row>
        <row r="169">
          <cell r="A169" t="str">
            <v>8f77b0bb6ce9e18dece1ae84b72593b3df76</v>
          </cell>
          <cell r="B169">
            <v>161256.83000000002</v>
          </cell>
        </row>
        <row r="170">
          <cell r="A170" t="str">
            <v>900f15ccf74eb99d43ed0043223cbeffdf70</v>
          </cell>
          <cell r="B170">
            <v>2745264.56</v>
          </cell>
        </row>
        <row r="171">
          <cell r="A171" t="str">
            <v>900f23cbe563cde020dd90a7ba474241c261</v>
          </cell>
          <cell r="B171">
            <v>2470738.11</v>
          </cell>
        </row>
        <row r="172">
          <cell r="A172" t="str">
            <v>919a1c15549da2db7efd6477788a86464cc4</v>
          </cell>
          <cell r="B172">
            <v>113379.42</v>
          </cell>
        </row>
        <row r="173">
          <cell r="A173" t="str">
            <v>91e6425fbafc61035e09459924abb0a96e16</v>
          </cell>
          <cell r="B173">
            <v>28715.47</v>
          </cell>
        </row>
        <row r="174">
          <cell r="A174" t="str">
            <v>9307cc69be182f128c6024d2ea261e7c552f</v>
          </cell>
          <cell r="B174">
            <v>27891.890000000003</v>
          </cell>
        </row>
        <row r="175">
          <cell r="A175" t="str">
            <v>93c342087b993f7f47d9fe11c7189fde0296</v>
          </cell>
          <cell r="B175">
            <v>274.52999999999997</v>
          </cell>
        </row>
        <row r="176">
          <cell r="A176" t="str">
            <v>9568469d20bd1a5efb873b6a60aa72a9fcc1</v>
          </cell>
          <cell r="B176">
            <v>713768.79</v>
          </cell>
        </row>
        <row r="177">
          <cell r="A177" t="str">
            <v>9736c4daf104736ee2637cb641b72388cb6f</v>
          </cell>
          <cell r="B177">
            <v>1302.3499999999999</v>
          </cell>
        </row>
        <row r="178">
          <cell r="A178" t="str">
            <v>98366e33680d0fff368cee7d43f16096081d</v>
          </cell>
          <cell r="B178">
            <v>164.72</v>
          </cell>
        </row>
        <row r="179">
          <cell r="A179" t="str">
            <v>98c262701ea74fc3d7d656e3cc4f7ce95bbf</v>
          </cell>
          <cell r="B179">
            <v>274526.46000000002</v>
          </cell>
        </row>
        <row r="180">
          <cell r="A180" t="str">
            <v>98ea1abf0008b7937c1dcd0a052a3f1df162</v>
          </cell>
          <cell r="B180">
            <v>5490.53</v>
          </cell>
        </row>
        <row r="181">
          <cell r="A181" t="str">
            <v>98f33d014976d7203038cf3b16258511ca07</v>
          </cell>
          <cell r="B181">
            <v>27452.639999999999</v>
          </cell>
        </row>
        <row r="182">
          <cell r="A182" t="str">
            <v>9ac0c72eb4b18deed46b4c2e55cf71f0b1a1</v>
          </cell>
          <cell r="B182">
            <v>5490.53</v>
          </cell>
        </row>
        <row r="183">
          <cell r="A183" t="str">
            <v>9befbd6a1f7930a5fc7802fdb9d29a20b3ab</v>
          </cell>
          <cell r="B183">
            <v>137263.23000000001</v>
          </cell>
        </row>
        <row r="184">
          <cell r="A184" t="str">
            <v>9c190d0a200586bf7df0bf773b9d1535a3d9</v>
          </cell>
          <cell r="B184">
            <v>32367.22</v>
          </cell>
        </row>
        <row r="185">
          <cell r="A185" t="str">
            <v>9ce5592ceef8b6ec6d786e2cf57605dad6ca</v>
          </cell>
          <cell r="B185">
            <v>286550.70999999996</v>
          </cell>
        </row>
        <row r="186">
          <cell r="A186" t="str">
            <v>9d30f61300aca318c9bff2a55517fd7a7541</v>
          </cell>
          <cell r="B186">
            <v>1098105.83</v>
          </cell>
        </row>
        <row r="187">
          <cell r="A187" t="str">
            <v>9f92380e4e65f6b80dde5c212c60ce093f4d</v>
          </cell>
          <cell r="B187">
            <v>183.38</v>
          </cell>
        </row>
        <row r="188">
          <cell r="A188" t="str">
            <v>a02ecc5ec3cccfc5c270801211c1c1d74a39</v>
          </cell>
          <cell r="B188">
            <v>109810.58</v>
          </cell>
        </row>
        <row r="189">
          <cell r="A189" t="str">
            <v>a051843e6d72eeda46073a99306330bfe072</v>
          </cell>
          <cell r="B189">
            <v>5929771.46</v>
          </cell>
        </row>
        <row r="190">
          <cell r="A190" t="str">
            <v>a2e8744a5c5195eb9f0c1ae9d3dc0e64c020</v>
          </cell>
          <cell r="B190">
            <v>274.52999999999997</v>
          </cell>
        </row>
        <row r="191">
          <cell r="A191" t="str">
            <v>a3dff4a132e1fdf36048c5e11d0e2b0cc1e4</v>
          </cell>
          <cell r="B191">
            <v>93563.56</v>
          </cell>
        </row>
        <row r="192">
          <cell r="A192" t="str">
            <v>a4186e8168b8244d4c330b8b76bbedc9c45c</v>
          </cell>
          <cell r="B192">
            <v>109810.58</v>
          </cell>
        </row>
        <row r="193">
          <cell r="A193" t="str">
            <v>a509fdfa07d49e80b6bdc4ac9a85e06f96ad</v>
          </cell>
          <cell r="B193">
            <v>620429.79</v>
          </cell>
        </row>
        <row r="194">
          <cell r="A194" t="str">
            <v>a5c07c7e329c0d35137cefbd6a055e6f515a</v>
          </cell>
          <cell r="B194">
            <v>219.62</v>
          </cell>
        </row>
        <row r="195">
          <cell r="A195" t="str">
            <v>a5cb78387cbce165c81dbb2ece2c88d5fe00</v>
          </cell>
          <cell r="B195">
            <v>43924.240000000005</v>
          </cell>
        </row>
        <row r="196">
          <cell r="A196" t="str">
            <v>a65730bd567439dc0edec0e96b1542df48c4</v>
          </cell>
          <cell r="B196">
            <v>111677.37</v>
          </cell>
        </row>
        <row r="197">
          <cell r="A197" t="str">
            <v>a6c0ab0174ec38582440951be5917ce79d48</v>
          </cell>
          <cell r="B197">
            <v>55619.06</v>
          </cell>
        </row>
        <row r="198">
          <cell r="A198" t="str">
            <v>a738677a11a9ea30f84c36789595525cd3d8</v>
          </cell>
          <cell r="B198">
            <v>28276.23</v>
          </cell>
        </row>
        <row r="199">
          <cell r="A199" t="str">
            <v>a7f4ab8aaa5a1576503aeefd02b4075f4082</v>
          </cell>
          <cell r="B199">
            <v>37335.600000000006</v>
          </cell>
        </row>
        <row r="200">
          <cell r="A200" t="str">
            <v>aaad68078ad8ce37f324eea512985704b03f</v>
          </cell>
          <cell r="B200">
            <v>3463206.16</v>
          </cell>
        </row>
        <row r="201">
          <cell r="A201" t="str">
            <v>ac66798dd1ed467df36984926c5ca903f357</v>
          </cell>
          <cell r="B201">
            <v>1866.78</v>
          </cell>
        </row>
        <row r="202">
          <cell r="A202" t="str">
            <v>ae117ed44faf4e6db3eb4176de6578610eb1</v>
          </cell>
          <cell r="B202">
            <v>56174.16</v>
          </cell>
        </row>
        <row r="203">
          <cell r="A203" t="str">
            <v>ae16b9f52942aad63081ee2ef3fdf91a5076</v>
          </cell>
          <cell r="B203">
            <v>3294318.04</v>
          </cell>
        </row>
        <row r="204">
          <cell r="A204" t="str">
            <v>aec41d9d39807ccb3bfec111111c53283ec0</v>
          </cell>
          <cell r="B204">
            <v>2101328.7199999997</v>
          </cell>
        </row>
        <row r="205">
          <cell r="A205" t="str">
            <v>b05aa789b5464abd87f526e5ce949959ae9d</v>
          </cell>
          <cell r="B205">
            <v>547376.1</v>
          </cell>
        </row>
        <row r="206">
          <cell r="A206" t="str">
            <v>b16fdaca554240349af69a872a4d072edd7c</v>
          </cell>
          <cell r="B206">
            <v>164715.87</v>
          </cell>
        </row>
        <row r="207">
          <cell r="A207" t="str">
            <v>b1cc241d6d855d66a4ae9f4692c774b7a12a</v>
          </cell>
          <cell r="B207">
            <v>274.52999999999997</v>
          </cell>
        </row>
        <row r="208">
          <cell r="A208" t="str">
            <v>b2ef90890c9c2c8dd1355e866b99f05c9a3f</v>
          </cell>
          <cell r="B208">
            <v>1647158.75</v>
          </cell>
        </row>
        <row r="209">
          <cell r="A209" t="str">
            <v>b3422cf3638b771a629d37abc2a7b339a02a</v>
          </cell>
          <cell r="B209">
            <v>5457585.96</v>
          </cell>
        </row>
        <row r="210">
          <cell r="A210" t="str">
            <v>b4e1d8ad891dfa608ab1f8fd821d5f6cfcf7</v>
          </cell>
          <cell r="B210">
            <v>1372632.29</v>
          </cell>
        </row>
        <row r="211">
          <cell r="A211" t="str">
            <v>b53ccd54c2f23f2ebf444fe4a3c8b498f2f6</v>
          </cell>
          <cell r="B211">
            <v>1248</v>
          </cell>
        </row>
        <row r="212">
          <cell r="A212" t="str">
            <v>b706e8b7ca5bef28f43a948932132b77d479</v>
          </cell>
          <cell r="B212">
            <v>4055.85</v>
          </cell>
        </row>
        <row r="213">
          <cell r="A213" t="str">
            <v>b73e13f4f49df18bc7a5c22d210ea4453ca2</v>
          </cell>
          <cell r="B213">
            <v>3568843.9400000004</v>
          </cell>
        </row>
        <row r="214">
          <cell r="A214" t="str">
            <v>b8649cb3bfc48b9b271156dc980241a4a70f</v>
          </cell>
          <cell r="B214">
            <v>282.76</v>
          </cell>
        </row>
        <row r="215">
          <cell r="A215" t="str">
            <v>b8f7cfbfb7f060615c2cba5a7bd8d3b0cc3b</v>
          </cell>
          <cell r="B215">
            <v>2470.7399999999998</v>
          </cell>
        </row>
        <row r="216">
          <cell r="A216" t="str">
            <v>b9310bd8733a244951e52ebae4e882eae806</v>
          </cell>
          <cell r="B216">
            <v>2745.26</v>
          </cell>
        </row>
        <row r="217">
          <cell r="A217" t="str">
            <v>b9da4df403a2357b586d8c12058f99843c37</v>
          </cell>
          <cell r="B217">
            <v>2580548.69</v>
          </cell>
        </row>
        <row r="218">
          <cell r="A218" t="str">
            <v>bb01d395d5d42157e626666094312d8d3c1f</v>
          </cell>
          <cell r="B218">
            <v>27452.65</v>
          </cell>
        </row>
        <row r="219">
          <cell r="A219" t="str">
            <v>bb817d0b5f2d84fda149f58092c175ed2401</v>
          </cell>
          <cell r="B219">
            <v>30252.820000000003</v>
          </cell>
        </row>
        <row r="220">
          <cell r="A220" t="str">
            <v>bba56a2101eea0299bb830b7065c5bc96b71</v>
          </cell>
          <cell r="B220">
            <v>282.76</v>
          </cell>
        </row>
        <row r="221">
          <cell r="A221" t="str">
            <v>bce3507a1946e788db7d0d8376c14458b40f</v>
          </cell>
          <cell r="B221">
            <v>10981.06</v>
          </cell>
        </row>
        <row r="222">
          <cell r="A222" t="str">
            <v>be3c04d514fdf0d0341dcc50966c043b4cd3</v>
          </cell>
          <cell r="B222">
            <v>178112.77000000002</v>
          </cell>
        </row>
        <row r="223">
          <cell r="A223" t="str">
            <v>bed2717392aaecac225ab3245958bc75a74e</v>
          </cell>
          <cell r="B223">
            <v>109.82</v>
          </cell>
        </row>
        <row r="224">
          <cell r="A224" t="str">
            <v>c0009ef790c22bf2b984c54524697092b61a</v>
          </cell>
          <cell r="B224">
            <v>162794.18</v>
          </cell>
        </row>
        <row r="225">
          <cell r="A225" t="str">
            <v>c03779b991a4ccfdb1e6277e7b1eb1050195</v>
          </cell>
          <cell r="B225">
            <v>2367461.25</v>
          </cell>
        </row>
        <row r="226">
          <cell r="A226" t="str">
            <v>c17a00edcb2d45a730e5b6550de86877a299</v>
          </cell>
          <cell r="B226">
            <v>878.48</v>
          </cell>
        </row>
        <row r="227">
          <cell r="A227" t="str">
            <v>c1b36f02bf7bd5b12ab182d618a3d41fee22</v>
          </cell>
          <cell r="B227">
            <v>247073.81</v>
          </cell>
        </row>
        <row r="228">
          <cell r="A228" t="str">
            <v>c48cf7c777a057c9bdedb412e37e85074a69</v>
          </cell>
          <cell r="B228">
            <v>354139.13</v>
          </cell>
        </row>
        <row r="229">
          <cell r="A229" t="str">
            <v>c4dcdf406044fdd124a9bd37aeb0abd99084</v>
          </cell>
          <cell r="B229">
            <v>54.91</v>
          </cell>
        </row>
        <row r="230">
          <cell r="A230" t="str">
            <v>c6580f8b4fe9d6f360602c22659863b1de62</v>
          </cell>
          <cell r="B230">
            <v>16471.59</v>
          </cell>
        </row>
        <row r="231">
          <cell r="A231" t="str">
            <v>c6a33282d97f012a7072a78a3b9ffe8c0d13</v>
          </cell>
          <cell r="B231">
            <v>54.91</v>
          </cell>
        </row>
        <row r="232">
          <cell r="A232" t="str">
            <v>c6b40594be79f0514987c63d367464975431</v>
          </cell>
          <cell r="B232">
            <v>2196.21</v>
          </cell>
        </row>
        <row r="233">
          <cell r="A233" t="str">
            <v>c77bb0980e1e23a2df42a329d51f71a043a8</v>
          </cell>
          <cell r="B233">
            <v>3568.84</v>
          </cell>
        </row>
        <row r="234">
          <cell r="A234" t="str">
            <v>c7d342db495b28225289658000ad510bd36c</v>
          </cell>
          <cell r="B234">
            <v>161613.18</v>
          </cell>
        </row>
        <row r="235">
          <cell r="A235" t="str">
            <v>c87bcbea9a143560e1934ca9fc52644a6836</v>
          </cell>
          <cell r="B235">
            <v>73243.650000000009</v>
          </cell>
        </row>
        <row r="236">
          <cell r="A236" t="str">
            <v>c9b9ca49f77c3b9d51a4f5c0ceb07fedc5c7</v>
          </cell>
          <cell r="B236">
            <v>549052.92000000004</v>
          </cell>
        </row>
        <row r="237">
          <cell r="A237" t="str">
            <v>ca3bc3e45ca3f583a76db0780ac495e3cb69</v>
          </cell>
          <cell r="B237">
            <v>4502233.8900000006</v>
          </cell>
        </row>
        <row r="238">
          <cell r="A238" t="str">
            <v>ca5d0777f1313e5cf3e42df3b2875be98d76</v>
          </cell>
          <cell r="B238">
            <v>436936.3</v>
          </cell>
        </row>
        <row r="239">
          <cell r="A239" t="str">
            <v>ccbf3841acdc9686c292914432396b79996a</v>
          </cell>
          <cell r="B239">
            <v>219621.16</v>
          </cell>
        </row>
        <row r="240">
          <cell r="A240" t="str">
            <v>ce998e4fbc68ca96071b9007ff9191b67f16</v>
          </cell>
          <cell r="B240">
            <v>999276.3</v>
          </cell>
        </row>
        <row r="241">
          <cell r="A241" t="str">
            <v>cf657e382e4ffad9777e5d46f358ee96db30</v>
          </cell>
          <cell r="B241">
            <v>17072.800000000003</v>
          </cell>
        </row>
        <row r="242">
          <cell r="A242" t="str">
            <v>d02228608027623be7a5417afa12f7a6779d</v>
          </cell>
          <cell r="B242">
            <v>3881804.1</v>
          </cell>
        </row>
        <row r="243">
          <cell r="A243" t="str">
            <v>d077e7578a58589b28eeacab2e0ad00b31f9</v>
          </cell>
          <cell r="B243">
            <v>27453.19</v>
          </cell>
        </row>
        <row r="244">
          <cell r="A244" t="str">
            <v>d170ae0b9cebb9d3b3d0db587ca703741497</v>
          </cell>
          <cell r="B244">
            <v>82357.94</v>
          </cell>
        </row>
        <row r="245">
          <cell r="A245" t="str">
            <v>d1ac13e62f29ce2cb8a81d13a66c232d2dd3</v>
          </cell>
          <cell r="B245">
            <v>884313.95000000007</v>
          </cell>
        </row>
        <row r="246">
          <cell r="A246" t="str">
            <v>d1cc39b9cf037b3349d80aa248ce6e9475fa</v>
          </cell>
          <cell r="B246">
            <v>1686690.5499999998</v>
          </cell>
        </row>
        <row r="247">
          <cell r="A247" t="str">
            <v>d2d021259ac99ce03a4107af1d8abab4b104</v>
          </cell>
          <cell r="B247">
            <v>1981751.59</v>
          </cell>
        </row>
        <row r="248">
          <cell r="A248" t="str">
            <v>d3d1b93223e1b49d89873c7cf6718addf794</v>
          </cell>
          <cell r="B248">
            <v>1426988.52</v>
          </cell>
        </row>
        <row r="249">
          <cell r="A249" t="str">
            <v>d4db2a938bf3b2a74d1af481bef806a58b0d</v>
          </cell>
          <cell r="B249">
            <v>686316.15</v>
          </cell>
        </row>
        <row r="250">
          <cell r="A250" t="str">
            <v>d50bb98f137c19eec01d15c018122b0e600e</v>
          </cell>
          <cell r="B250">
            <v>2390090.48</v>
          </cell>
        </row>
        <row r="251">
          <cell r="A251" t="str">
            <v>d806a656dca3f090392c80fb160ff681e427</v>
          </cell>
          <cell r="B251">
            <v>2245955.85</v>
          </cell>
        </row>
        <row r="252">
          <cell r="A252" t="str">
            <v>d85006ec3e0e85e58be5e58848a442bd6af4</v>
          </cell>
          <cell r="B252">
            <v>50732.49</v>
          </cell>
        </row>
        <row r="253">
          <cell r="A253" t="str">
            <v>d87552cf4263f86a23d5e38509defa9b526d</v>
          </cell>
          <cell r="B253">
            <v>54905.29</v>
          </cell>
        </row>
        <row r="254">
          <cell r="A254" t="str">
            <v>da475225217f99c1f053a5cdd89fb57237bd</v>
          </cell>
          <cell r="B254">
            <v>5490.53</v>
          </cell>
        </row>
        <row r="255">
          <cell r="A255" t="str">
            <v>dac519fd719722ce228b9ea9dda9ba10168d</v>
          </cell>
          <cell r="B255">
            <v>3905687.91</v>
          </cell>
        </row>
        <row r="256">
          <cell r="A256" t="str">
            <v>dae1077ffa11ddd9086b883b39156f4ba2ef</v>
          </cell>
          <cell r="B256">
            <v>16836.16</v>
          </cell>
        </row>
        <row r="257">
          <cell r="A257" t="str">
            <v>db00687ade5fe3a9dacc3253df07613b0441</v>
          </cell>
          <cell r="B257">
            <v>68705.740000000005</v>
          </cell>
        </row>
        <row r="258">
          <cell r="A258" t="str">
            <v>dc3e0b5ef3772328e9713783dc110b0b357b</v>
          </cell>
          <cell r="B258">
            <v>617272.74</v>
          </cell>
        </row>
        <row r="259">
          <cell r="A259" t="str">
            <v>dee038ccb1fad745c249f26b076c4b8111bf</v>
          </cell>
          <cell r="B259">
            <v>131772.70000000001</v>
          </cell>
        </row>
        <row r="260">
          <cell r="A260" t="str">
            <v>df49b08d7f8de693804fd5eda73c26b4206f</v>
          </cell>
          <cell r="B260">
            <v>112006.79000000001</v>
          </cell>
        </row>
        <row r="261">
          <cell r="A261" t="str">
            <v>e15e7cd3f14359a35f82a8263206b1937198</v>
          </cell>
          <cell r="B261">
            <v>1098105.83</v>
          </cell>
        </row>
        <row r="262">
          <cell r="A262" t="str">
            <v>e162d71c56966200d04f3f66fedfa039bcbe</v>
          </cell>
          <cell r="B262">
            <v>50238.340000000004</v>
          </cell>
        </row>
        <row r="263">
          <cell r="A263" t="str">
            <v>e1cf63b1de9d79eb6d514c6017aadf459c1e</v>
          </cell>
          <cell r="B263">
            <v>549052.91</v>
          </cell>
        </row>
        <row r="264">
          <cell r="A264" t="str">
            <v>e27ffad2885b600f64eb54c0363b146a83ec</v>
          </cell>
          <cell r="B264">
            <v>169.66</v>
          </cell>
        </row>
        <row r="265">
          <cell r="A265" t="str">
            <v>e2e3cf4ce414102e02b1d49b6c8abec2843c</v>
          </cell>
          <cell r="B265">
            <v>274.52999999999997</v>
          </cell>
        </row>
        <row r="266">
          <cell r="A266" t="str">
            <v>e597f943-2279-40e5-b22a-ae86356de9de</v>
          </cell>
          <cell r="B266">
            <v>21265917.420000002</v>
          </cell>
        </row>
        <row r="267">
          <cell r="A267" t="str">
            <v>e617e28687afce575a37d8da116a8f8cc266</v>
          </cell>
          <cell r="B267">
            <v>2224152.41</v>
          </cell>
        </row>
        <row r="268">
          <cell r="A268" t="str">
            <v>e6a3fd5548b018b387c89f03bb78445319bb</v>
          </cell>
          <cell r="B268">
            <v>2852769.12</v>
          </cell>
        </row>
        <row r="269">
          <cell r="A269" t="str">
            <v>e7c86dff131c5d5828ac5b27b1fe906119bb</v>
          </cell>
          <cell r="B269">
            <v>1647158.7400000002</v>
          </cell>
        </row>
        <row r="270">
          <cell r="A270" t="str">
            <v>e812cd6bd9ac125c67ed439f730f4907c00a</v>
          </cell>
          <cell r="B270">
            <v>26268.89</v>
          </cell>
        </row>
        <row r="271">
          <cell r="A271" t="str">
            <v>e81abea91b592e5184dde95c87a39ecaf444</v>
          </cell>
          <cell r="B271">
            <v>54905.29</v>
          </cell>
        </row>
        <row r="272">
          <cell r="A272" t="str">
            <v>e8f951e987a272287d7c7702043c991d53b0</v>
          </cell>
          <cell r="B272">
            <v>637230.80999999994</v>
          </cell>
        </row>
        <row r="273">
          <cell r="A273" t="str">
            <v>e918c4dc357ec33140a3f06af61da324e998</v>
          </cell>
          <cell r="B273">
            <v>2745264.5700000003</v>
          </cell>
        </row>
        <row r="274">
          <cell r="A274" t="str">
            <v>e9c9ecf8b4f97b4e2b603fb4f056064fd448</v>
          </cell>
          <cell r="B274">
            <v>605440.64</v>
          </cell>
        </row>
        <row r="275">
          <cell r="A275" t="str">
            <v>ec61181a70ab2191cdef00525331db14c74e</v>
          </cell>
          <cell r="B275">
            <v>563273.38</v>
          </cell>
        </row>
        <row r="276">
          <cell r="A276" t="str">
            <v>ec6b6e52dbf761c6e12314bd4ff795210c18</v>
          </cell>
          <cell r="B276">
            <v>164715.87</v>
          </cell>
        </row>
        <row r="277">
          <cell r="A277" t="str">
            <v>eca4af025b502723366be2fe292d487a1935</v>
          </cell>
          <cell r="B277">
            <v>54905.29</v>
          </cell>
        </row>
        <row r="278">
          <cell r="A278" t="str">
            <v>ee13d4d8be4673f8546112539225f96b5314</v>
          </cell>
          <cell r="B278">
            <v>279967.57</v>
          </cell>
        </row>
        <row r="279">
          <cell r="A279" t="str">
            <v>eef9dfd91b858f1dc67687fff3e607576383</v>
          </cell>
          <cell r="B279">
            <v>54905.29</v>
          </cell>
        </row>
        <row r="280">
          <cell r="A280" t="str">
            <v>ef1aeea99ca3896660fd9d0a5d791a43c0df</v>
          </cell>
          <cell r="B280">
            <v>109810.58</v>
          </cell>
        </row>
        <row r="281">
          <cell r="A281" t="str">
            <v>ef65c1b9faff80e2d8493ef51518cf63bccb</v>
          </cell>
          <cell r="B281">
            <v>274526.46000000002</v>
          </cell>
        </row>
        <row r="282">
          <cell r="A282" t="str">
            <v>f0e9c0dbb8f991cbc67ced9c195f79ddce86</v>
          </cell>
          <cell r="B282">
            <v>5490.53</v>
          </cell>
        </row>
        <row r="283">
          <cell r="A283" t="str">
            <v>f1327748c572f64ec33570750580ae201904</v>
          </cell>
          <cell r="B283">
            <v>137263.23000000001</v>
          </cell>
        </row>
        <row r="284">
          <cell r="A284" t="str">
            <v>f1d2ad1723637403879bd38ee4350f6dee3f</v>
          </cell>
          <cell r="B284">
            <v>274526.46000000002</v>
          </cell>
        </row>
        <row r="285">
          <cell r="A285" t="str">
            <v>f247a3817427bb6d901c4dbe48be2a3440a1</v>
          </cell>
          <cell r="B285">
            <v>9169.18</v>
          </cell>
        </row>
        <row r="286">
          <cell r="A286" t="str">
            <v>f3255d74a8b744ce5df12e500a19f8d2f4fd</v>
          </cell>
          <cell r="B286">
            <v>549052.92000000004</v>
          </cell>
        </row>
        <row r="287">
          <cell r="A287" t="str">
            <v>f39de8d44177f13ad781eb7023ec19c2e10a</v>
          </cell>
          <cell r="B287">
            <v>15648.01</v>
          </cell>
        </row>
        <row r="288">
          <cell r="A288" t="str">
            <v>f478e3a0bcda71c285c3d33ee041bf8c1267</v>
          </cell>
          <cell r="B288">
            <v>66655.03</v>
          </cell>
        </row>
        <row r="289">
          <cell r="A289" t="str">
            <v>f50e5bf09092c7d4e393e2391e47aa06a11f</v>
          </cell>
          <cell r="B289">
            <v>54905.29</v>
          </cell>
        </row>
        <row r="290">
          <cell r="A290" t="str">
            <v>f5c9cd67e78c0323d104f49ae234b002ee52</v>
          </cell>
          <cell r="B290">
            <v>274526.45</v>
          </cell>
        </row>
        <row r="291">
          <cell r="A291" t="str">
            <v>f5cbc26a5260e011bcdb521e2a50159afcb6</v>
          </cell>
          <cell r="B291">
            <v>6369.02</v>
          </cell>
        </row>
        <row r="292">
          <cell r="A292" t="str">
            <v>f5e1db636f91c4b8a999c3f5e49ea3a749bb</v>
          </cell>
          <cell r="B292">
            <v>37259.83</v>
          </cell>
        </row>
        <row r="293">
          <cell r="A293" t="str">
            <v>f7ef137d7cb3621dc1c1987846654839ee65</v>
          </cell>
          <cell r="B293">
            <v>185579.88</v>
          </cell>
        </row>
        <row r="294">
          <cell r="A294" t="str">
            <v>f94774e1f6ddf4b93a79493579822a126531</v>
          </cell>
          <cell r="B294">
            <v>854875.39</v>
          </cell>
        </row>
        <row r="295">
          <cell r="A295" t="str">
            <v>f978ba48fe8352060bfe3d7e52862526f19d</v>
          </cell>
          <cell r="B295">
            <v>54905.29</v>
          </cell>
        </row>
        <row r="296">
          <cell r="A296" t="str">
            <v>fa12d5820eb2bc3f2fb0867be0e3928284a6</v>
          </cell>
          <cell r="B296">
            <v>2745264.56</v>
          </cell>
        </row>
        <row r="297">
          <cell r="A297" t="str">
            <v>fcef425f468e747491def0c041124a1e20ae</v>
          </cell>
          <cell r="B297">
            <v>82357.94</v>
          </cell>
        </row>
        <row r="298">
          <cell r="A298" t="str">
            <v>fd0955b206f9a369aaa2d71a8c99ac652cfe</v>
          </cell>
          <cell r="B298">
            <v>13726.32</v>
          </cell>
        </row>
        <row r="299">
          <cell r="A299" t="str">
            <v>fd15aa089a66a6cbc8b0f80bca4eba3a55fc</v>
          </cell>
          <cell r="B299">
            <v>219621.17</v>
          </cell>
        </row>
        <row r="300">
          <cell r="A300" t="str">
            <v>fd6f11eb51395a9a3fecbdbf7a2f62fd2f3b</v>
          </cell>
          <cell r="B300">
            <v>387978.92</v>
          </cell>
        </row>
        <row r="301">
          <cell r="A301" t="str">
            <v>ff46c668a59ab5fa848d88f122b2a9c5023b</v>
          </cell>
          <cell r="B301">
            <v>11310.49</v>
          </cell>
        </row>
        <row r="302">
          <cell r="A302" t="str">
            <v>ff667ecf22260c05489ef8150b595aee8e96</v>
          </cell>
          <cell r="B302">
            <v>274.52999999999997</v>
          </cell>
        </row>
        <row r="303">
          <cell r="A303" t="str">
            <v>ffc3066d38be31418d116bf692ed44585db3</v>
          </cell>
          <cell r="B303">
            <v>82852.09</v>
          </cell>
        </row>
        <row r="304">
          <cell r="A304" t="str">
            <v>Grand Total</v>
          </cell>
          <cell r="B304">
            <v>233216595.6399999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nay" refreshedDate="45576.576460185184" createdVersion="8" refreshedVersion="8" minRefreshableVersion="3" recordCount="318" xr:uid="{ADFB737B-23AD-E342-BF55-6B2205B4CCA0}">
  <cacheSource type="worksheet">
    <worksheetSource ref="A1:H1048576" sheet="Bank_ClawBack"/>
  </cacheSource>
  <cacheFields count="8">
    <cacheField name="AccountNumber" numFmtId="0">
      <sharedItems containsString="0" containsBlank="1" containsNumber="1" containsInteger="1" minValue="801011816338" maxValue="839099140387"/>
    </cacheField>
    <cacheField name="Batch" numFmtId="49">
      <sharedItems containsBlank="1"/>
    </cacheField>
    <cacheField name="Type" numFmtId="0">
      <sharedItems containsBlank="1"/>
    </cacheField>
    <cacheField name="Channel" numFmtId="0">
      <sharedItems containsBlank="1"/>
    </cacheField>
    <cacheField name="Amount For Debit" numFmtId="0">
      <sharedItems containsString="0" containsBlank="1" containsNumber="1" minValue="0.02" maxValue="4672218.0599999996"/>
    </cacheField>
    <cacheField name="Actual Debit" numFmtId="0">
      <sharedItems containsString="0" containsBlank="1" containsNumber="1" minValue="0" maxValue="4672218.0599999996"/>
    </cacheField>
    <cacheField name="STATE" numFmtId="0">
      <sharedItems containsBlank="1"/>
    </cacheField>
    <cacheField name="MobileNR" numFmtId="0">
      <sharedItems containsString="0" containsBlank="1" containsNumber="1" containsInteger="1" minValue="639054291611" maxValue="639999836127" count="212">
        <n v="639985576481"/>
        <n v="639562292532"/>
        <n v="639270148039"/>
        <n v="639178174710"/>
        <n v="639563620905"/>
        <n v="639255555953"/>
        <n v="639186277247"/>
        <n v="639272448079"/>
        <n v="639274578466"/>
        <n v="639756474712"/>
        <n v="639205511741"/>
        <n v="639129982222"/>
        <n v="639218344628"/>
        <n v="639451664242"/>
        <n v="639279449750"/>
        <n v="639761834956"/>
        <n v="639083289811"/>
        <n v="639213126197"/>
        <n v="639171790971"/>
        <n v="639959820985"/>
        <n v="639631025745"/>
        <n v="639998817021"/>
        <n v="639772192483"/>
        <n v="639985766745"/>
        <n v="639926716419"/>
        <n v="639067715405"/>
        <n v="639489159675"/>
        <n v="639068489215"/>
        <n v="639260114990"/>
        <n v="639563584141"/>
        <n v="639293529385"/>
        <n v="639952358160"/>
        <n v="639171430641"/>
        <n v="639762278349"/>
        <n v="639995049088"/>
        <n v="639068012738"/>
        <n v="639302869259"/>
        <n v="639350089054"/>
        <n v="639560440656"/>
        <n v="639158149369"/>
        <n v="639055478368"/>
        <n v="639631679906"/>
        <n v="639639639322"/>
        <n v="639157552339"/>
        <n v="639207764334"/>
        <n v="639275163565"/>
        <n v="639392870132"/>
        <n v="639615994500"/>
        <n v="639186699458"/>
        <n v="639605055039"/>
        <n v="639998002421"/>
        <n v="639626211506"/>
        <n v="639771715758"/>
        <n v="639662208690"/>
        <n v="639216470140"/>
        <n v="639324633174"/>
        <n v="639662095973"/>
        <n v="639189079099"/>
        <n v="639982871905"/>
        <n v="639499031497"/>
        <n v="639610967288"/>
        <n v="639203759127"/>
        <n v="639272798556"/>
        <n v="639943736247"/>
        <n v="639515780202"/>
        <n v="639621042359"/>
        <n v="639274653958"/>
        <n v="639531192093"/>
        <n v="639667110370"/>
        <n v="639459773952"/>
        <n v="639167855899"/>
        <n v="639196914484"/>
        <n v="639272191387"/>
        <n v="639943168019"/>
        <n v="639269448631"/>
        <n v="639289111472"/>
        <n v="639771055364"/>
        <n v="639501017777"/>
        <n v="639216191690"/>
        <n v="639473370015"/>
        <n v="639706102424"/>
        <n v="639760538867"/>
        <n v="639308352603"/>
        <n v="639517962635"/>
        <n v="639460328460"/>
        <n v="639054291611"/>
        <n v="639214290533"/>
        <n v="639214796136"/>
        <n v="639625405080"/>
        <n v="639155930002"/>
        <n v="639604297932"/>
        <n v="639174128500"/>
        <n v="639984234020"/>
        <n v="639389872613"/>
        <n v="639506589374"/>
        <n v="639817093654"/>
        <n v="639942912077"/>
        <n v="639457341970"/>
        <n v="639164515593"/>
        <n v="639218917277"/>
        <n v="639293383697"/>
        <n v="639262597973"/>
        <n v="639917968116"/>
        <n v="639171435783"/>
        <n v="639550042542"/>
        <n v="639155003370"/>
        <n v="639764672733"/>
        <n v="639453695566"/>
        <n v="639550467024"/>
        <n v="639088851145"/>
        <n v="639178048073"/>
        <n v="639424744366"/>
        <n v="639668724247"/>
        <n v="639208369532"/>
        <n v="639561406454"/>
        <n v="639190046227"/>
        <n v="639977215096"/>
        <n v="639557366687"/>
        <n v="639553772674"/>
        <n v="639488032253"/>
        <n v="639171238188"/>
        <n v="639150892017"/>
        <n v="639294400395"/>
        <n v="639289288255"/>
        <n v="639189067298"/>
        <n v="639773356458"/>
        <n v="639514917878"/>
        <n v="639357992009"/>
        <n v="639383953496"/>
        <n v="639569563394"/>
        <n v="639173286947"/>
        <n v="639274006039"/>
        <n v="639989542897"/>
        <n v="639613611304"/>
        <n v="639369216858"/>
        <n v="639770119602"/>
        <n v="639995599252"/>
        <n v="639999836127"/>
        <n v="639625390881"/>
        <n v="639081353000"/>
        <n v="639479979621"/>
        <n v="639157049702"/>
        <n v="639279031755"/>
        <n v="639770043237"/>
        <n v="639493178972"/>
        <n v="639282016604"/>
        <n v="639564117891"/>
        <n v="639493211111"/>
        <n v="639176750136"/>
        <n v="639235246771"/>
        <n v="639178439777"/>
        <n v="639398967446"/>
        <n v="639368175562"/>
        <n v="639276918932"/>
        <n v="639615729406"/>
        <n v="639989849034"/>
        <n v="639125900148"/>
        <n v="639125981332"/>
        <n v="639669445537"/>
        <n v="639669621800"/>
        <n v="639496353759"/>
        <n v="639174723526"/>
        <n v="639434420058"/>
        <n v="639754527570"/>
        <n v="639602710703"/>
        <n v="639177689258"/>
        <n v="639157673073"/>
        <n v="639177978654"/>
        <n v="639317381211"/>
        <n v="639771702555"/>
        <n v="639088816718"/>
        <n v="639289790804"/>
        <n v="639924947184"/>
        <n v="639102332934"/>
        <n v="639175205984"/>
        <n v="639915563885"/>
        <n v="639953634374"/>
        <n v="639475706303"/>
        <n v="639389523718"/>
        <n v="639212553246"/>
        <n v="639488748404"/>
        <n v="639657084393"/>
        <n v="639468278184"/>
        <n v="639074585456"/>
        <n v="639056362368"/>
        <n v="639913098002"/>
        <n v="639499719330"/>
        <n v="639676898037"/>
        <n v="639985513419"/>
        <n v="639084535165"/>
        <n v="639066153875"/>
        <n v="639465554074"/>
        <n v="639945827766"/>
        <n v="639155836681"/>
        <n v="639066778706"/>
        <n v="639196102647"/>
        <n v="639127559722"/>
        <n v="639175800159"/>
        <n v="639978842703"/>
        <n v="639753072672"/>
        <n v="639165145081"/>
        <n v="639177772271"/>
        <n v="639225803734"/>
        <n v="639984035113"/>
        <n v="639750071904"/>
        <n v="639353393687"/>
        <n v="639385807180"/>
        <n v="639683022213"/>
        <n v="639984543432"/>
        <n v="639567903474"/>
        <n v="63930283049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8">
  <r>
    <n v="802451827330"/>
    <s v="Batch1-2"/>
    <s v="WITHDRAWAL"/>
    <s v="Debit_Credit_Memo"/>
    <n v="1227644.24"/>
    <n v="101902.25"/>
    <s v="INSUFFICIENT BALANCE"/>
    <x v="0"/>
  </r>
  <r>
    <n v="803120543878"/>
    <s v="Batch1-2"/>
    <s v="WITHDRAWAL"/>
    <s v="Debit_Credit_Memo"/>
    <n v="500000.21"/>
    <n v="0"/>
    <s v="INSUFFICIENT BALANCE"/>
    <x v="1"/>
  </r>
  <r>
    <n v="808403331586"/>
    <s v="Batch1-2"/>
    <s v="WITHDRAWAL"/>
    <s v="Debit_Credit_Memo"/>
    <n v="405107.84"/>
    <n v="375192.96"/>
    <s v="INSUFFICIENT BALANCE"/>
    <x v="2"/>
  </r>
  <r>
    <n v="806848545240"/>
    <s v="Batch1-2"/>
    <s v="WITHDRAWAL"/>
    <s v="Debit_Credit_Memo"/>
    <n v="550000"/>
    <n v="0"/>
    <s v="INSUFFICIENT BALANCE"/>
    <x v="3"/>
  </r>
  <r>
    <n v="804235222762"/>
    <s v="Batch1-2"/>
    <s v="WITHDRAWAL"/>
    <s v="Debit_Credit_Memo"/>
    <n v="221720.13"/>
    <n v="121757.49"/>
    <s v="INSUFFICIENT BALANCE"/>
    <x v="4"/>
  </r>
  <r>
    <n v="801644050602"/>
    <s v="Batch1-2"/>
    <s v="WITHDRAWAL"/>
    <s v="Debit_Credit_Memo"/>
    <n v="322.25"/>
    <n v="1.91"/>
    <s v="INSUFFICIENT BALANCE"/>
    <x v="5"/>
  </r>
  <r>
    <n v="805366172999"/>
    <s v="Batch1-2"/>
    <s v="WITHDRAWAL"/>
    <s v="Debit_Credit_Memo"/>
    <n v="9855.42"/>
    <n v="7707.76"/>
    <s v="INSUFFICIENT BALANCE"/>
    <x v="6"/>
  </r>
  <r>
    <n v="804148909612"/>
    <s v="Batch1-2"/>
    <s v="WITHDRAWAL"/>
    <s v="Debit_Credit_Memo"/>
    <n v="10090.77"/>
    <n v="4002.5"/>
    <s v="INSUFFICIENT BALANCE"/>
    <x v="7"/>
  </r>
  <r>
    <n v="806939467320"/>
    <s v="Batch1-2"/>
    <s v="WITHDRAWAL"/>
    <s v="Debit_Credit_Memo"/>
    <n v="0.56999999999999995"/>
    <n v="0"/>
    <s v="INSUFFICIENT BALANCE"/>
    <x v="8"/>
  </r>
  <r>
    <n v="802588344753"/>
    <s v="Batch1-2"/>
    <s v="WITHDRAWAL"/>
    <s v="Debit_Credit_Memo"/>
    <n v="500000"/>
    <n v="100000.68"/>
    <s v="INSUFFICIENT BALANCE"/>
    <x v="9"/>
  </r>
  <r>
    <n v="802108481218"/>
    <s v="Batch1-2"/>
    <s v="WITHDRAWAL"/>
    <s v="Debit_Credit_Memo"/>
    <n v="13039.16"/>
    <n v="0.74"/>
    <s v="INSUFFICIENT BALANCE"/>
    <x v="10"/>
  </r>
  <r>
    <n v="805082024086"/>
    <s v="Batch1-2"/>
    <s v="WITHDRAWAL"/>
    <s v="Debit_Credit_Memo"/>
    <n v="449992.23"/>
    <n v="330078.49"/>
    <s v="INSUFFICIENT BALANCE"/>
    <x v="11"/>
  </r>
  <r>
    <n v="802626103211"/>
    <s v="Batch1-2"/>
    <s v="WITHDRAWAL"/>
    <s v="Debit_Credit_Memo"/>
    <n v="10041.459999999999"/>
    <n v="5054.13"/>
    <s v="INSUFFICIENT BALANCE"/>
    <x v="12"/>
  </r>
  <r>
    <n v="804783753994"/>
    <s v="Batch1-2"/>
    <s v="WITHDRAWAL"/>
    <s v="Debit_Credit_Memo"/>
    <n v="500238.47"/>
    <n v="350345.94"/>
    <s v="INSUFFICIENT BALANCE"/>
    <x v="13"/>
  </r>
  <r>
    <n v="805542133055"/>
    <s v="Batch1-2"/>
    <s v="WITHDRAWAL"/>
    <s v="Debit_Credit_Memo"/>
    <n v="748035.13"/>
    <n v="740262.24"/>
    <s v="INSUFFICIENT BALANCE"/>
    <x v="14"/>
  </r>
  <r>
    <n v="801718745046"/>
    <s v="Batch1-2"/>
    <s v="WITHDRAWAL"/>
    <s v="Debit_Credit_Memo"/>
    <n v="200000"/>
    <n v="190058.32"/>
    <s v="INSUFFICIENT BALANCE"/>
    <x v="15"/>
  </r>
  <r>
    <n v="801357765966"/>
    <s v="Batch1-2"/>
    <s v="WITHDRAWAL"/>
    <s v="Debit_Credit_Memo"/>
    <n v="405073.84"/>
    <n v="400195.97"/>
    <s v="INSUFFICIENT BALANCE"/>
    <x v="16"/>
  </r>
  <r>
    <n v="805152057651"/>
    <s v="Batch1-2"/>
    <s v="WITHDRAWAL"/>
    <s v="Debit_Credit_Memo"/>
    <n v="500004.98"/>
    <n v="100035.66"/>
    <s v="INSUFFICIENT BALANCE"/>
    <x v="17"/>
  </r>
  <r>
    <n v="801874535421"/>
    <s v="Batch1-2"/>
    <s v="WITHDRAWAL"/>
    <s v="Debit_Credit_Memo"/>
    <n v="82534.11"/>
    <n v="0"/>
    <s v="INSUFFICIENT BALANCE"/>
    <x v="18"/>
  </r>
  <r>
    <n v="801788406065"/>
    <s v="Batch1-2"/>
    <s v="WITHDRAWAL"/>
    <s v="Debit_Credit_Memo"/>
    <n v="500000.59"/>
    <n v="500000.59"/>
    <s v="SUCCESS"/>
    <x v="19"/>
  </r>
  <r>
    <n v="804373360986"/>
    <s v="Batch1-2"/>
    <s v="WITHDRAWAL"/>
    <s v="Debit_Credit_Memo"/>
    <n v="0.32"/>
    <n v="0.32"/>
    <s v="SUCCESS"/>
    <x v="20"/>
  </r>
  <r>
    <n v="808452473743"/>
    <s v="Batch1-2"/>
    <s v="WITHDRAWAL"/>
    <s v="Debit_Credit_Memo"/>
    <n v="9530.4"/>
    <n v="9530.4"/>
    <s v="SUCCESS"/>
    <x v="21"/>
  </r>
  <r>
    <n v="806750048159"/>
    <s v="Batch1-2"/>
    <s v="WITHDRAWAL"/>
    <s v="Debit_Credit_Memo"/>
    <n v="200009.39"/>
    <n v="200009.39"/>
    <s v="SUCCESS"/>
    <x v="22"/>
  </r>
  <r>
    <n v="804221455095"/>
    <s v="Batch1-2"/>
    <s v="WITHDRAWAL"/>
    <s v="Debit_Credit_Memo"/>
    <n v="147.59"/>
    <n v="147.59"/>
    <s v="SUCCESS"/>
    <x v="23"/>
  </r>
  <r>
    <n v="804411530673"/>
    <s v="Batch1-2"/>
    <s v="WITHDRAWAL"/>
    <s v="Debit_Credit_Memo"/>
    <n v="999989.13"/>
    <n v="999989.13"/>
    <s v="SUCCESS"/>
    <x v="24"/>
  </r>
  <r>
    <n v="806361325830"/>
    <s v="Batch1-2"/>
    <s v="WITHDRAWAL"/>
    <s v="Debit_Credit_Memo"/>
    <n v="0.56000000000000005"/>
    <n v="0.56000000000000005"/>
    <s v="SUCCESS"/>
    <x v="25"/>
  </r>
  <r>
    <n v="801503066384"/>
    <s v="Batch1-2"/>
    <s v="WITHDRAWAL"/>
    <s v="Debit_Credit_Memo"/>
    <n v="10"/>
    <n v="10"/>
    <s v="SUCCESS"/>
    <x v="26"/>
  </r>
  <r>
    <n v="808290018866"/>
    <s v="Batch1-2"/>
    <s v="WITHDRAWAL"/>
    <s v="Debit_Credit_Memo"/>
    <n v="0.86"/>
    <n v="0.86"/>
    <s v="SUCCESS"/>
    <x v="27"/>
  </r>
  <r>
    <n v="803389870731"/>
    <s v="Batch1-2"/>
    <s v="WITHDRAWAL"/>
    <s v="Debit_Credit_Memo"/>
    <n v="100030.94"/>
    <n v="100030.94"/>
    <s v="SUCCESS"/>
    <x v="28"/>
  </r>
  <r>
    <n v="801334614105"/>
    <s v="Batch1-2"/>
    <s v="WITHDRAWAL"/>
    <s v="Debit_Credit_Memo"/>
    <n v="100008.94"/>
    <n v="100008.94"/>
    <s v="SUCCESS"/>
    <x v="29"/>
  </r>
  <r>
    <n v="807001471984"/>
    <s v="Batch1-2"/>
    <s v="WITHDRAWAL"/>
    <s v="Debit_Credit_Memo"/>
    <n v="0.28999999999999998"/>
    <n v="0.28999999999999998"/>
    <s v="SUCCESS"/>
    <x v="30"/>
  </r>
  <r>
    <n v="802058540955"/>
    <s v="Batch1-2"/>
    <s v="WITHDRAWAL"/>
    <s v="Debit_Credit_Memo"/>
    <n v="180.78"/>
    <n v="180.78"/>
    <s v="SUCCESS"/>
    <x v="31"/>
  </r>
  <r>
    <n v="803181007276"/>
    <s v="Batch1-2"/>
    <s v="WITHDRAWAL"/>
    <s v="Debit_Credit_Memo"/>
    <n v="11.4"/>
    <n v="11.4"/>
    <s v="SUCCESS"/>
    <x v="32"/>
  </r>
  <r>
    <n v="803895646575"/>
    <s v="Batch1-2"/>
    <s v="WITHDRAWAL"/>
    <s v="Debit_Credit_Memo"/>
    <n v="21010.35"/>
    <n v="21010.35"/>
    <s v="SUCCESS"/>
    <x v="33"/>
  </r>
  <r>
    <n v="802223002147"/>
    <s v="Batch1-2"/>
    <s v="WITHDRAWAL"/>
    <s v="Debit_Credit_Memo"/>
    <n v="103058.55"/>
    <n v="103058.55"/>
    <s v="SUCCESS"/>
    <x v="34"/>
  </r>
  <r>
    <n v="802965821969"/>
    <s v="Batch1-2"/>
    <s v="WITHDRAWAL"/>
    <s v="Debit_Credit_Memo"/>
    <n v="400.81"/>
    <n v="400.81"/>
    <s v="SUCCESS"/>
    <x v="35"/>
  </r>
  <r>
    <n v="802857784564"/>
    <s v="Batch1-2"/>
    <s v="WITHDRAWAL"/>
    <s v="Debit_Credit_Memo"/>
    <n v="18.59"/>
    <n v="18.59"/>
    <s v="SUCCESS"/>
    <x v="36"/>
  </r>
  <r>
    <n v="808233517271"/>
    <s v="Batch1-2"/>
    <s v="WITHDRAWAL"/>
    <s v="Debit_Credit_Memo"/>
    <n v="100067.69"/>
    <n v="100067.69"/>
    <s v="SUCCESS"/>
    <x v="37"/>
  </r>
  <r>
    <n v="802153448757"/>
    <s v="Batch1-2"/>
    <s v="WITHDRAWAL"/>
    <s v="Debit_Credit_Memo"/>
    <n v="12"/>
    <n v="12"/>
    <s v="SUCCESS"/>
    <x v="38"/>
  </r>
  <r>
    <n v="804331788138"/>
    <s v="Batch1-2"/>
    <s v="WITHDRAWAL"/>
    <s v="Debit_Credit_Memo"/>
    <n v="2.68"/>
    <n v="2.68"/>
    <s v="SUCCESS"/>
    <x v="39"/>
  </r>
  <r>
    <n v="804750595683"/>
    <s v="Batch1-2"/>
    <s v="WITHDRAWAL"/>
    <s v="Debit_Credit_Memo"/>
    <n v="20461.96"/>
    <n v="20461.96"/>
    <s v="SUCCESS"/>
    <x v="40"/>
  </r>
  <r>
    <n v="802939142971"/>
    <s v="Batch1-2"/>
    <s v="WITHDRAWAL"/>
    <s v="Debit_Credit_Memo"/>
    <n v="200000"/>
    <n v="200000"/>
    <s v="SUCCESS"/>
    <x v="41"/>
  </r>
  <r>
    <n v="804146451401"/>
    <s v="Batch1-2"/>
    <s v="WITHDRAWAL"/>
    <s v="Debit_Credit_Memo"/>
    <n v="100000.98"/>
    <n v="100000.98"/>
    <s v="SUCCESS"/>
    <x v="42"/>
  </r>
  <r>
    <n v="804930592873"/>
    <s v="Batch1-2"/>
    <s v="WITHDRAWAL"/>
    <s v="Debit_Credit_Memo"/>
    <n v="17.79"/>
    <n v="17.79"/>
    <s v="SUCCESS"/>
    <x v="43"/>
  </r>
  <r>
    <n v="806621699909"/>
    <s v="Batch1-2"/>
    <s v="WITHDRAWAL"/>
    <s v="Debit_Credit_Memo"/>
    <n v="0.5"/>
    <n v="0.5"/>
    <s v="SUCCESS"/>
    <x v="44"/>
  </r>
  <r>
    <n v="808678486149"/>
    <s v="Batch1-2"/>
    <s v="WITHDRAWAL"/>
    <s v="Debit_Credit_Memo"/>
    <n v="115560.97"/>
    <n v="115560.97"/>
    <s v="SUCCESS"/>
    <x v="45"/>
  </r>
  <r>
    <n v="803345274762"/>
    <s v="Batch1-2"/>
    <s v="WITHDRAWAL"/>
    <s v="Debit_Credit_Memo"/>
    <n v="2.44"/>
    <n v="2.44"/>
    <s v="SUCCESS"/>
    <x v="46"/>
  </r>
  <r>
    <n v="804430536214"/>
    <s v="Batch1-2"/>
    <s v="WITHDRAWAL"/>
    <s v="Debit_Credit_Memo"/>
    <n v="0.3"/>
    <n v="0.3"/>
    <s v="SUCCESS"/>
    <x v="47"/>
  </r>
  <r>
    <n v="803422373313"/>
    <s v="Batch1-2"/>
    <s v="WITHDRAWAL"/>
    <s v="Debit_Credit_Memo"/>
    <n v="1147.3599999999999"/>
    <n v="1147.3599999999999"/>
    <s v="SUCCESS"/>
    <x v="48"/>
  </r>
  <r>
    <n v="808116760063"/>
    <s v="Batch1-2"/>
    <s v="WITHDRAWAL"/>
    <s v="Debit_Credit_Memo"/>
    <n v="580310.35"/>
    <n v="580310.35"/>
    <s v="SUCCESS"/>
    <x v="49"/>
  </r>
  <r>
    <n v="801652020828"/>
    <s v="Batch1-2"/>
    <s v="WITHDRAWAL"/>
    <s v="Debit_Credit_Memo"/>
    <n v="18254.28"/>
    <n v="18254.28"/>
    <s v="SUCCESS"/>
    <x v="50"/>
  </r>
  <r>
    <n v="805265247819"/>
    <s v="Batch1-2"/>
    <s v="WITHDRAWAL"/>
    <s v="Debit_Credit_Memo"/>
    <n v="0.34"/>
    <n v="0.34"/>
    <s v="SUCCESS"/>
    <x v="51"/>
  </r>
  <r>
    <n v="804337112333"/>
    <s v="Batch1-2"/>
    <s v="WITHDRAWAL"/>
    <s v="Debit_Credit_Memo"/>
    <n v="60.3"/>
    <n v="60.3"/>
    <s v="SUCCESS"/>
    <x v="52"/>
  </r>
  <r>
    <n v="803212876178"/>
    <s v="Batch1-2"/>
    <s v="WITHDRAWAL"/>
    <s v="Debit_Credit_Memo"/>
    <n v="69.58"/>
    <n v="69.58"/>
    <s v="SUCCESS"/>
    <x v="53"/>
  </r>
  <r>
    <n v="802586747585"/>
    <s v="Batch1-2"/>
    <s v="WITHDRAWAL"/>
    <s v="Debit_Credit_Memo"/>
    <n v="0.06"/>
    <n v="0.06"/>
    <s v="SUCCESS"/>
    <x v="54"/>
  </r>
  <r>
    <n v="804690039099"/>
    <s v="Batch1-2"/>
    <s v="WITHDRAWAL"/>
    <s v="Debit_Credit_Memo"/>
    <n v="42.73"/>
    <n v="42.73"/>
    <s v="SUCCESS"/>
    <x v="55"/>
  </r>
  <r>
    <n v="801609734091"/>
    <s v="Batch1-2"/>
    <s v="WITHDRAWAL"/>
    <s v="Debit_Credit_Memo"/>
    <n v="919.19"/>
    <n v="919.19"/>
    <s v="SUCCESS"/>
    <x v="56"/>
  </r>
  <r>
    <n v="803911901400"/>
    <s v="Batch1-2"/>
    <s v="WITHDRAWAL"/>
    <s v="Debit_Credit_Memo"/>
    <n v="0.31"/>
    <n v="0.31"/>
    <s v="SUCCESS"/>
    <x v="57"/>
  </r>
  <r>
    <n v="801847683340"/>
    <s v="Batch1-2"/>
    <s v="WITHDRAWAL"/>
    <s v="Debit_Credit_Memo"/>
    <n v="0.85"/>
    <n v="0.85"/>
    <s v="SUCCESS"/>
    <x v="58"/>
  </r>
  <r>
    <n v="801677720394"/>
    <s v="Batch1-2"/>
    <s v="WITHDRAWAL"/>
    <s v="Debit_Credit_Memo"/>
    <n v="2965.43"/>
    <n v="2965.43"/>
    <s v="SUCCESS"/>
    <x v="59"/>
  </r>
  <r>
    <n v="807321351957"/>
    <s v="Batch1-2"/>
    <s v="WITHDRAWAL"/>
    <s v="Debit_Credit_Memo"/>
    <n v="78.900000000000006"/>
    <n v="78.900000000000006"/>
    <s v="SUCCESS"/>
    <x v="60"/>
  </r>
  <r>
    <n v="804657876657"/>
    <s v="Batch1-2"/>
    <s v="WITHDRAWAL"/>
    <s v="Debit_Credit_Memo"/>
    <n v="551372.14"/>
    <n v="551372.14"/>
    <s v="SUCCESS"/>
    <x v="61"/>
  </r>
  <r>
    <n v="801638248287"/>
    <s v="Batch1-2"/>
    <s v="WITHDRAWAL"/>
    <s v="Debit_Credit_Memo"/>
    <n v="0.04"/>
    <n v="0.04"/>
    <s v="SUCCESS"/>
    <x v="62"/>
  </r>
  <r>
    <n v="805843922453"/>
    <s v="Batch1-2"/>
    <s v="WITHDRAWAL"/>
    <s v="Debit_Credit_Memo"/>
    <n v="0.16"/>
    <n v="0.16"/>
    <s v="SUCCESS"/>
    <x v="63"/>
  </r>
  <r>
    <n v="803401800419"/>
    <s v="Batch1-2"/>
    <s v="WITHDRAWAL"/>
    <s v="Debit_Credit_Memo"/>
    <n v="4.6100000000000003"/>
    <n v="4.6100000000000003"/>
    <s v="SUCCESS"/>
    <x v="64"/>
  </r>
  <r>
    <n v="808348968534"/>
    <s v="Batch1-2"/>
    <s v="WITHDRAWAL"/>
    <s v="Debit_Credit_Memo"/>
    <n v="0.11"/>
    <n v="0.11"/>
    <s v="SUCCESS"/>
    <x v="65"/>
  </r>
  <r>
    <n v="801381570911"/>
    <s v="Batch1-2"/>
    <s v="WITHDRAWAL"/>
    <s v="Debit_Credit_Memo"/>
    <n v="7202.69"/>
    <n v="7202.69"/>
    <s v="SUCCESS"/>
    <x v="66"/>
  </r>
  <r>
    <n v="807075199784"/>
    <s v="Batch1-2"/>
    <s v="WITHDRAWAL"/>
    <s v="Debit_Credit_Memo"/>
    <n v="53.14"/>
    <n v="53.14"/>
    <s v="SUCCESS"/>
    <x v="67"/>
  </r>
  <r>
    <n v="809320509759"/>
    <s v="Batch1-2"/>
    <s v="WITHDRAWAL"/>
    <s v="Debit_Credit_Memo"/>
    <n v="7775"/>
    <n v="7775"/>
    <s v="SUCCESS"/>
    <x v="68"/>
  </r>
  <r>
    <n v="802635803017"/>
    <s v="Batch1-2"/>
    <s v="WITHDRAWAL"/>
    <s v="Debit_Credit_Memo"/>
    <n v="1000.84"/>
    <n v="1000.84"/>
    <s v="SUCCESS"/>
    <x v="69"/>
  </r>
  <r>
    <n v="807995939673"/>
    <s v="Batch1-2"/>
    <s v="WITHDRAWAL"/>
    <s v="Debit_Credit_Memo"/>
    <n v="10.9"/>
    <n v="10.9"/>
    <s v="SUCCESS"/>
    <x v="70"/>
  </r>
  <r>
    <n v="809868924592"/>
    <s v="Batch1-2"/>
    <s v="WITHDRAWAL"/>
    <s v="Debit_Credit_Memo"/>
    <n v="0.24"/>
    <n v="0.24"/>
    <s v="SUCCESS"/>
    <x v="71"/>
  </r>
  <r>
    <n v="807619530296"/>
    <s v="Batch1-2"/>
    <s v="WITHDRAWAL"/>
    <s v="Debit_Credit_Memo"/>
    <n v="11001.2"/>
    <n v="11001.2"/>
    <s v="SUCCESS"/>
    <x v="72"/>
  </r>
  <r>
    <n v="803613888897"/>
    <s v="Batch1-2"/>
    <s v="WITHDRAWAL"/>
    <s v="Debit_Credit_Memo"/>
    <n v="2000.26"/>
    <n v="2000.26"/>
    <s v="SUCCESS"/>
    <x v="73"/>
  </r>
  <r>
    <n v="806334683596"/>
    <s v="Batch1-2"/>
    <s v="WITHDRAWAL"/>
    <s v="Debit_Credit_Memo"/>
    <n v="0.83"/>
    <n v="0.83"/>
    <s v="SUCCESS"/>
    <x v="74"/>
  </r>
  <r>
    <n v="803001025227"/>
    <s v="Batch1-2"/>
    <s v="WITHDRAWAL"/>
    <s v="Debit_Credit_Memo"/>
    <n v="7.35"/>
    <n v="7.35"/>
    <s v="SUCCESS"/>
    <x v="75"/>
  </r>
  <r>
    <n v="801180882079"/>
    <s v="Batch1-2"/>
    <s v="WITHDRAWAL"/>
    <s v="Debit_Credit_Memo"/>
    <n v="23502.84"/>
    <n v="23502.84"/>
    <s v="SUCCESS"/>
    <x v="76"/>
  </r>
  <r>
    <n v="803591366098"/>
    <s v="Batch1-2"/>
    <s v="WITHDRAWAL"/>
    <s v="Debit_Credit_Memo"/>
    <n v="1236895.55"/>
    <n v="1236895.55"/>
    <s v="SUCCESS"/>
    <x v="77"/>
  </r>
  <r>
    <n v="804486122786"/>
    <s v="Batch1-2"/>
    <s v="WITHDRAWAL"/>
    <s v="Debit_Credit_Memo"/>
    <n v="6567.51"/>
    <n v="6567.51"/>
    <s v="SUCCESS"/>
    <x v="78"/>
  </r>
  <r>
    <n v="805796608125"/>
    <s v="Batch1-2"/>
    <s v="WITHDRAWAL"/>
    <s v="Debit_Credit_Memo"/>
    <n v="0.48"/>
    <n v="0.48"/>
    <s v="SUCCESS"/>
    <x v="79"/>
  </r>
  <r>
    <n v="803164839737"/>
    <s v="Batch1-2"/>
    <s v="WITHDRAWAL"/>
    <s v="Debit_Credit_Memo"/>
    <n v="4010103.68"/>
    <n v="4010103.68"/>
    <s v="SUCCESS"/>
    <x v="80"/>
  </r>
  <r>
    <n v="807024026914"/>
    <s v="Batch1-2"/>
    <s v="WITHDRAWAL"/>
    <s v="Debit_Credit_Memo"/>
    <n v="100044.6"/>
    <n v="100044.6"/>
    <s v="SUCCESS"/>
    <x v="81"/>
  </r>
  <r>
    <n v="806035101385"/>
    <s v="Batch1-2"/>
    <s v="WITHDRAWAL"/>
    <s v="Debit_Credit_Memo"/>
    <n v="10.01"/>
    <n v="10.01"/>
    <s v="SUCCESS"/>
    <x v="82"/>
  </r>
  <r>
    <n v="803544636597"/>
    <s v="Batch1-2"/>
    <s v="WITHDRAWAL"/>
    <s v="Debit_Credit_Memo"/>
    <n v="3378.2"/>
    <n v="3378.2"/>
    <s v="SUCCESS"/>
    <x v="83"/>
  </r>
  <r>
    <n v="807355453349"/>
    <s v="Batch1-2"/>
    <s v="WITHDRAWAL"/>
    <s v="Debit_Credit_Memo"/>
    <n v="18305.18"/>
    <n v="18305.18"/>
    <s v="SUCCESS"/>
    <x v="84"/>
  </r>
  <r>
    <n v="807586419549"/>
    <s v="Batch1-2"/>
    <s v="WITHDRAWAL"/>
    <s v="Debit_Credit_Memo"/>
    <n v="100602.15"/>
    <n v="100602.15"/>
    <s v="SUCCESS"/>
    <x v="85"/>
  </r>
  <r>
    <n v="807334614755"/>
    <s v="Batch1-2"/>
    <s v="WITHDRAWAL"/>
    <s v="Debit_Credit_Memo"/>
    <n v="17.260000000000002"/>
    <n v="17.260000000000002"/>
    <s v="SUCCESS"/>
    <x v="86"/>
  </r>
  <r>
    <n v="806118337617"/>
    <s v="Batch1-2"/>
    <s v="WITHDRAWAL"/>
    <s v="Debit_Credit_Memo"/>
    <n v="19.05"/>
    <n v="19.05"/>
    <s v="SUCCESS"/>
    <x v="87"/>
  </r>
  <r>
    <n v="805499747345"/>
    <s v="Batch1-2"/>
    <s v="WITHDRAWAL"/>
    <s v="Debit_Credit_Memo"/>
    <n v="145916.01"/>
    <n v="145916.01"/>
    <s v="SUCCESS"/>
    <x v="88"/>
  </r>
  <r>
    <n v="807676789371"/>
    <s v="Batch1-2"/>
    <s v="WITHDRAWAL"/>
    <s v="Debit_Credit_Memo"/>
    <n v="300079.58"/>
    <n v="300079.58"/>
    <s v="SUCCESS"/>
    <x v="89"/>
  </r>
  <r>
    <n v="802852583219"/>
    <s v="Batch1-2"/>
    <s v="WITHDRAWAL"/>
    <s v="Debit_Credit_Memo"/>
    <n v="25806.81"/>
    <n v="25806.81"/>
    <s v="SUCCESS"/>
    <x v="90"/>
  </r>
  <r>
    <n v="805744974454"/>
    <s v="Batch1-2"/>
    <s v="WITHDRAWAL"/>
    <s v="Debit_Credit_Memo"/>
    <n v="20"/>
    <n v="20"/>
    <s v="SUCCESS"/>
    <x v="91"/>
  </r>
  <r>
    <n v="804660394433"/>
    <s v="Batch1-2"/>
    <s v="WITHDRAWAL"/>
    <s v="Debit_Credit_Memo"/>
    <n v="0.21"/>
    <n v="0.21"/>
    <s v="SUCCESS"/>
    <x v="92"/>
  </r>
  <r>
    <n v="802047309256"/>
    <s v="Batch1-2"/>
    <s v="WITHDRAWAL"/>
    <s v="Debit_Credit_Memo"/>
    <n v="0.44"/>
    <n v="0.44"/>
    <s v="SUCCESS"/>
    <x v="93"/>
  </r>
  <r>
    <n v="806180793408"/>
    <s v="Batch1-2"/>
    <s v="WITHDRAWAL"/>
    <s v="Debit_Credit_Memo"/>
    <n v="0.71"/>
    <n v="0.71"/>
    <s v="SUCCESS"/>
    <x v="94"/>
  </r>
  <r>
    <n v="805431487448"/>
    <s v="Batch1-2"/>
    <s v="WITHDRAWAL"/>
    <s v="Debit_Credit_Memo"/>
    <n v="1002.04"/>
    <n v="1002.04"/>
    <s v="SUCCESS"/>
    <x v="95"/>
  </r>
  <r>
    <n v="804472599526"/>
    <s v="Batch1-2"/>
    <s v="WITHDRAWAL"/>
    <s v="Debit_Credit_Memo"/>
    <n v="0.25"/>
    <n v="0.25"/>
    <s v="SUCCESS"/>
    <x v="96"/>
  </r>
  <r>
    <n v="804875871340"/>
    <s v="Batch1-2"/>
    <s v="WITHDRAWAL"/>
    <s v="Debit_Credit_Memo"/>
    <n v="7053.26"/>
    <n v="7053.26"/>
    <s v="SUCCESS"/>
    <x v="97"/>
  </r>
  <r>
    <n v="808793808482"/>
    <s v="Batch1-2"/>
    <s v="WITHDRAWAL"/>
    <s v="Debit_Credit_Memo"/>
    <n v="20022.060000000001"/>
    <n v="20022.060000000001"/>
    <s v="SUCCESS"/>
    <x v="98"/>
  </r>
  <r>
    <n v="803771453377"/>
    <s v="Batch1-2"/>
    <s v="WITHDRAWAL"/>
    <s v="Debit_Credit_Memo"/>
    <n v="5000"/>
    <n v="5000"/>
    <s v="SUCCESS"/>
    <x v="99"/>
  </r>
  <r>
    <n v="801485316575"/>
    <s v="Batch1-2"/>
    <s v="WITHDRAWAL"/>
    <s v="Debit_Credit_Memo"/>
    <n v="13.49"/>
    <n v="13.49"/>
    <s v="SUCCESS"/>
    <x v="100"/>
  </r>
  <r>
    <n v="802112633903"/>
    <s v="Batch1-2"/>
    <s v="WITHDRAWAL"/>
    <s v="Debit_Credit_Memo"/>
    <n v="79630.75"/>
    <n v="79630.75"/>
    <s v="SUCCESS"/>
    <x v="101"/>
  </r>
  <r>
    <n v="802651211269"/>
    <s v="Batch1-2"/>
    <s v="WITHDRAWAL"/>
    <s v="Debit_Credit_Memo"/>
    <n v="0.04"/>
    <n v="0.04"/>
    <s v="SUCCESS"/>
    <x v="102"/>
  </r>
  <r>
    <n v="805570510745"/>
    <s v="Batch1-2"/>
    <s v="WITHDRAWAL"/>
    <s v="Debit_Credit_Memo"/>
    <n v="30.47"/>
    <n v="30.47"/>
    <s v="SUCCESS"/>
    <x v="103"/>
  </r>
  <r>
    <n v="808384206377"/>
    <s v="Batch1-2"/>
    <s v="WITHDRAWAL"/>
    <s v="Debit_Credit_Memo"/>
    <n v="5001"/>
    <n v="5001"/>
    <s v="SUCCESS"/>
    <x v="104"/>
  </r>
  <r>
    <n v="802342188520"/>
    <s v="Batch1-2"/>
    <s v="WITHDRAWAL"/>
    <s v="Debit_Credit_Memo"/>
    <n v="0.83"/>
    <n v="0.83"/>
    <s v="SUCCESS"/>
    <x v="105"/>
  </r>
  <r>
    <n v="807290550688"/>
    <s v="Batch1-2"/>
    <s v="WITHDRAWAL"/>
    <s v="Debit_Credit_Memo"/>
    <n v="598.15"/>
    <n v="598.15"/>
    <s v="SUCCESS"/>
    <x v="106"/>
  </r>
  <r>
    <n v="805912875822"/>
    <s v="Batch1-2"/>
    <s v="WITHDRAWAL"/>
    <s v="Debit_Credit_Memo"/>
    <n v="76424.009999999995"/>
    <n v="76424.009999999995"/>
    <s v="SUCCESS"/>
    <x v="107"/>
  </r>
  <r>
    <n v="801037881720"/>
    <s v="Batch1-2"/>
    <s v="WITHDRAWAL"/>
    <s v="Debit_Credit_Memo"/>
    <n v="25.29"/>
    <n v="25.29"/>
    <s v="SUCCESS"/>
    <x v="108"/>
  </r>
  <r>
    <n v="806182464677"/>
    <s v="Batch1-2"/>
    <s v="WITHDRAWAL"/>
    <s v="Debit_Credit_Memo"/>
    <n v="7244.25"/>
    <n v="7244.25"/>
    <s v="SUCCESS"/>
    <x v="109"/>
  </r>
  <r>
    <n v="802724181903"/>
    <s v="Batch1-2"/>
    <s v="WITHDRAWAL"/>
    <s v="Debit_Credit_Memo"/>
    <n v="73242.14"/>
    <n v="73242.14"/>
    <s v="SUCCESS"/>
    <x v="110"/>
  </r>
  <r>
    <n v="801152170180"/>
    <s v="Batch1-2"/>
    <s v="WITHDRAWAL"/>
    <s v="Debit_Credit_Memo"/>
    <n v="5004.59"/>
    <n v="5004.59"/>
    <s v="SUCCESS"/>
    <x v="111"/>
  </r>
  <r>
    <n v="801660920399"/>
    <s v="Batch1-2"/>
    <s v="WITHDRAWAL"/>
    <s v="Debit_Credit_Memo"/>
    <n v="150278.39000000001"/>
    <n v="150278.39000000001"/>
    <s v="SUCCESS"/>
    <x v="112"/>
  </r>
  <r>
    <n v="801183922930"/>
    <s v="Batch1-2"/>
    <s v="WITHDRAWAL"/>
    <s v="Debit_Credit_Memo"/>
    <n v="6860.69"/>
    <n v="6860.69"/>
    <s v="SUCCESS"/>
    <x v="113"/>
  </r>
  <r>
    <n v="803918447340"/>
    <s v="Batch1-2"/>
    <s v="WITHDRAWAL"/>
    <s v="Debit_Credit_Memo"/>
    <n v="31.35"/>
    <n v="31.35"/>
    <s v="SUCCESS"/>
    <x v="114"/>
  </r>
  <r>
    <n v="801433363703"/>
    <s v="Batch1-2"/>
    <s v="WITHDRAWAL"/>
    <s v="Debit_Credit_Memo"/>
    <n v="244113.79"/>
    <n v="244113.79"/>
    <s v="SUCCESS"/>
    <x v="115"/>
  </r>
  <r>
    <n v="801770166438"/>
    <s v="Batch1-2"/>
    <s v="WITHDRAWAL"/>
    <s v="Debit_Credit_Memo"/>
    <n v="7.71"/>
    <n v="7.71"/>
    <s v="SUCCESS"/>
    <x v="116"/>
  </r>
  <r>
    <n v="804992610399"/>
    <s v="Batch1-2"/>
    <s v="WITHDRAWAL"/>
    <s v="Debit_Credit_Memo"/>
    <n v="500544.31"/>
    <n v="500544.31"/>
    <s v="SUCCESS"/>
    <x v="117"/>
  </r>
  <r>
    <n v="808841835933"/>
    <s v="Batch1-2"/>
    <s v="WITHDRAWAL"/>
    <s v="Debit_Credit_Memo"/>
    <n v="9886.84"/>
    <n v="9886.84"/>
    <s v="SUCCESS"/>
    <x v="118"/>
  </r>
  <r>
    <n v="805044301929"/>
    <s v="Batch1-2"/>
    <s v="WITHDRAWAL"/>
    <s v="Debit_Credit_Memo"/>
    <n v="1332.49"/>
    <n v="1332.49"/>
    <s v="SUCCESS"/>
    <x v="119"/>
  </r>
  <r>
    <n v="808752939062"/>
    <s v="Batch1-2"/>
    <s v="WITHDRAWAL"/>
    <s v="Debit_Credit_Memo"/>
    <n v="115.18"/>
    <n v="115.18"/>
    <s v="SUCCESS"/>
    <x v="120"/>
  </r>
  <r>
    <n v="806330243239"/>
    <s v="Batch1-2"/>
    <s v="WITHDRAWAL"/>
    <s v="Debit_Credit_Memo"/>
    <n v="0.83"/>
    <n v="0.83"/>
    <s v="SUCCESS"/>
    <x v="121"/>
  </r>
  <r>
    <n v="801433796241"/>
    <s v="Batch1-2"/>
    <s v="WITHDRAWAL"/>
    <s v="Debit_Credit_Memo"/>
    <n v="1646.1"/>
    <n v="1646.1"/>
    <s v="SUCCESS"/>
    <x v="122"/>
  </r>
  <r>
    <n v="801080745616"/>
    <s v="Batch1-2"/>
    <s v="WITHDRAWAL"/>
    <s v="Debit_Credit_Memo"/>
    <n v="21.71"/>
    <n v="21.71"/>
    <s v="SUCCESS"/>
    <x v="123"/>
  </r>
  <r>
    <n v="808403750769"/>
    <s v="Batch1-2"/>
    <s v="WITHDRAWAL"/>
    <s v="Debit_Credit_Memo"/>
    <n v="30566.71"/>
    <n v="30566.71"/>
    <s v="SUCCESS"/>
    <x v="124"/>
  </r>
  <r>
    <n v="808901647723"/>
    <s v="Batch1-2"/>
    <s v="WITHDRAWAL"/>
    <s v="Debit_Credit_Memo"/>
    <n v="103.82"/>
    <n v="103.82"/>
    <s v="SUCCESS"/>
    <x v="125"/>
  </r>
  <r>
    <n v="804276266645"/>
    <s v="Batch1-2"/>
    <s v="WITHDRAWAL"/>
    <s v="Debit_Credit_Memo"/>
    <n v="7.64"/>
    <n v="7.64"/>
    <s v="SUCCESS"/>
    <x v="126"/>
  </r>
  <r>
    <n v="804751825535"/>
    <s v="Batch1-2"/>
    <s v="WITHDRAWAL"/>
    <s v="Debit_Credit_Memo"/>
    <n v="265.32"/>
    <n v="265.32"/>
    <s v="SUCCESS"/>
    <x v="127"/>
  </r>
  <r>
    <n v="801781238887"/>
    <s v="Batch1-2"/>
    <s v="WITHDRAWAL"/>
    <s v="Debit_Credit_Memo"/>
    <n v="35002.78"/>
    <n v="35002.78"/>
    <s v="SUCCESS"/>
    <x v="128"/>
  </r>
  <r>
    <n v="807500533532"/>
    <s v="Batch1-2"/>
    <s v="WITHDRAWAL"/>
    <s v="Debit_Credit_Memo"/>
    <n v="40000.9"/>
    <n v="40000.9"/>
    <s v="SUCCESS"/>
    <x v="129"/>
  </r>
  <r>
    <n v="805197053947"/>
    <s v="BATCH 3"/>
    <s v="WITHDRAWAL"/>
    <s v="Debit_Credit_Memo"/>
    <n v="417388.1"/>
    <n v="225050.45"/>
    <s v="INSUFFICIENT BALANCE"/>
    <x v="130"/>
  </r>
  <r>
    <n v="803779175089"/>
    <s v="BATCH 3"/>
    <s v="WITHDRAWAL"/>
    <s v="Debit_Credit_Memo"/>
    <n v="1024.79"/>
    <n v="1024.79"/>
    <s v="SUCCESS"/>
    <x v="131"/>
  </r>
  <r>
    <n v="807623691258"/>
    <s v="BATCH 3"/>
    <s v="WITHDRAWAL"/>
    <s v="Debit_Credit_Memo"/>
    <n v="965.8"/>
    <n v="965.8"/>
    <s v="SUCCESS"/>
    <x v="132"/>
  </r>
  <r>
    <n v="801389979759"/>
    <s v="BATCH 3"/>
    <s v="WITHDRAWAL"/>
    <s v="Debit_Credit_Memo"/>
    <n v="161613.18"/>
    <n v="5606.6"/>
    <s v="INSUFFICIENT BALANCE"/>
    <x v="133"/>
  </r>
  <r>
    <n v="803349764222"/>
    <s v="BATCH 3"/>
    <s v="WITHDRAWAL"/>
    <s v="Debit_Credit_Memo"/>
    <n v="73243.649999999994"/>
    <n v="31570.09"/>
    <s v="INSUFFICIENT BALANCE"/>
    <x v="134"/>
  </r>
  <r>
    <n v="807864770852"/>
    <s v="BATCH 3"/>
    <s v="WITHDRAWAL"/>
    <s v="Debit_Credit_Memo"/>
    <n v="455584.96"/>
    <n v="100039.03"/>
    <s v="INSUFFICIENT BALANCE"/>
    <x v="135"/>
  </r>
  <r>
    <n v="802525172911"/>
    <s v="BATCH 3"/>
    <s v="WITHDRAWAL"/>
    <s v="Debit_Credit_Memo"/>
    <n v="64715.87"/>
    <n v="64715.87"/>
    <s v="SUCCESS"/>
    <x v="136"/>
  </r>
  <r>
    <n v="807330332188"/>
    <s v="BATCH 3"/>
    <s v="WITHDRAWAL"/>
    <s v="Debit_Credit_Memo"/>
    <n v="246075.06"/>
    <n v="246075.06"/>
    <s v="SUCCESS"/>
    <x v="137"/>
  </r>
  <r>
    <n v="803576584855"/>
    <s v="BATCH 3"/>
    <s v="WITHDRAWAL"/>
    <s v="Debit_Credit_Memo"/>
    <n v="516.04999999999995"/>
    <n v="0.77"/>
    <s v="INSUFFICIENT BALANCE"/>
    <x v="138"/>
  </r>
  <r>
    <n v="804837281604"/>
    <s v="BATCH 3"/>
    <s v="WITHDRAWAL"/>
    <s v="Debit_Credit_Memo"/>
    <n v="10981.06"/>
    <n v="10981.06"/>
    <s v="SUCCESS"/>
    <x v="139"/>
  </r>
  <r>
    <n v="803327076557"/>
    <s v="BATCH 3"/>
    <s v="WITHDRAWAL"/>
    <s v="Debit_Credit_Memo"/>
    <n v="27154.02"/>
    <n v="27154.02"/>
    <s v="SUCCESS"/>
    <x v="140"/>
  </r>
  <r>
    <n v="805345435970"/>
    <s v="BATCH 3"/>
    <s v="WITHDRAWAL"/>
    <s v="Debit_Credit_Memo"/>
    <n v="27452.55"/>
    <n v="27452.55"/>
    <s v="SUCCESS"/>
    <x v="141"/>
  </r>
  <r>
    <n v="809667467520"/>
    <s v="BATCH 3"/>
    <s v="WITHDRAWAL"/>
    <s v="Debit_Credit_Memo"/>
    <n v="67464.570000000007"/>
    <n v="67464.570000000007"/>
    <s v="SUCCESS"/>
    <x v="142"/>
  </r>
  <r>
    <n v="804252448886"/>
    <s v="BATCH 3"/>
    <s v="WITHDRAWAL"/>
    <s v="Debit_Credit_Memo"/>
    <n v="160036.76999999999"/>
    <n v="42819.58"/>
    <s v="INSUFFICIENT BALANCE"/>
    <x v="143"/>
  </r>
  <r>
    <n v="807866944612"/>
    <s v="BATCH 3"/>
    <s v="WITHDRAWAL"/>
    <s v="Debit_Credit_Memo"/>
    <n v="25130.880000000001"/>
    <n v="25130.880000000001"/>
    <s v="SUCCESS"/>
    <x v="144"/>
  </r>
  <r>
    <n v="805610643878"/>
    <s v="BATCH 3"/>
    <s v="WITHDRAWAL"/>
    <s v="Debit_Credit_Memo"/>
    <n v="105197.41"/>
    <n v="105197.41"/>
    <s v="SUCCESS"/>
    <x v="145"/>
  </r>
  <r>
    <n v="808613811922"/>
    <s v="BATCH 3"/>
    <s v="WITHDRAWAL"/>
    <s v="Debit_Credit_Memo"/>
    <n v="253493.72"/>
    <n v="103234.56"/>
    <s v="INSUFFICIENT BALANCE"/>
    <x v="146"/>
  </r>
  <r>
    <n v="802931651268"/>
    <s v="BATCH 3"/>
    <s v="WITHDRAWAL"/>
    <s v="Debit_Credit_Memo"/>
    <n v="71496.429999999993"/>
    <n v="71496.429999999993"/>
    <s v="SUCCESS"/>
    <x v="147"/>
  </r>
  <r>
    <n v="805827697030"/>
    <s v="BATCH 3"/>
    <s v="WITHDRAWAL"/>
    <s v="Debit_Credit_Memo"/>
    <n v="108978.39"/>
    <n v="108978.39"/>
    <s v="SUCCESS"/>
    <x v="148"/>
  </r>
  <r>
    <n v="808079263758"/>
    <s v="BATCH 3"/>
    <s v="WITHDRAWAL"/>
    <s v="Debit_Credit_Memo"/>
    <n v="5490.53"/>
    <n v="5490.53"/>
    <s v="SUCCESS"/>
    <x v="149"/>
  </r>
  <r>
    <n v="804700432276"/>
    <s v="BATCH 3"/>
    <s v="WITHDRAWAL"/>
    <s v="Debit_Credit_Memo"/>
    <n v="109000.8"/>
    <n v="239.84"/>
    <s v="INSUFFICIENT BALANCE"/>
    <x v="150"/>
  </r>
  <r>
    <n v="807287698342"/>
    <s v="BATCH 3"/>
    <s v="WITHDRAWAL"/>
    <s v="Debit_Credit_Memo"/>
    <n v="4672218.0599999996"/>
    <n v="4672218.0599999996"/>
    <s v="SUCCESS"/>
    <x v="151"/>
  </r>
  <r>
    <n v="834202809994"/>
    <s v="BATCH 4"/>
    <s v="WITHDRAWAL"/>
    <s v="Debit_Credit_Memo"/>
    <n v="515.28"/>
    <n v="515.28"/>
    <s v="SUCCESS"/>
    <x v="138"/>
  </r>
  <r>
    <n v="833481813958"/>
    <s v="BATCH 4"/>
    <s v="WITHDRAWAL"/>
    <s v="Debit_Credit_Memo"/>
    <n v="117217.19"/>
    <n v="117217.19"/>
    <s v="SUCCESS"/>
    <x v="143"/>
  </r>
  <r>
    <n v="831351393556"/>
    <s v="BATCH 4"/>
    <s v="WITHDRAWAL"/>
    <s v="Debit_Credit_Memo"/>
    <n v="150259.16"/>
    <n v="150259.16"/>
    <s v="SUCCESS"/>
    <x v="146"/>
  </r>
  <r>
    <n v="831401764152"/>
    <s v="BATCH 4"/>
    <s v="WITHDRAWAL"/>
    <s v="Debit_Credit_Memo"/>
    <n v="108760.96000000001"/>
    <n v="108760.96000000001"/>
    <s v="SUCCESS"/>
    <x v="150"/>
  </r>
  <r>
    <n v="832773354515"/>
    <s v="BATCH 4"/>
    <s v="WITHDRAWAL"/>
    <s v="Debit_Credit_Memo"/>
    <n v="145000"/>
    <n v="145000"/>
    <s v="SUCCESS"/>
    <x v="133"/>
  </r>
  <r>
    <n v="837654722276"/>
    <s v="BATCH 4"/>
    <s v="WITHDRAWAL"/>
    <s v="Debit_Credit_Memo"/>
    <n v="41673.56"/>
    <n v="41673.56"/>
    <s v="SUCCESS"/>
    <x v="134"/>
  </r>
  <r>
    <n v="836116821791"/>
    <s v="BATCH 4"/>
    <s v="WITHDRAWAL"/>
    <s v="Debit_Credit_Memo"/>
    <n v="250000"/>
    <n v="250000"/>
    <s v="SUCCESS"/>
    <x v="135"/>
  </r>
  <r>
    <n v="838507839036"/>
    <s v="BATCH 4"/>
    <s v="WITHDRAWAL"/>
    <s v="Debit_Credit_Memo"/>
    <n v="100100.83"/>
    <n v="100100.83"/>
    <s v="SUCCESS"/>
    <x v="135"/>
  </r>
  <r>
    <n v="834159348178"/>
    <s v="BATCH 4"/>
    <s v="WITHDRAWAL"/>
    <s v="Debit_Credit_Memo"/>
    <n v="99961.65"/>
    <n v="99961.65"/>
    <s v="SUCCESS"/>
    <x v="135"/>
  </r>
  <r>
    <n v="808255366961"/>
    <s v="BATCH 5"/>
    <s v="WITHDRAWAL"/>
    <s v="Debit_Credit_Memo"/>
    <n v="500.28"/>
    <n v="500.28"/>
    <s v="SUCCESS"/>
    <x v="152"/>
  </r>
  <r>
    <n v="807554753044"/>
    <s v="BATCH 5"/>
    <s v="WITHDRAWAL"/>
    <s v="Debit_Credit_Memo"/>
    <n v="100023.69"/>
    <n v="100023.69"/>
    <s v="SUCCESS"/>
    <x v="153"/>
  </r>
  <r>
    <n v="808793808482"/>
    <s v="BATCH 5"/>
    <s v="WITHDRAWAL"/>
    <s v="Debit_Credit_Memo"/>
    <n v="6.16"/>
    <n v="6.16"/>
    <s v="SUCCESS"/>
    <x v="98"/>
  </r>
  <r>
    <n v="803771453377"/>
    <s v="BATCH 5"/>
    <s v="WITHDRAWAL"/>
    <s v="Debit_Credit_Memo"/>
    <n v="1.52"/>
    <n v="1.52"/>
    <s v="SUCCESS"/>
    <x v="99"/>
  </r>
  <r>
    <n v="834833877832"/>
    <s v="BATCH 5"/>
    <s v="WITHDRAWAL"/>
    <s v="Debit_Credit_Memo"/>
    <n v="43010.84"/>
    <n v="43010.84"/>
    <s v="SUCCESS"/>
    <x v="101"/>
  </r>
  <r>
    <n v="802651211269"/>
    <s v="BATCH 5"/>
    <s v="WITHDRAWAL"/>
    <s v="Debit_Credit_Memo"/>
    <n v="650.35"/>
    <n v="650.35"/>
    <s v="SUCCESS"/>
    <x v="102"/>
  </r>
  <r>
    <n v="808384206377"/>
    <s v="BATCH 5"/>
    <s v="WITHDRAWAL"/>
    <s v="Debit_Credit_Memo"/>
    <n v="1.52"/>
    <n v="1.52"/>
    <s v="SUCCESS"/>
    <x v="104"/>
  </r>
  <r>
    <n v="802342188520"/>
    <s v="BATCH 5"/>
    <s v="WITHDRAWAL"/>
    <s v="Debit_Credit_Memo"/>
    <n v="500278.44"/>
    <n v="500278.44"/>
    <s v="SUCCESS"/>
    <x v="105"/>
  </r>
  <r>
    <n v="807290550688"/>
    <s v="BATCH 5"/>
    <s v="WITHDRAWAL"/>
    <s v="Debit_Credit_Memo"/>
    <n v="0.2"/>
    <n v="0.2"/>
    <s v="SUCCESS"/>
    <x v="106"/>
  </r>
  <r>
    <n v="805912875822"/>
    <s v="BATCH 5"/>
    <s v="WITHDRAWAL"/>
    <s v="Debit_Credit_Memo"/>
    <n v="529.64"/>
    <n v="529.64"/>
    <s v="SUCCESS"/>
    <x v="107"/>
  </r>
  <r>
    <n v="801037881720"/>
    <s v="BATCH 5"/>
    <s v="WITHDRAWAL"/>
    <s v="Debit_Credit_Memo"/>
    <n v="49996.82"/>
    <n v="49996.82"/>
    <s v="SUCCESS"/>
    <x v="108"/>
  </r>
  <r>
    <n v="806182464677"/>
    <s v="BATCH 5"/>
    <s v="WITHDRAWAL"/>
    <s v="Debit_Credit_Memo"/>
    <n v="17203.900000000001"/>
    <n v="17203.900000000001"/>
    <s v="SUCCESS"/>
    <x v="109"/>
  </r>
  <r>
    <n v="808615059405"/>
    <s v="BATCH 5"/>
    <s v="WITHDRAWAL"/>
    <s v="Debit_Credit_Memo"/>
    <n v="70.83"/>
    <n v="70.83"/>
    <s v="SUCCESS"/>
    <x v="154"/>
  </r>
  <r>
    <n v="801152170180"/>
    <s v="BATCH 5"/>
    <s v="WITHDRAWAL"/>
    <s v="Debit_Credit_Memo"/>
    <n v="1.52"/>
    <n v="1.52"/>
    <s v="SUCCESS"/>
    <x v="111"/>
  </r>
  <r>
    <n v="801660920399"/>
    <s v="BATCH 5"/>
    <s v="WITHDRAWAL"/>
    <s v="Debit_Credit_Memo"/>
    <n v="46.12"/>
    <n v="46.12"/>
    <s v="SUCCESS"/>
    <x v="112"/>
  </r>
  <r>
    <n v="801183922930"/>
    <s v="BATCH 5"/>
    <s v="WITHDRAWAL"/>
    <s v="Debit_Credit_Memo"/>
    <n v="141.53"/>
    <n v="141.53"/>
    <s v="SUCCESS"/>
    <x v="113"/>
  </r>
  <r>
    <n v="803918447340"/>
    <s v="BATCH 5"/>
    <s v="WITHDRAWAL"/>
    <s v="Debit_Credit_Memo"/>
    <n v="9083.5499999999993"/>
    <n v="9083.5499999999993"/>
    <s v="SUCCESS"/>
    <x v="114"/>
  </r>
  <r>
    <n v="801433363703"/>
    <s v="BATCH 5"/>
    <s v="WITHDRAWAL"/>
    <s v="Debit_Credit_Memo"/>
    <n v="700460.78"/>
    <n v="700460.78"/>
    <s v="SUCCESS"/>
    <x v="115"/>
  </r>
  <r>
    <n v="801770166438"/>
    <s v="BATCH 5"/>
    <s v="WITHDRAWAL"/>
    <s v="Debit_Credit_Memo"/>
    <n v="15008.05"/>
    <n v="15008.05"/>
    <s v="SUCCESS"/>
    <x v="116"/>
  </r>
  <r>
    <n v="808841835933"/>
    <s v="BATCH 5"/>
    <s v="WITHDRAWAL"/>
    <s v="Debit_Credit_Memo"/>
    <n v="21512.240000000002"/>
    <n v="21512.240000000002"/>
    <s v="SUCCESS"/>
    <x v="118"/>
  </r>
  <r>
    <n v="805044301929"/>
    <s v="BATCH 5"/>
    <s v="WITHDRAWAL"/>
    <s v="Debit_Credit_Memo"/>
    <n v="48694.07"/>
    <n v="48694.07"/>
    <s v="SUCCESS"/>
    <x v="119"/>
  </r>
  <r>
    <n v="836395576512"/>
    <s v="BATCH 5"/>
    <s v="WITHDRAWAL"/>
    <s v="Debit_Credit_Memo"/>
    <n v="5000.66"/>
    <n v="5000.66"/>
    <s v="SUCCESS"/>
    <x v="16"/>
  </r>
  <r>
    <n v="808752939062"/>
    <s v="BATCH 5"/>
    <s v="WITHDRAWAL"/>
    <s v="Debit_Credit_Memo"/>
    <n v="5002.71"/>
    <n v="5002.71"/>
    <s v="SUCCESS"/>
    <x v="120"/>
  </r>
  <r>
    <n v="805670569625"/>
    <s v="BATCH 5"/>
    <s v="WITHDRAWAL"/>
    <s v="Debit_Credit_Memo"/>
    <n v="3.94"/>
    <n v="3.94"/>
    <s v="SUCCESS"/>
    <x v="155"/>
  </r>
  <r>
    <n v="835817355166"/>
    <s v="BATCH 5"/>
    <s v="WITHDRAWAL"/>
    <s v="Debit_Credit_Memo"/>
    <n v="400000"/>
    <n v="400000"/>
    <s v="SUCCESS"/>
    <x v="17"/>
  </r>
  <r>
    <n v="806330243239"/>
    <s v="BATCH 5"/>
    <s v="WITHDRAWAL"/>
    <s v="Debit_Credit_Memo"/>
    <n v="70250.62"/>
    <n v="70250.62"/>
    <s v="SUCCESS"/>
    <x v="121"/>
  </r>
  <r>
    <n v="801433796241"/>
    <s v="BATCH 5"/>
    <s v="WITHDRAWAL"/>
    <s v="Debit_Credit_Memo"/>
    <n v="1501.66"/>
    <n v="1501.66"/>
    <s v="SUCCESS"/>
    <x v="122"/>
  </r>
  <r>
    <n v="808403750769"/>
    <s v="BATCH 5"/>
    <s v="WITHDRAWAL"/>
    <s v="Debit_Credit_Memo"/>
    <n v="682300.26"/>
    <n v="682300.26"/>
    <s v="SUCCESS"/>
    <x v="124"/>
  </r>
  <r>
    <n v="808901647723"/>
    <s v="BATCH 5"/>
    <s v="WITHDRAWAL"/>
    <s v="Debit_Credit_Memo"/>
    <n v="0.04"/>
    <n v="0.04"/>
    <s v="SUCCESS"/>
    <x v="125"/>
  </r>
  <r>
    <n v="804276266645"/>
    <s v="BATCH 5"/>
    <s v="WITHDRAWAL"/>
    <s v="Debit_Credit_Memo"/>
    <n v="200558.73"/>
    <n v="200558.73"/>
    <s v="SUCCESS"/>
    <x v="126"/>
  </r>
  <r>
    <n v="804751825535"/>
    <s v="BATCH 5"/>
    <s v="WITHDRAWAL"/>
    <s v="Debit_Credit_Memo"/>
    <n v="300161.2"/>
    <n v="300161.2"/>
    <s v="SUCCESS"/>
    <x v="127"/>
  </r>
  <r>
    <n v="801781238887"/>
    <s v="BATCH 5"/>
    <s v="WITHDRAWAL"/>
    <s v="Debit_Credit_Memo"/>
    <n v="10.76"/>
    <n v="10.76"/>
    <s v="SUCCESS"/>
    <x v="128"/>
  </r>
  <r>
    <n v="807500533532"/>
    <s v="BATCH 5"/>
    <s v="WITHDRAWAL"/>
    <s v="Debit_Credit_Memo"/>
    <n v="12.28"/>
    <n v="12.28"/>
    <s v="SUCCESS"/>
    <x v="129"/>
  </r>
  <r>
    <n v="837457913064"/>
    <s v="BATCH 5"/>
    <s v="WITHDRAWAL"/>
    <s v="Debit_Credit_Memo"/>
    <n v="5029.03"/>
    <n v="5029.03"/>
    <s v="SUCCESS"/>
    <x v="21"/>
  </r>
  <r>
    <n v="807533251144"/>
    <s v="BATCH 5"/>
    <s v="WITHDRAWAL"/>
    <s v="Debit_Credit_Memo"/>
    <n v="53038.78"/>
    <n v="53038.78"/>
    <s v="SUCCESS"/>
    <x v="156"/>
  </r>
  <r>
    <n v="806750048159"/>
    <s v="BATCH 5"/>
    <s v="WITHDRAWAL"/>
    <s v="Debit_Credit_Memo"/>
    <n v="61.39"/>
    <n v="61.39"/>
    <s v="SUCCESS"/>
    <x v="22"/>
  </r>
  <r>
    <n v="812261902124"/>
    <s v="BATCH 5"/>
    <s v="WITHDRAWAL"/>
    <s v="Debit_Credit_Memo"/>
    <n v="999999"/>
    <n v="999999"/>
    <s v="SUCCESS"/>
    <x v="0"/>
  </r>
  <r>
    <n v="804221455095"/>
    <s v="BATCH 5"/>
    <s v="WITHDRAWAL"/>
    <s v="Debit_Credit_Memo"/>
    <n v="299816.99"/>
    <n v="299816.99"/>
    <s v="SUCCESS"/>
    <x v="23"/>
  </r>
  <r>
    <n v="804411530673"/>
    <s v="BATCH 5"/>
    <s v="WITHDRAWAL"/>
    <s v="Debit_Credit_Memo"/>
    <n v="307.06"/>
    <n v="307.06"/>
    <s v="SUCCESS"/>
    <x v="24"/>
  </r>
  <r>
    <n v="801503066384"/>
    <s v="BATCH 5"/>
    <s v="WITHDRAWAL"/>
    <s v="Debit_Credit_Memo"/>
    <n v="500311.32"/>
    <n v="500311.32"/>
    <s v="SUCCESS"/>
    <x v="26"/>
  </r>
  <r>
    <n v="801334614105"/>
    <s v="BATCH 5"/>
    <s v="WITHDRAWAL"/>
    <s v="Debit_Credit_Memo"/>
    <n v="30.68"/>
    <n v="30.68"/>
    <s v="SUCCESS"/>
    <x v="29"/>
  </r>
  <r>
    <n v="802058540955"/>
    <s v="BATCH 5"/>
    <s v="WITHDRAWAL"/>
    <s v="Debit_Credit_Memo"/>
    <n v="0.08"/>
    <n v="0.08"/>
    <s v="SUCCESS"/>
    <x v="31"/>
  </r>
  <r>
    <n v="803895646575"/>
    <s v="BATCH 5"/>
    <s v="WITHDRAWAL"/>
    <s v="Debit_Credit_Memo"/>
    <n v="79130.289999999994"/>
    <n v="79130.289999999994"/>
    <s v="SUCCESS"/>
    <x v="33"/>
  </r>
  <r>
    <n v="802223002147"/>
    <s v="BATCH 5"/>
    <s v="WITHDRAWAL"/>
    <s v="Debit_Credit_Memo"/>
    <n v="252166.21"/>
    <n v="252166.21"/>
    <s v="SUCCESS"/>
    <x v="34"/>
  </r>
  <r>
    <n v="802965821969"/>
    <s v="BATCH 5"/>
    <s v="WITHDRAWAL"/>
    <s v="Debit_Credit_Memo"/>
    <n v="0.12"/>
    <n v="0.12"/>
    <s v="SUCCESS"/>
    <x v="35"/>
  </r>
  <r>
    <n v="807507470167"/>
    <s v="BATCH 5"/>
    <s v="WITHDRAWAL"/>
    <s v="Debit_Credit_Memo"/>
    <n v="20014.75"/>
    <n v="20014.75"/>
    <s v="SUCCESS"/>
    <x v="157"/>
  </r>
  <r>
    <n v="808233517271"/>
    <s v="BATCH 5"/>
    <s v="WITHDRAWAL"/>
    <s v="Debit_Credit_Memo"/>
    <n v="30.72"/>
    <n v="30.72"/>
    <s v="SUCCESS"/>
    <x v="37"/>
  </r>
  <r>
    <n v="802153448757"/>
    <s v="BATCH 5"/>
    <s v="WITHDRAWAL"/>
    <s v="Debit_Credit_Memo"/>
    <n v="107752.35"/>
    <n v="107752.35"/>
    <s v="SUCCESS"/>
    <x v="38"/>
  </r>
  <r>
    <n v="804750595683"/>
    <s v="BATCH 5"/>
    <s v="WITHDRAWAL"/>
    <s v="Debit_Credit_Memo"/>
    <n v="411745.31"/>
    <n v="411745.31"/>
    <s v="SUCCESS"/>
    <x v="40"/>
  </r>
  <r>
    <n v="802939142971"/>
    <s v="BATCH 5"/>
    <s v="WITHDRAWAL"/>
    <s v="Debit_Credit_Memo"/>
    <n v="200168.81"/>
    <n v="200168.81"/>
    <s v="SUCCESS"/>
    <x v="41"/>
  </r>
  <r>
    <n v="804146451401"/>
    <s v="BATCH 5"/>
    <s v="WITHDRAWAL"/>
    <s v="Debit_Credit_Memo"/>
    <n v="199107.57"/>
    <n v="199107.57"/>
    <s v="SUCCESS"/>
    <x v="42"/>
  </r>
  <r>
    <n v="808678486149"/>
    <s v="BATCH 5"/>
    <s v="WITHDRAWAL"/>
    <s v="Debit_Credit_Memo"/>
    <n v="279860.2"/>
    <n v="279860.2"/>
    <s v="SUCCESS"/>
    <x v="45"/>
  </r>
  <r>
    <n v="803345274762"/>
    <s v="BATCH 5"/>
    <s v="WITHDRAWAL"/>
    <s v="Debit_Credit_Memo"/>
    <n v="970.49"/>
    <n v="970.49"/>
    <s v="SUCCESS"/>
    <x v="46"/>
  </r>
  <r>
    <n v="803422373313"/>
    <s v="BATCH 5"/>
    <s v="WITHDRAWAL"/>
    <s v="Debit_Credit_Memo"/>
    <n v="400231.66"/>
    <n v="400231.66"/>
    <s v="SUCCESS"/>
    <x v="48"/>
  </r>
  <r>
    <n v="808116760063"/>
    <s v="BATCH 5"/>
    <s v="WITHDRAWAL"/>
    <s v="Debit_Credit_Memo"/>
    <n v="50188.7"/>
    <n v="50188.7"/>
    <s v="SUCCESS"/>
    <x v="49"/>
  </r>
  <r>
    <n v="801652020828"/>
    <s v="BATCH 5"/>
    <s v="WITHDRAWAL"/>
    <s v="Debit_Credit_Memo"/>
    <n v="5.6"/>
    <n v="5.6"/>
    <s v="SUCCESS"/>
    <x v="50"/>
  </r>
  <r>
    <n v="802252436117"/>
    <s v="BATCH 5"/>
    <s v="WITHDRAWAL"/>
    <s v="Debit_Credit_Memo"/>
    <n v="162934.29999999999"/>
    <n v="162934.29999999999"/>
    <s v="SUCCESS"/>
    <x v="158"/>
  </r>
  <r>
    <n v="803212876178"/>
    <s v="BATCH 5"/>
    <s v="WITHDRAWAL"/>
    <s v="Debit_Credit_Memo"/>
    <n v="0.04"/>
    <n v="0.04"/>
    <s v="SUCCESS"/>
    <x v="53"/>
  </r>
  <r>
    <n v="801609734091"/>
    <s v="BATCH 5"/>
    <s v="WITHDRAWAL"/>
    <s v="Debit_Credit_Memo"/>
    <n v="0.28000000000000003"/>
    <n v="0.28000000000000003"/>
    <s v="SUCCESS"/>
    <x v="56"/>
  </r>
  <r>
    <n v="803911901400"/>
    <s v="BATCH 5"/>
    <s v="WITHDRAWAL"/>
    <s v="Debit_Credit_Memo"/>
    <n v="450251.58"/>
    <n v="450251.58"/>
    <s v="SUCCESS"/>
    <x v="57"/>
  </r>
  <r>
    <n v="816117506179"/>
    <s v="BATCH 5"/>
    <s v="WITHDRAWAL"/>
    <s v="Debit_Credit_Memo"/>
    <n v="2150.02"/>
    <n v="2150.02"/>
    <s v="SUCCESS"/>
    <x v="6"/>
  </r>
  <r>
    <n v="801677720394"/>
    <s v="BATCH 5"/>
    <s v="WITHDRAWAL"/>
    <s v="Debit_Credit_Memo"/>
    <n v="51939.86"/>
    <n v="51939.86"/>
    <s v="SUCCESS"/>
    <x v="59"/>
  </r>
  <r>
    <n v="804657876657"/>
    <s v="BATCH 5"/>
    <s v="WITHDRAWAL"/>
    <s v="Debit_Credit_Memo"/>
    <n v="169.29"/>
    <n v="169.29"/>
    <s v="SUCCESS"/>
    <x v="61"/>
  </r>
  <r>
    <n v="801638248287"/>
    <s v="BATCH 5"/>
    <s v="WITHDRAWAL"/>
    <s v="Debit_Credit_Memo"/>
    <n v="97186.55"/>
    <n v="97186.55"/>
    <s v="SUCCESS"/>
    <x v="62"/>
  </r>
  <r>
    <n v="805300440809"/>
    <s v="BATCH 5"/>
    <s v="WITHDRAWAL"/>
    <s v="Debit_Credit_Memo"/>
    <n v="50048.25"/>
    <n v="50048.25"/>
    <s v="SUCCESS"/>
    <x v="159"/>
  </r>
  <r>
    <n v="804719471208"/>
    <s v="BATCH 5"/>
    <s v="WITHDRAWAL"/>
    <s v="Debit_Credit_Memo"/>
    <n v="0.68"/>
    <n v="0.68"/>
    <s v="SUCCESS"/>
    <x v="160"/>
  </r>
  <r>
    <n v="808127778955"/>
    <s v="BATCH 5"/>
    <s v="WITHDRAWAL"/>
    <s v="Debit_Credit_Memo"/>
    <n v="40028.06"/>
    <n v="40028.06"/>
    <s v="SUCCESS"/>
    <x v="161"/>
  </r>
  <r>
    <n v="801011816338"/>
    <s v="BATCH 5"/>
    <s v="WITHDRAWAL"/>
    <s v="Debit_Credit_Memo"/>
    <n v="5008.28"/>
    <n v="5008.28"/>
    <s v="SUCCESS"/>
    <x v="162"/>
  </r>
  <r>
    <n v="805229331774"/>
    <s v="BATCH 5"/>
    <s v="WITHDRAWAL"/>
    <s v="Debit_Credit_Memo"/>
    <n v="100023.69"/>
    <n v="100023.69"/>
    <s v="SUCCESS"/>
    <x v="163"/>
  </r>
  <r>
    <n v="808462818119"/>
    <s v="BATCH 5"/>
    <s v="WITHDRAWAL"/>
    <s v="Debit_Credit_Memo"/>
    <n v="100076.73"/>
    <n v="100076.73"/>
    <s v="SUCCESS"/>
    <x v="164"/>
  </r>
  <r>
    <n v="804098718856"/>
    <s v="BATCH 5"/>
    <s v="WITHDRAWAL"/>
    <s v="Debit_Credit_Memo"/>
    <n v="1537.28"/>
    <n v="1537.28"/>
    <s v="SUCCESS"/>
    <x v="165"/>
  </r>
  <r>
    <n v="808956423855"/>
    <s v="BATCH 5"/>
    <s v="WITHDRAWAL"/>
    <s v="Debit_Credit_Memo"/>
    <n v="120032.92"/>
    <n v="120032.92"/>
    <s v="SUCCESS"/>
    <x v="166"/>
  </r>
  <r>
    <n v="802454470567"/>
    <s v="BATCH 5"/>
    <s v="WITHDRAWAL"/>
    <s v="Debit_Credit_Memo"/>
    <n v="500268.57"/>
    <n v="500268.57"/>
    <s v="SUCCESS"/>
    <x v="167"/>
  </r>
  <r>
    <n v="805346209986"/>
    <s v="BATCH 5"/>
    <s v="WITHDRAWAL"/>
    <s v="Debit_Credit_Memo"/>
    <n v="4242.12"/>
    <n v="4242.12"/>
    <s v="SUCCESS"/>
    <x v="168"/>
  </r>
  <r>
    <n v="808188700047"/>
    <s v="BATCH 5"/>
    <s v="WITHDRAWAL"/>
    <s v="Debit_Credit_Memo"/>
    <n v="100053.69"/>
    <n v="100053.69"/>
    <s v="SUCCESS"/>
    <x v="169"/>
  </r>
  <r>
    <n v="806197901440"/>
    <s v="BATCH 5"/>
    <s v="WITHDRAWAL"/>
    <s v="Debit_Credit_Memo"/>
    <n v="109.89"/>
    <n v="109.89"/>
    <s v="SUCCESS"/>
    <x v="170"/>
  </r>
  <r>
    <n v="804161433052"/>
    <s v="BATCH 5"/>
    <s v="WITHDRAWAL"/>
    <s v="Debit_Credit_Memo"/>
    <n v="5002.66"/>
    <n v="5002.66"/>
    <s v="SUCCESS"/>
    <x v="171"/>
  </r>
  <r>
    <n v="802660565689"/>
    <s v="BATCH 5"/>
    <s v="WITHDRAWAL"/>
    <s v="Debit_Credit_Memo"/>
    <n v="1"/>
    <n v="1"/>
    <s v="SUCCESS"/>
    <x v="172"/>
  </r>
  <r>
    <n v="806186487617"/>
    <s v="BATCH 5"/>
    <s v="WITHDRAWAL"/>
    <s v="Debit_Credit_Memo"/>
    <n v="330193.69"/>
    <n v="330193.69"/>
    <s v="SUCCESS"/>
    <x v="173"/>
  </r>
  <r>
    <n v="806946768777"/>
    <s v="BATCH 5"/>
    <s v="WITHDRAWAL"/>
    <s v="Debit_Credit_Memo"/>
    <n v="679.63"/>
    <n v="679.63"/>
    <s v="SUCCESS"/>
    <x v="174"/>
  </r>
  <r>
    <n v="808754852271"/>
    <s v="BATCH 5"/>
    <s v="WITHDRAWAL"/>
    <s v="Debit_Credit_Memo"/>
    <n v="4987.66"/>
    <n v="4987.66"/>
    <s v="SUCCESS"/>
    <x v="175"/>
  </r>
  <r>
    <n v="804420910650"/>
    <s v="BATCH 5"/>
    <s v="WITHDRAWAL"/>
    <s v="Debit_Credit_Memo"/>
    <n v="800429.69"/>
    <n v="800429.69"/>
    <s v="SUCCESS"/>
    <x v="176"/>
  </r>
  <r>
    <n v="801208031568"/>
    <s v="BATCH 5"/>
    <s v="WITHDRAWAL"/>
    <s v="Debit_Credit_Memo"/>
    <n v="6.72"/>
    <n v="6.72"/>
    <s v="SUCCESS"/>
    <x v="177"/>
  </r>
  <r>
    <n v="802232066760"/>
    <s v="BATCH 5"/>
    <s v="WITHDRAWAL"/>
    <s v="Debit_Credit_Memo"/>
    <n v="0.77"/>
    <n v="0.77"/>
    <s v="SUCCESS"/>
    <x v="178"/>
  </r>
  <r>
    <n v="805146217346"/>
    <s v="BATCH 5"/>
    <s v="WITHDRAWAL"/>
    <s v="Debit_Credit_Memo"/>
    <n v="100155.2"/>
    <n v="100155.2"/>
    <s v="SUCCESS"/>
    <x v="179"/>
  </r>
  <r>
    <n v="804111260050"/>
    <s v="BATCH 5"/>
    <s v="WITHDRAWAL"/>
    <s v="Debit_Credit_Memo"/>
    <n v="10"/>
    <n v="10"/>
    <s v="SUCCESS"/>
    <x v="180"/>
  </r>
  <r>
    <n v="802820496767"/>
    <s v="BATCH 5"/>
    <s v="WITHDRAWAL"/>
    <s v="Debit_Credit_Memo"/>
    <n v="500268.57"/>
    <n v="500268.57"/>
    <s v="SUCCESS"/>
    <x v="181"/>
  </r>
  <r>
    <n v="803131595156"/>
    <s v="BATCH 5"/>
    <s v="WITHDRAWAL"/>
    <s v="Debit_Credit_Memo"/>
    <n v="0.42"/>
    <n v="0.42"/>
    <s v="SUCCESS"/>
    <x v="182"/>
  </r>
  <r>
    <n v="808581681505"/>
    <s v="BATCH 5"/>
    <s v="WITHDRAWAL"/>
    <s v="Debit_Credit_Memo"/>
    <n v="32.89"/>
    <n v="32.89"/>
    <s v="SUCCESS"/>
    <x v="183"/>
  </r>
  <r>
    <n v="805173306327"/>
    <s v="BATCH 5"/>
    <s v="WITHDRAWAL"/>
    <s v="Debit_Credit_Memo"/>
    <n v="55.74"/>
    <n v="55.74"/>
    <s v="SUCCESS"/>
    <x v="184"/>
  </r>
  <r>
    <n v="808778860920"/>
    <s v="BATCH 5"/>
    <s v="WITHDRAWAL"/>
    <s v="Debit_Credit_Memo"/>
    <n v="5401.79"/>
    <n v="5401.79"/>
    <s v="SUCCESS"/>
    <x v="185"/>
  </r>
  <r>
    <n v="804240708938"/>
    <s v="BATCH 5"/>
    <s v="WITHDRAWAL"/>
    <s v="Debit_Credit_Memo"/>
    <n v="90057.18"/>
    <n v="90057.18"/>
    <s v="SUCCESS"/>
    <x v="186"/>
  </r>
  <r>
    <n v="802216864420"/>
    <s v="BATCH 5"/>
    <s v="WITHDRAWAL"/>
    <s v="Debit_Credit_Memo"/>
    <n v="84617.43"/>
    <n v="84617.43"/>
    <s v="SUCCESS"/>
    <x v="187"/>
  </r>
  <r>
    <n v="801641611828"/>
    <s v="BATCH 5"/>
    <s v="WITHDRAWAL"/>
    <s v="Debit_Credit_Memo"/>
    <n v="301131.67"/>
    <n v="301131.67"/>
    <s v="SUCCESS"/>
    <x v="188"/>
  </r>
  <r>
    <n v="804481932601"/>
    <s v="BATCH 5"/>
    <s v="WITHDRAWAL"/>
    <s v="Debit_Credit_Memo"/>
    <n v="10005.39"/>
    <n v="10005.39"/>
    <s v="SUCCESS"/>
    <x v="189"/>
  </r>
  <r>
    <n v="806249012006"/>
    <s v="BATCH 5"/>
    <s v="WITHDRAWAL"/>
    <s v="Debit_Credit_Memo"/>
    <n v="7.03"/>
    <n v="7.03"/>
    <s v="SUCCESS"/>
    <x v="190"/>
  </r>
  <r>
    <n v="805356273906"/>
    <s v="BATCH 5"/>
    <s v="WITHDRAWAL"/>
    <s v="Debit_Credit_Memo"/>
    <n v="0.56000000000000005"/>
    <n v="0.56000000000000005"/>
    <s v="SUCCESS"/>
    <x v="191"/>
  </r>
  <r>
    <n v="807948447394"/>
    <s v="BATCH 5"/>
    <s v="WITHDRAWAL"/>
    <s v="Debit_Credit_Memo"/>
    <n v="4"/>
    <n v="4"/>
    <s v="SUCCESS"/>
    <x v="192"/>
  </r>
  <r>
    <n v="802469162092"/>
    <s v="BATCH 5"/>
    <s v="WITHDRAWAL"/>
    <s v="Debit_Credit_Memo"/>
    <n v="7.0000000000000007E-2"/>
    <n v="7.0000000000000007E-2"/>
    <s v="SUCCESS"/>
    <x v="193"/>
  </r>
  <r>
    <n v="803821781405"/>
    <s v="BATCH 5"/>
    <s v="WITHDRAWAL"/>
    <s v="Debit_Credit_Memo"/>
    <n v="6581.5"/>
    <n v="6581.5"/>
    <s v="SUCCESS"/>
    <x v="194"/>
  </r>
  <r>
    <n v="802454246686"/>
    <s v="BATCH 5"/>
    <s v="WITHDRAWAL"/>
    <s v="Debit_Credit_Memo"/>
    <n v="16017.5"/>
    <n v="16017.5"/>
    <s v="SUCCESS"/>
    <x v="195"/>
  </r>
  <r>
    <n v="807268265616"/>
    <s v="BATCH 5"/>
    <s v="WITHDRAWAL"/>
    <s v="Debit_Credit_Memo"/>
    <n v="260.61"/>
    <n v="260.61"/>
    <s v="SUCCESS"/>
    <x v="196"/>
  </r>
  <r>
    <n v="802696269645"/>
    <s v="BATCH 5"/>
    <s v="WITHDRAWAL"/>
    <s v="Debit_Credit_Memo"/>
    <n v="251104.82"/>
    <n v="251104.82"/>
    <s v="SUCCESS"/>
    <x v="197"/>
  </r>
  <r>
    <n v="808447340908"/>
    <s v="BATCH 5"/>
    <s v="WITHDRAWAL"/>
    <s v="Debit_Credit_Memo"/>
    <n v="10177.77"/>
    <n v="10177.77"/>
    <s v="SUCCESS"/>
    <x v="198"/>
  </r>
  <r>
    <n v="805759059639"/>
    <s v="BATCH 5"/>
    <s v="WITHDRAWAL"/>
    <s v="Debit_Credit_Memo"/>
    <n v="100023.69"/>
    <n v="100023.69"/>
    <s v="SUCCESS"/>
    <x v="199"/>
  </r>
  <r>
    <n v="838776666508"/>
    <s v="BATCH 5"/>
    <s v="WITHDRAWAL"/>
    <s v="Debit_Credit_Memo"/>
    <n v="13074.26"/>
    <n v="8074.15"/>
    <s v="INSUFFICIENT BALANCE"/>
    <x v="200"/>
  </r>
  <r>
    <n v="804312687499"/>
    <s v="BATCH 5"/>
    <s v="WITHDRAWAL"/>
    <s v="Debit_Credit_Memo"/>
    <n v="400184.85"/>
    <n v="400184.85"/>
    <s v="SUCCESS"/>
    <x v="201"/>
  </r>
  <r>
    <n v="808509631202"/>
    <s v="BATCH 5"/>
    <s v="WITHDRAWAL"/>
    <s v="Debit_Credit_Memo"/>
    <n v="10000"/>
    <n v="10000"/>
    <s v="SUCCESS"/>
    <x v="202"/>
  </r>
  <r>
    <n v="806409953403"/>
    <s v="BATCH 5"/>
    <s v="WITHDRAWAL"/>
    <s v="Debit_Credit_Memo"/>
    <n v="1699.91"/>
    <n v="1699.91"/>
    <s v="SUCCESS"/>
    <x v="203"/>
  </r>
  <r>
    <n v="808771786916"/>
    <s v="BATCH 5"/>
    <s v="WITHDRAWAL"/>
    <s v="Debit_Credit_Memo"/>
    <n v="991.62"/>
    <n v="991.62"/>
    <s v="SUCCESS"/>
    <x v="204"/>
  </r>
  <r>
    <n v="808348871746"/>
    <s v="BATCH 5"/>
    <s v="WITHDRAWAL"/>
    <s v="Debit_Credit_Memo"/>
    <n v="10005.39"/>
    <n v="10005.39"/>
    <s v="SUCCESS"/>
    <x v="205"/>
  </r>
  <r>
    <n v="807456417391"/>
    <s v="BATCH 5"/>
    <s v="WITHDRAWAL"/>
    <s v="Debit_Credit_Memo"/>
    <n v="422211.65"/>
    <n v="422211.65"/>
    <s v="SUCCESS"/>
    <x v="206"/>
  </r>
  <r>
    <n v="807606850046"/>
    <s v="BATCH 5"/>
    <s v="WITHDRAWAL"/>
    <s v="Debit_Credit_Memo"/>
    <n v="50026.86"/>
    <n v="50026.86"/>
    <s v="SUCCESS"/>
    <x v="207"/>
  </r>
  <r>
    <n v="801788406065"/>
    <s v="BATCH 5"/>
    <s v="WITHDRAWAL"/>
    <s v="Debit_Credit_Memo"/>
    <n v="153.47999999999999"/>
    <n v="153.47999999999999"/>
    <s v="SUCCESS"/>
    <x v="19"/>
  </r>
  <r>
    <n v="809320509759"/>
    <s v="BATCH 5"/>
    <s v="WITHDRAWAL"/>
    <s v="Debit_Credit_Memo"/>
    <n v="2.4"/>
    <n v="2.4"/>
    <s v="SUCCESS"/>
    <x v="68"/>
  </r>
  <r>
    <n v="803613888897"/>
    <s v="BATCH 5"/>
    <s v="WITHDRAWAL"/>
    <s v="Debit_Credit_Memo"/>
    <n v="0.6"/>
    <n v="0.6"/>
    <s v="SUCCESS"/>
    <x v="73"/>
  </r>
  <r>
    <n v="803544636597"/>
    <s v="BATCH 5"/>
    <s v="WITHDRAWAL"/>
    <s v="Debit_Credit_Memo"/>
    <n v="6636.91"/>
    <n v="6636.91"/>
    <s v="SUCCESS"/>
    <x v="83"/>
  </r>
  <r>
    <n v="804660394433"/>
    <s v="BATCH 5"/>
    <s v="WITHDRAWAL"/>
    <s v="Debit_Credit_Memo"/>
    <n v="13008.26"/>
    <n v="13008.26"/>
    <s v="SUCCESS"/>
    <x v="92"/>
  </r>
  <r>
    <n v="805570510745"/>
    <s v="BATCH 5"/>
    <s v="WITHDRAWAL"/>
    <s v="Debit_Credit_Memo"/>
    <n v="200150.16"/>
    <n v="200150.16"/>
    <s v="SUCCESS"/>
    <x v="103"/>
  </r>
  <r>
    <n v="838110817825"/>
    <s v="BATCH 5"/>
    <s v="WITHDRAWAL"/>
    <s v="Debit_Credit_Memo"/>
    <n v="6092.72"/>
    <n v="6092.72"/>
    <s v="SUCCESS"/>
    <x v="110"/>
  </r>
  <r>
    <n v="804992610399"/>
    <s v="BATCH 5"/>
    <s v="WITHDRAWAL"/>
    <s v="Debit_Credit_Memo"/>
    <n v="153.66999999999999"/>
    <n v="153.66999999999999"/>
    <s v="SUCCESS"/>
    <x v="117"/>
  </r>
  <r>
    <n v="803389870731"/>
    <s v="BATCH 5"/>
    <s v="WITHDRAWAL"/>
    <s v="Debit_Credit_Memo"/>
    <n v="30.71"/>
    <n v="30.71"/>
    <s v="SUCCESS"/>
    <x v="28"/>
  </r>
  <r>
    <n v="802857784564"/>
    <s v="BATCH 5"/>
    <s v="WITHDRAWAL"/>
    <s v="Debit_Credit_Memo"/>
    <n v="283163.43"/>
    <n v="283163.43"/>
    <s v="SUCCESS"/>
    <x v="36"/>
  </r>
  <r>
    <n v="803900425296"/>
    <s v="BATCH 5"/>
    <s v="WITHDRAWAL"/>
    <s v="Debit_Credit_Memo"/>
    <n v="500312.33"/>
    <n v="500312.33"/>
    <s v="SUCCESS"/>
    <x v="208"/>
  </r>
  <r>
    <n v="804430536214"/>
    <s v="BATCH 5"/>
    <s v="WITHDRAWAL"/>
    <s v="Debit_Credit_Memo"/>
    <n v="3001611.33"/>
    <n v="3001611.33"/>
    <s v="SUCCESS"/>
    <x v="47"/>
  </r>
  <r>
    <n v="804337112333"/>
    <s v="BATCH 5"/>
    <s v="WITHDRAWAL"/>
    <s v="Debit_Credit_Memo"/>
    <n v="10005.39"/>
    <n v="10005.39"/>
    <s v="SUCCESS"/>
    <x v="52"/>
  </r>
  <r>
    <n v="807321351957"/>
    <s v="BATCH 5"/>
    <s v="WITHDRAWAL"/>
    <s v="Debit_Credit_Memo"/>
    <n v="9975.39"/>
    <n v="9975.39"/>
    <s v="SUCCESS"/>
    <x v="60"/>
  </r>
  <r>
    <n v="803401800419"/>
    <s v="BATCH 5"/>
    <s v="WITHDRAWAL"/>
    <s v="Debit_Credit_Memo"/>
    <n v="95771.81"/>
    <n v="95771.81"/>
    <s v="SUCCESS"/>
    <x v="64"/>
  </r>
  <r>
    <n v="808348968534"/>
    <s v="BATCH 5"/>
    <s v="WITHDRAWAL"/>
    <s v="Debit_Credit_Memo"/>
    <n v="500285.01"/>
    <n v="500285.01"/>
    <s v="SUCCESS"/>
    <x v="65"/>
  </r>
  <r>
    <n v="801381570911"/>
    <s v="BATCH 5"/>
    <s v="WITHDRAWAL"/>
    <s v="Debit_Credit_Memo"/>
    <n v="31021.919999999998"/>
    <n v="31021.919999999998"/>
    <s v="SUCCESS"/>
    <x v="66"/>
  </r>
  <r>
    <n v="807075199784"/>
    <s v="BATCH 5"/>
    <s v="WITHDRAWAL"/>
    <s v="Debit_Credit_Memo"/>
    <n v="0.04"/>
    <n v="0.04"/>
    <s v="SUCCESS"/>
    <x v="67"/>
  </r>
  <r>
    <n v="802635803017"/>
    <s v="BATCH 5"/>
    <s v="WITHDRAWAL"/>
    <s v="Debit_Credit_Memo"/>
    <n v="101744.77"/>
    <n v="101744.77"/>
    <s v="SUCCESS"/>
    <x v="69"/>
  </r>
  <r>
    <n v="807995939673"/>
    <s v="BATCH 5"/>
    <s v="WITHDRAWAL"/>
    <s v="Debit_Credit_Memo"/>
    <n v="100070.13"/>
    <n v="100070.13"/>
    <s v="SUCCESS"/>
    <x v="70"/>
  </r>
  <r>
    <n v="839099140387"/>
    <s v="BATCH 5"/>
    <s v="WITHDRAWAL"/>
    <s v="Debit_Credit_Memo"/>
    <n v="10089.469999999999"/>
    <n v="10089.469999999999"/>
    <s v="SUCCESS"/>
    <x v="7"/>
  </r>
  <r>
    <n v="807345665416"/>
    <s v="BATCH 5"/>
    <s v="WITHDRAWAL"/>
    <s v="Debit_Credit_Memo"/>
    <n v="275762.09000000003"/>
    <n v="275762.09000000003"/>
    <s v="SUCCESS"/>
    <x v="209"/>
  </r>
  <r>
    <n v="809868924592"/>
    <s v="BATCH 5"/>
    <s v="WITHDRAWAL"/>
    <s v="Debit_Credit_Memo"/>
    <n v="50026.86"/>
    <n v="50026.86"/>
    <s v="SUCCESS"/>
    <x v="71"/>
  </r>
  <r>
    <n v="807619530296"/>
    <s v="BATCH 5"/>
    <s v="WITHDRAWAL"/>
    <s v="Debit_Credit_Memo"/>
    <n v="75966.990000000005"/>
    <n v="75966.990000000005"/>
    <s v="SUCCESS"/>
    <x v="72"/>
  </r>
  <r>
    <n v="806334683596"/>
    <s v="BATCH 5"/>
    <s v="WITHDRAWAL"/>
    <s v="Debit_Credit_Memo"/>
    <n v="50031.81"/>
    <n v="50031.81"/>
    <s v="SUCCESS"/>
    <x v="74"/>
  </r>
  <r>
    <n v="801180882079"/>
    <s v="BATCH 5"/>
    <s v="WITHDRAWAL"/>
    <s v="Debit_Credit_Memo"/>
    <n v="40035.26"/>
    <n v="40035.26"/>
    <s v="SUCCESS"/>
    <x v="76"/>
  </r>
  <r>
    <n v="803591366098"/>
    <s v="BATCH 5"/>
    <s v="WITHDRAWAL"/>
    <s v="Debit_Credit_Memo"/>
    <n v="796921.28"/>
    <n v="796921.28"/>
    <s v="SUCCESS"/>
    <x v="77"/>
  </r>
  <r>
    <n v="804486122786"/>
    <s v="BATCH 5"/>
    <s v="WITHDRAWAL"/>
    <s v="Debit_Credit_Memo"/>
    <n v="284898.32"/>
    <n v="284898.32"/>
    <s v="SUCCESS"/>
    <x v="78"/>
  </r>
  <r>
    <n v="832309722136"/>
    <s v="BATCH 5"/>
    <s v="WITHDRAWAL"/>
    <s v="Debit_Credit_Memo"/>
    <n v="500000"/>
    <n v="500000"/>
    <s v="SUCCESS"/>
    <x v="79"/>
  </r>
  <r>
    <n v="803164839737"/>
    <s v="BATCH 5"/>
    <s v="WITHDRAWAL"/>
    <s v="Debit_Credit_Memo"/>
    <n v="501542.22"/>
    <n v="501542.22"/>
    <s v="SUCCESS"/>
    <x v="80"/>
  </r>
  <r>
    <n v="807024026914"/>
    <s v="BATCH 5"/>
    <s v="WITHDRAWAL"/>
    <s v="Debit_Credit_Memo"/>
    <n v="400288.31"/>
    <n v="400288.31"/>
    <s v="SUCCESS"/>
    <x v="81"/>
  </r>
  <r>
    <n v="818816150143"/>
    <s v="BATCH 5"/>
    <s v="WITHDRAWAL"/>
    <s v="Debit_Credit_Memo"/>
    <n v="752.63"/>
    <n v="752.63"/>
    <s v="SUCCESS"/>
    <x v="84"/>
  </r>
  <r>
    <n v="805980160669"/>
    <s v="BATCH 5"/>
    <s v="WITHDRAWAL"/>
    <s v="Debit_Credit_Memo"/>
    <n v="0.02"/>
    <n v="0.02"/>
    <s v="SUCCESS"/>
    <x v="210"/>
  </r>
  <r>
    <n v="807586419549"/>
    <s v="BATCH 5"/>
    <s v="WITHDRAWAL"/>
    <s v="Debit_Credit_Memo"/>
    <n v="100101.03"/>
    <n v="100101.03"/>
    <s v="SUCCESS"/>
    <x v="85"/>
  </r>
  <r>
    <n v="807334614755"/>
    <s v="BATCH 5"/>
    <s v="WITHDRAWAL"/>
    <s v="Debit_Credit_Memo"/>
    <n v="56035.62"/>
    <n v="56035.62"/>
    <s v="SUCCESS"/>
    <x v="86"/>
  </r>
  <r>
    <n v="806118337617"/>
    <s v="BATCH 5"/>
    <s v="WITHDRAWAL"/>
    <s v="Debit_Credit_Memo"/>
    <n v="200117.27"/>
    <n v="200117.27"/>
    <s v="SUCCESS"/>
    <x v="87"/>
  </r>
  <r>
    <n v="805499747345"/>
    <s v="BATCH 5"/>
    <s v="WITHDRAWAL"/>
    <s v="Debit_Credit_Memo"/>
    <n v="44.77"/>
    <n v="44.77"/>
    <s v="SUCCESS"/>
    <x v="88"/>
  </r>
  <r>
    <n v="807676789371"/>
    <s v="BATCH 5"/>
    <s v="WITHDRAWAL"/>
    <s v="Debit_Credit_Memo"/>
    <n v="92.11"/>
    <n v="92.11"/>
    <s v="SUCCESS"/>
    <x v="89"/>
  </r>
  <r>
    <n v="802852583219"/>
    <s v="BATCH 5"/>
    <s v="WITHDRAWAL"/>
    <s v="Debit_Credit_Memo"/>
    <n v="489272.57"/>
    <n v="489272.57"/>
    <s v="SUCCESS"/>
    <x v="90"/>
  </r>
  <r>
    <n v="805744974454"/>
    <s v="BATCH 5"/>
    <s v="WITHDRAWAL"/>
    <s v="Debit_Credit_Memo"/>
    <n v="14007.49"/>
    <n v="14007.49"/>
    <s v="SUCCESS"/>
    <x v="91"/>
  </r>
  <r>
    <n v="802047309256"/>
    <s v="BATCH 5"/>
    <s v="WITHDRAWAL"/>
    <s v="Debit_Credit_Memo"/>
    <n v="40021.49"/>
    <n v="40021.49"/>
    <s v="SUCCESS"/>
    <x v="93"/>
  </r>
  <r>
    <n v="805431487448"/>
    <s v="BATCH 5"/>
    <s v="WITHDRAWAL"/>
    <s v="Debit_Credit_Memo"/>
    <n v="14005.77"/>
    <n v="14005.77"/>
    <s v="SUCCESS"/>
    <x v="95"/>
  </r>
  <r>
    <n v="804875871340"/>
    <s v="BATCH 5"/>
    <s v="WITHDRAWAL"/>
    <s v="Debit_Credit_Memo"/>
    <n v="193106.36"/>
    <n v="193106.36"/>
    <s v="SUCCESS"/>
    <x v="97"/>
  </r>
  <r>
    <m/>
    <m/>
    <m/>
    <m/>
    <m/>
    <m/>
    <m/>
    <x v="2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A1017E-464C-4B42-89DC-FE4A0434A87D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6" firstHeaderRow="1" firstDataRow="1" firstDataCol="1"/>
  <pivotFields count="8"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213">
        <item x="85"/>
        <item x="40"/>
        <item x="184"/>
        <item x="190"/>
        <item x="194"/>
        <item x="25"/>
        <item x="35"/>
        <item x="27"/>
        <item x="183"/>
        <item x="139"/>
        <item x="16"/>
        <item x="189"/>
        <item x="170"/>
        <item x="109"/>
        <item x="173"/>
        <item x="156"/>
        <item x="157"/>
        <item x="196"/>
        <item x="11"/>
        <item x="121"/>
        <item x="105"/>
        <item x="193"/>
        <item x="89"/>
        <item x="141"/>
        <item x="43"/>
        <item x="166"/>
        <item x="39"/>
        <item x="98"/>
        <item x="200"/>
        <item x="70"/>
        <item x="120"/>
        <item x="32"/>
        <item x="103"/>
        <item x="18"/>
        <item x="130"/>
        <item x="91"/>
        <item x="161"/>
        <item x="174"/>
        <item x="197"/>
        <item x="148"/>
        <item x="165"/>
        <item x="201"/>
        <item x="167"/>
        <item x="110"/>
        <item x="3"/>
        <item x="150"/>
        <item x="6"/>
        <item x="48"/>
        <item x="124"/>
        <item x="57"/>
        <item x="115"/>
        <item x="195"/>
        <item x="71"/>
        <item x="61"/>
        <item x="10"/>
        <item x="44"/>
        <item x="113"/>
        <item x="179"/>
        <item x="17"/>
        <item x="86"/>
        <item x="87"/>
        <item x="78"/>
        <item x="54"/>
        <item x="12"/>
        <item x="99"/>
        <item x="202"/>
        <item x="149"/>
        <item x="5"/>
        <item x="28"/>
        <item x="101"/>
        <item x="74"/>
        <item x="2"/>
        <item x="72"/>
        <item x="7"/>
        <item x="62"/>
        <item x="131"/>
        <item x="8"/>
        <item x="66"/>
        <item x="45"/>
        <item x="153"/>
        <item x="142"/>
        <item x="14"/>
        <item x="145"/>
        <item x="75"/>
        <item x="123"/>
        <item x="171"/>
        <item x="100"/>
        <item x="30"/>
        <item x="122"/>
        <item x="210"/>
        <item x="36"/>
        <item x="82"/>
        <item x="168"/>
        <item x="55"/>
        <item x="37"/>
        <item x="205"/>
        <item x="127"/>
        <item x="152"/>
        <item x="134"/>
        <item x="128"/>
        <item x="206"/>
        <item x="178"/>
        <item x="93"/>
        <item x="46"/>
        <item x="151"/>
        <item x="111"/>
        <item x="162"/>
        <item x="13"/>
        <item x="107"/>
        <item x="97"/>
        <item x="69"/>
        <item x="84"/>
        <item x="191"/>
        <item x="182"/>
        <item x="79"/>
        <item x="177"/>
        <item x="140"/>
        <item x="119"/>
        <item x="180"/>
        <item x="26"/>
        <item x="144"/>
        <item x="147"/>
        <item x="160"/>
        <item x="59"/>
        <item x="186"/>
        <item x="77"/>
        <item x="94"/>
        <item x="126"/>
        <item x="64"/>
        <item x="83"/>
        <item x="67"/>
        <item x="104"/>
        <item x="108"/>
        <item x="118"/>
        <item x="117"/>
        <item x="38"/>
        <item x="114"/>
        <item x="1"/>
        <item x="29"/>
        <item x="4"/>
        <item x="146"/>
        <item x="209"/>
        <item x="129"/>
        <item x="164"/>
        <item x="90"/>
        <item x="49"/>
        <item x="60"/>
        <item x="133"/>
        <item x="154"/>
        <item x="47"/>
        <item x="65"/>
        <item x="138"/>
        <item x="88"/>
        <item x="51"/>
        <item x="20"/>
        <item x="41"/>
        <item x="42"/>
        <item x="181"/>
        <item x="56"/>
        <item x="53"/>
        <item x="68"/>
        <item x="112"/>
        <item x="158"/>
        <item x="159"/>
        <item x="187"/>
        <item x="207"/>
        <item x="80"/>
        <item x="204"/>
        <item x="199"/>
        <item x="163"/>
        <item x="9"/>
        <item x="81"/>
        <item x="15"/>
        <item x="33"/>
        <item x="106"/>
        <item x="143"/>
        <item x="135"/>
        <item x="76"/>
        <item x="169"/>
        <item x="52"/>
        <item x="22"/>
        <item x="125"/>
        <item x="95"/>
        <item x="185"/>
        <item x="175"/>
        <item x="102"/>
        <item x="172"/>
        <item x="24"/>
        <item x="96"/>
        <item x="73"/>
        <item x="63"/>
        <item x="192"/>
        <item x="31"/>
        <item x="176"/>
        <item x="19"/>
        <item x="116"/>
        <item x="198"/>
        <item x="58"/>
        <item x="203"/>
        <item x="92"/>
        <item x="208"/>
        <item x="188"/>
        <item x="0"/>
        <item x="23"/>
        <item x="132"/>
        <item x="155"/>
        <item x="34"/>
        <item x="136"/>
        <item x="50"/>
        <item x="21"/>
        <item x="137"/>
        <item x="211"/>
        <item t="default"/>
      </items>
    </pivotField>
  </pivotFields>
  <rowFields count="1">
    <field x="7"/>
  </rowFields>
  <rowItems count="2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 t="grand">
      <x/>
    </i>
  </rowItems>
  <colItems count="1">
    <i/>
  </colItems>
  <dataFields count="1">
    <dataField name="Sum of Actual Debi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A2ADC-667D-2F4D-B195-5986E3606380}">
  <dimension ref="A1:H216"/>
  <sheetViews>
    <sheetView topLeftCell="A2" workbookViewId="0">
      <selection activeCell="D12" sqref="D12"/>
    </sheetView>
  </sheetViews>
  <sheetFormatPr baseColWidth="10" defaultColWidth="11" defaultRowHeight="16" x14ac:dyDescent="0.2"/>
  <cols>
    <col min="1" max="1" width="13" bestFit="1" customWidth="1"/>
    <col min="2" max="2" width="17.5" bestFit="1" customWidth="1"/>
    <col min="7" max="7" width="13.1640625" customWidth="1"/>
    <col min="8" max="8" width="17.5" bestFit="1" customWidth="1"/>
  </cols>
  <sheetData>
    <row r="1" spans="1:8" x14ac:dyDescent="0.2">
      <c r="G1" s="21" t="s">
        <v>0</v>
      </c>
      <c r="H1" s="21" t="s">
        <v>1</v>
      </c>
    </row>
    <row r="2" spans="1:8" x14ac:dyDescent="0.2">
      <c r="G2" s="20">
        <v>639054291611</v>
      </c>
      <c r="H2">
        <v>200703.18</v>
      </c>
    </row>
    <row r="3" spans="1:8" x14ac:dyDescent="0.2">
      <c r="A3" s="19" t="s">
        <v>2</v>
      </c>
      <c r="B3" t="s">
        <v>3</v>
      </c>
      <c r="G3" s="20">
        <v>639055478368</v>
      </c>
      <c r="H3">
        <v>432207.27</v>
      </c>
    </row>
    <row r="4" spans="1:8" x14ac:dyDescent="0.2">
      <c r="A4" s="20">
        <v>639054291611</v>
      </c>
      <c r="B4">
        <v>200703.18</v>
      </c>
      <c r="G4" s="20">
        <v>639056362368</v>
      </c>
      <c r="H4">
        <v>55.74</v>
      </c>
    </row>
    <row r="5" spans="1:8" x14ac:dyDescent="0.2">
      <c r="A5" s="20">
        <v>639055478368</v>
      </c>
      <c r="B5">
        <v>432207.27</v>
      </c>
      <c r="G5" s="20">
        <v>639066153875</v>
      </c>
      <c r="H5">
        <v>7.03</v>
      </c>
    </row>
    <row r="6" spans="1:8" x14ac:dyDescent="0.2">
      <c r="A6" s="20">
        <v>639056362368</v>
      </c>
      <c r="B6">
        <v>55.74</v>
      </c>
      <c r="G6" s="20">
        <v>639066778706</v>
      </c>
      <c r="H6">
        <v>6581.5</v>
      </c>
    </row>
    <row r="7" spans="1:8" x14ac:dyDescent="0.2">
      <c r="A7" s="20">
        <v>639066153875</v>
      </c>
      <c r="B7">
        <v>7.03</v>
      </c>
      <c r="G7" s="20">
        <v>639067715405</v>
      </c>
      <c r="H7">
        <v>0.56000000000000005</v>
      </c>
    </row>
    <row r="8" spans="1:8" x14ac:dyDescent="0.2">
      <c r="A8" s="20">
        <v>639066778706</v>
      </c>
      <c r="B8">
        <v>6581.5</v>
      </c>
      <c r="G8" s="20">
        <v>639068012738</v>
      </c>
      <c r="H8">
        <v>400.93</v>
      </c>
    </row>
    <row r="9" spans="1:8" x14ac:dyDescent="0.2">
      <c r="A9" s="20">
        <v>639067715405</v>
      </c>
      <c r="B9">
        <v>0.56000000000000005</v>
      </c>
      <c r="G9" s="20">
        <v>639068489215</v>
      </c>
      <c r="H9">
        <v>0.86</v>
      </c>
    </row>
    <row r="10" spans="1:8" x14ac:dyDescent="0.2">
      <c r="A10" s="20">
        <v>639068012738</v>
      </c>
      <c r="B10">
        <v>400.93</v>
      </c>
      <c r="G10" s="20">
        <v>639074585456</v>
      </c>
      <c r="H10">
        <v>32.89</v>
      </c>
    </row>
    <row r="11" spans="1:8" x14ac:dyDescent="0.2">
      <c r="A11" s="20">
        <v>639068489215</v>
      </c>
      <c r="B11">
        <v>0.86</v>
      </c>
      <c r="G11" s="20">
        <v>639081353000</v>
      </c>
      <c r="H11">
        <v>10981.06</v>
      </c>
    </row>
    <row r="12" spans="1:8" x14ac:dyDescent="0.2">
      <c r="A12" s="20">
        <v>639074585456</v>
      </c>
      <c r="B12">
        <v>32.89</v>
      </c>
      <c r="G12" s="20">
        <v>639083289811</v>
      </c>
      <c r="H12">
        <v>405196.62999999995</v>
      </c>
    </row>
    <row r="13" spans="1:8" x14ac:dyDescent="0.2">
      <c r="A13" s="20">
        <v>639081353000</v>
      </c>
      <c r="B13">
        <v>10981.06</v>
      </c>
      <c r="G13" s="20">
        <v>639084535165</v>
      </c>
      <c r="H13">
        <v>10005.39</v>
      </c>
    </row>
    <row r="14" spans="1:8" x14ac:dyDescent="0.2">
      <c r="A14" s="20">
        <v>639083289811</v>
      </c>
      <c r="B14">
        <v>405196.62999999995</v>
      </c>
      <c r="G14" s="20">
        <v>639088816718</v>
      </c>
      <c r="H14">
        <v>109.89</v>
      </c>
    </row>
    <row r="15" spans="1:8" x14ac:dyDescent="0.2">
      <c r="A15" s="20">
        <v>639084535165</v>
      </c>
      <c r="B15">
        <v>10005.39</v>
      </c>
      <c r="G15" s="20">
        <v>639088851145</v>
      </c>
      <c r="H15">
        <v>24448.15</v>
      </c>
    </row>
    <row r="16" spans="1:8" x14ac:dyDescent="0.2">
      <c r="A16" s="20">
        <v>639088816718</v>
      </c>
      <c r="B16">
        <v>109.89</v>
      </c>
      <c r="G16" s="20">
        <v>639102332934</v>
      </c>
      <c r="H16">
        <v>330193.69</v>
      </c>
    </row>
    <row r="17" spans="1:8" x14ac:dyDescent="0.2">
      <c r="A17" s="20">
        <v>639088851145</v>
      </c>
      <c r="B17">
        <v>24448.15</v>
      </c>
      <c r="G17" s="20">
        <v>639125900148</v>
      </c>
      <c r="H17">
        <v>53038.78</v>
      </c>
    </row>
    <row r="18" spans="1:8" x14ac:dyDescent="0.2">
      <c r="A18" s="20">
        <v>639102332934</v>
      </c>
      <c r="B18">
        <v>330193.69</v>
      </c>
      <c r="G18" s="20">
        <v>639125981332</v>
      </c>
      <c r="H18">
        <v>20014.75</v>
      </c>
    </row>
    <row r="19" spans="1:8" x14ac:dyDescent="0.2">
      <c r="A19" s="20">
        <v>639125900148</v>
      </c>
      <c r="B19">
        <v>53038.78</v>
      </c>
      <c r="G19" s="20">
        <v>639127559722</v>
      </c>
      <c r="H19">
        <v>260.61</v>
      </c>
    </row>
    <row r="20" spans="1:8" x14ac:dyDescent="0.2">
      <c r="A20" s="20">
        <v>639125981332</v>
      </c>
      <c r="B20">
        <v>20014.75</v>
      </c>
      <c r="G20" s="20">
        <v>639129982222</v>
      </c>
      <c r="H20">
        <v>330078.49</v>
      </c>
    </row>
    <row r="21" spans="1:8" x14ac:dyDescent="0.2">
      <c r="A21" s="20">
        <v>639127559722</v>
      </c>
      <c r="B21">
        <v>260.61</v>
      </c>
      <c r="G21" s="20">
        <v>639150892017</v>
      </c>
      <c r="H21">
        <v>70251.45</v>
      </c>
    </row>
    <row r="22" spans="1:8" x14ac:dyDescent="0.2">
      <c r="A22" s="20">
        <v>639129982222</v>
      </c>
      <c r="B22">
        <v>330078.49</v>
      </c>
      <c r="G22" s="20">
        <v>639155003370</v>
      </c>
      <c r="H22">
        <v>500279.27</v>
      </c>
    </row>
    <row r="23" spans="1:8" x14ac:dyDescent="0.2">
      <c r="A23" s="20">
        <v>639150892017</v>
      </c>
      <c r="B23">
        <v>70251.45</v>
      </c>
      <c r="G23" s="20">
        <v>639155836681</v>
      </c>
      <c r="H23">
        <v>7.0000000000000007E-2</v>
      </c>
    </row>
    <row r="24" spans="1:8" x14ac:dyDescent="0.2">
      <c r="A24" s="20">
        <v>639155003370</v>
      </c>
      <c r="B24">
        <v>500279.27</v>
      </c>
      <c r="G24" s="20">
        <v>639155930002</v>
      </c>
      <c r="H24">
        <v>300171.69</v>
      </c>
    </row>
    <row r="25" spans="1:8" x14ac:dyDescent="0.2">
      <c r="A25" s="20">
        <v>639155836681</v>
      </c>
      <c r="B25">
        <v>7.0000000000000007E-2</v>
      </c>
      <c r="G25" s="20">
        <v>639157049702</v>
      </c>
      <c r="H25">
        <v>27452.55</v>
      </c>
    </row>
    <row r="26" spans="1:8" x14ac:dyDescent="0.2">
      <c r="A26" s="20">
        <v>639155930002</v>
      </c>
      <c r="B26">
        <v>300171.69</v>
      </c>
      <c r="G26" s="20">
        <v>639157552339</v>
      </c>
      <c r="H26">
        <v>17.79</v>
      </c>
    </row>
    <row r="27" spans="1:8" x14ac:dyDescent="0.2">
      <c r="A27" s="20">
        <v>639157049702</v>
      </c>
      <c r="B27">
        <v>27452.55</v>
      </c>
      <c r="G27" s="20">
        <v>639157673073</v>
      </c>
      <c r="H27">
        <v>120032.92</v>
      </c>
    </row>
    <row r="28" spans="1:8" x14ac:dyDescent="0.2">
      <c r="A28" s="20">
        <v>639157552339</v>
      </c>
      <c r="B28">
        <v>17.79</v>
      </c>
      <c r="G28" s="20">
        <v>639158149369</v>
      </c>
      <c r="H28">
        <v>2.68</v>
      </c>
    </row>
    <row r="29" spans="1:8" x14ac:dyDescent="0.2">
      <c r="A29" s="20">
        <v>639157673073</v>
      </c>
      <c r="B29">
        <v>120032.92</v>
      </c>
      <c r="G29" s="20">
        <v>639164515593</v>
      </c>
      <c r="H29">
        <v>20028.22</v>
      </c>
    </row>
    <row r="30" spans="1:8" x14ac:dyDescent="0.2">
      <c r="A30" s="20">
        <v>639158149369</v>
      </c>
      <c r="B30">
        <v>2.68</v>
      </c>
      <c r="G30" s="20">
        <v>639165145081</v>
      </c>
      <c r="H30">
        <v>8074.15</v>
      </c>
    </row>
    <row r="31" spans="1:8" x14ac:dyDescent="0.2">
      <c r="A31" s="20">
        <v>639164515593</v>
      </c>
      <c r="B31">
        <v>20028.22</v>
      </c>
      <c r="G31" s="20">
        <v>639167855899</v>
      </c>
      <c r="H31">
        <v>100081.03</v>
      </c>
    </row>
    <row r="32" spans="1:8" x14ac:dyDescent="0.2">
      <c r="A32" s="20">
        <v>639165145081</v>
      </c>
      <c r="B32">
        <v>8074.15</v>
      </c>
      <c r="G32" s="20">
        <v>639171238188</v>
      </c>
      <c r="H32">
        <v>5117.8900000000003</v>
      </c>
    </row>
    <row r="33" spans="1:8" x14ac:dyDescent="0.2">
      <c r="A33" s="20">
        <v>639167855899</v>
      </c>
      <c r="B33">
        <v>100081.03</v>
      </c>
      <c r="G33" s="20">
        <v>639171430641</v>
      </c>
      <c r="H33">
        <v>11.4</v>
      </c>
    </row>
    <row r="34" spans="1:8" x14ac:dyDescent="0.2">
      <c r="A34" s="20">
        <v>639171238188</v>
      </c>
      <c r="B34">
        <v>5117.8900000000003</v>
      </c>
      <c r="G34" s="20">
        <v>639171435783</v>
      </c>
      <c r="H34">
        <v>200180.63</v>
      </c>
    </row>
    <row r="35" spans="1:8" x14ac:dyDescent="0.2">
      <c r="A35" s="20">
        <v>639171430641</v>
      </c>
      <c r="B35">
        <v>11.4</v>
      </c>
      <c r="G35" s="20">
        <v>639171790971</v>
      </c>
      <c r="H35">
        <v>0</v>
      </c>
    </row>
    <row r="36" spans="1:8" x14ac:dyDescent="0.2">
      <c r="A36" s="20">
        <v>639171435783</v>
      </c>
      <c r="B36">
        <v>200180.63</v>
      </c>
      <c r="G36" s="20">
        <v>639173286947</v>
      </c>
      <c r="H36">
        <v>225050.45</v>
      </c>
    </row>
    <row r="37" spans="1:8" x14ac:dyDescent="0.2">
      <c r="A37" s="20">
        <v>639171790971</v>
      </c>
      <c r="B37">
        <v>0</v>
      </c>
      <c r="G37" s="20">
        <v>639174128500</v>
      </c>
      <c r="H37">
        <v>14027.49</v>
      </c>
    </row>
    <row r="38" spans="1:8" x14ac:dyDescent="0.2">
      <c r="A38" s="20">
        <v>639173286947</v>
      </c>
      <c r="B38">
        <v>225050.45</v>
      </c>
      <c r="G38" s="20">
        <v>639174723526</v>
      </c>
      <c r="H38">
        <v>40028.06</v>
      </c>
    </row>
    <row r="39" spans="1:8" x14ac:dyDescent="0.2">
      <c r="A39" s="20">
        <v>639174128500</v>
      </c>
      <c r="B39">
        <v>14027.49</v>
      </c>
      <c r="G39" s="20">
        <v>639175205984</v>
      </c>
      <c r="H39">
        <v>679.63</v>
      </c>
    </row>
    <row r="40" spans="1:8" x14ac:dyDescent="0.2">
      <c r="A40" s="20">
        <v>639174723526</v>
      </c>
      <c r="B40">
        <v>40028.06</v>
      </c>
      <c r="G40" s="20">
        <v>639175800159</v>
      </c>
      <c r="H40">
        <v>251104.82</v>
      </c>
    </row>
    <row r="41" spans="1:8" x14ac:dyDescent="0.2">
      <c r="A41" s="20">
        <v>639175205984</v>
      </c>
      <c r="B41">
        <v>679.63</v>
      </c>
      <c r="G41" s="20">
        <v>639176750136</v>
      </c>
      <c r="H41">
        <v>108978.39</v>
      </c>
    </row>
    <row r="42" spans="1:8" x14ac:dyDescent="0.2">
      <c r="A42" s="20">
        <v>639175800159</v>
      </c>
      <c r="B42">
        <v>251104.82</v>
      </c>
      <c r="G42" s="20">
        <v>639177689258</v>
      </c>
      <c r="H42">
        <v>1537.28</v>
      </c>
    </row>
    <row r="43" spans="1:8" x14ac:dyDescent="0.2">
      <c r="A43" s="20">
        <v>639176750136</v>
      </c>
      <c r="B43">
        <v>108978.39</v>
      </c>
      <c r="G43" s="20">
        <v>639177772271</v>
      </c>
      <c r="H43">
        <v>400184.85</v>
      </c>
    </row>
    <row r="44" spans="1:8" x14ac:dyDescent="0.2">
      <c r="A44" s="20">
        <v>639177689258</v>
      </c>
      <c r="B44">
        <v>1537.28</v>
      </c>
      <c r="G44" s="20">
        <v>639177978654</v>
      </c>
      <c r="H44">
        <v>500268.57</v>
      </c>
    </row>
    <row r="45" spans="1:8" x14ac:dyDescent="0.2">
      <c r="A45" s="20">
        <v>639177772271</v>
      </c>
      <c r="B45">
        <v>400184.85</v>
      </c>
      <c r="G45" s="20">
        <v>639178048073</v>
      </c>
      <c r="H45">
        <v>79334.86</v>
      </c>
    </row>
    <row r="46" spans="1:8" x14ac:dyDescent="0.2">
      <c r="A46" s="20">
        <v>639177978654</v>
      </c>
      <c r="B46">
        <v>500268.57</v>
      </c>
      <c r="G46" s="20">
        <v>639178174710</v>
      </c>
      <c r="H46">
        <v>0</v>
      </c>
    </row>
    <row r="47" spans="1:8" x14ac:dyDescent="0.2">
      <c r="A47" s="20">
        <v>639178048073</v>
      </c>
      <c r="B47">
        <v>79334.86</v>
      </c>
      <c r="G47" s="20">
        <v>639178439777</v>
      </c>
      <c r="H47">
        <v>109000.8</v>
      </c>
    </row>
    <row r="48" spans="1:8" x14ac:dyDescent="0.2">
      <c r="A48" s="20">
        <v>639178174710</v>
      </c>
      <c r="B48">
        <v>0</v>
      </c>
      <c r="G48" s="20">
        <v>639186277247</v>
      </c>
      <c r="H48">
        <v>9857.7800000000007</v>
      </c>
    </row>
    <row r="49" spans="1:8" x14ac:dyDescent="0.2">
      <c r="A49" s="20">
        <v>639178439777</v>
      </c>
      <c r="B49">
        <v>109000.8</v>
      </c>
      <c r="G49" s="20">
        <v>639186699458</v>
      </c>
      <c r="H49">
        <v>401379.01999999996</v>
      </c>
    </row>
    <row r="50" spans="1:8" x14ac:dyDescent="0.2">
      <c r="A50" s="20">
        <v>639186277247</v>
      </c>
      <c r="B50">
        <v>9857.7800000000007</v>
      </c>
      <c r="G50" s="20">
        <v>639189067298</v>
      </c>
      <c r="H50">
        <v>712866.97</v>
      </c>
    </row>
    <row r="51" spans="1:8" x14ac:dyDescent="0.2">
      <c r="A51" s="20">
        <v>639186699458</v>
      </c>
      <c r="B51">
        <v>401379.01999999996</v>
      </c>
      <c r="G51" s="20">
        <v>639189079099</v>
      </c>
      <c r="H51">
        <v>450251.89</v>
      </c>
    </row>
    <row r="52" spans="1:8" x14ac:dyDescent="0.2">
      <c r="A52" s="20">
        <v>639189067298</v>
      </c>
      <c r="B52">
        <v>712866.97</v>
      </c>
      <c r="G52" s="20">
        <v>639190046227</v>
      </c>
      <c r="H52">
        <v>944574.57000000007</v>
      </c>
    </row>
    <row r="53" spans="1:8" x14ac:dyDescent="0.2">
      <c r="A53" s="20">
        <v>639189079099</v>
      </c>
      <c r="B53">
        <v>450251.89</v>
      </c>
      <c r="G53" s="20">
        <v>639196102647</v>
      </c>
      <c r="H53">
        <v>16017.5</v>
      </c>
    </row>
    <row r="54" spans="1:8" x14ac:dyDescent="0.2">
      <c r="A54" s="20">
        <v>639190046227</v>
      </c>
      <c r="B54">
        <v>944574.57000000007</v>
      </c>
      <c r="G54" s="20">
        <v>639196914484</v>
      </c>
      <c r="H54">
        <v>50027.1</v>
      </c>
    </row>
    <row r="55" spans="1:8" x14ac:dyDescent="0.2">
      <c r="A55" s="20">
        <v>639196102647</v>
      </c>
      <c r="B55">
        <v>16017.5</v>
      </c>
      <c r="G55" s="20">
        <v>639203759127</v>
      </c>
      <c r="H55">
        <v>551541.43000000005</v>
      </c>
    </row>
    <row r="56" spans="1:8" x14ac:dyDescent="0.2">
      <c r="A56" s="20">
        <v>639196914484</v>
      </c>
      <c r="B56">
        <v>50027.1</v>
      </c>
      <c r="G56" s="20">
        <v>639205511741</v>
      </c>
      <c r="H56">
        <v>0.74</v>
      </c>
    </row>
    <row r="57" spans="1:8" x14ac:dyDescent="0.2">
      <c r="A57" s="20">
        <v>639203759127</v>
      </c>
      <c r="B57">
        <v>551541.43000000005</v>
      </c>
      <c r="G57" s="20">
        <v>639207764334</v>
      </c>
      <c r="H57">
        <v>0.5</v>
      </c>
    </row>
    <row r="58" spans="1:8" x14ac:dyDescent="0.2">
      <c r="A58" s="20">
        <v>639205511741</v>
      </c>
      <c r="B58">
        <v>0.74</v>
      </c>
      <c r="G58" s="20">
        <v>639208369532</v>
      </c>
      <c r="H58">
        <v>7002.2199999999993</v>
      </c>
    </row>
    <row r="59" spans="1:8" x14ac:dyDescent="0.2">
      <c r="A59" s="20">
        <v>639207764334</v>
      </c>
      <c r="B59">
        <v>0.5</v>
      </c>
      <c r="G59" s="20">
        <v>639212553246</v>
      </c>
      <c r="H59">
        <v>100155.2</v>
      </c>
    </row>
    <row r="60" spans="1:8" x14ac:dyDescent="0.2">
      <c r="A60" s="20">
        <v>639208369532</v>
      </c>
      <c r="B60">
        <v>7002.2199999999993</v>
      </c>
      <c r="G60" s="20">
        <v>639213126197</v>
      </c>
      <c r="H60">
        <v>500035.66000000003</v>
      </c>
    </row>
    <row r="61" spans="1:8" x14ac:dyDescent="0.2">
      <c r="A61" s="20">
        <v>639212553246</v>
      </c>
      <c r="B61">
        <v>100155.2</v>
      </c>
      <c r="G61" s="20">
        <v>639214290533</v>
      </c>
      <c r="H61">
        <v>56052.880000000005</v>
      </c>
    </row>
    <row r="62" spans="1:8" x14ac:dyDescent="0.2">
      <c r="A62" s="20">
        <v>639213126197</v>
      </c>
      <c r="B62">
        <v>500035.66000000003</v>
      </c>
      <c r="G62" s="20">
        <v>639214796136</v>
      </c>
      <c r="H62">
        <v>200136.31999999998</v>
      </c>
    </row>
    <row r="63" spans="1:8" x14ac:dyDescent="0.2">
      <c r="A63" s="20">
        <v>639214290533</v>
      </c>
      <c r="B63">
        <v>56052.880000000005</v>
      </c>
      <c r="G63" s="20">
        <v>639216191690</v>
      </c>
      <c r="H63">
        <v>291465.83</v>
      </c>
    </row>
    <row r="64" spans="1:8" x14ac:dyDescent="0.2">
      <c r="A64" s="20">
        <v>639214796136</v>
      </c>
      <c r="B64">
        <v>200136.31999999998</v>
      </c>
      <c r="G64" s="20">
        <v>639216470140</v>
      </c>
      <c r="H64">
        <v>0.06</v>
      </c>
    </row>
    <row r="65" spans="1:8" x14ac:dyDescent="0.2">
      <c r="A65" s="20">
        <v>639216191690</v>
      </c>
      <c r="B65">
        <v>291465.83</v>
      </c>
      <c r="G65" s="20">
        <v>639218344628</v>
      </c>
      <c r="H65">
        <v>5054.13</v>
      </c>
    </row>
    <row r="66" spans="1:8" x14ac:dyDescent="0.2">
      <c r="A66" s="20">
        <v>639216470140</v>
      </c>
      <c r="B66">
        <v>0.06</v>
      </c>
      <c r="G66" s="20">
        <v>639218917277</v>
      </c>
      <c r="H66">
        <v>5001.5200000000004</v>
      </c>
    </row>
    <row r="67" spans="1:8" x14ac:dyDescent="0.2">
      <c r="A67" s="20">
        <v>639218344628</v>
      </c>
      <c r="B67">
        <v>5054.13</v>
      </c>
      <c r="G67" s="20">
        <v>639225803734</v>
      </c>
      <c r="H67">
        <v>10000</v>
      </c>
    </row>
    <row r="68" spans="1:8" x14ac:dyDescent="0.2">
      <c r="A68" s="20">
        <v>639218917277</v>
      </c>
      <c r="B68">
        <v>5001.5200000000004</v>
      </c>
      <c r="G68" s="20">
        <v>639235246771</v>
      </c>
      <c r="H68">
        <v>5490.53</v>
      </c>
    </row>
    <row r="69" spans="1:8" x14ac:dyDescent="0.2">
      <c r="A69" s="20">
        <v>639225803734</v>
      </c>
      <c r="B69">
        <v>10000</v>
      </c>
      <c r="G69" s="20">
        <v>639255555953</v>
      </c>
      <c r="H69">
        <v>1.91</v>
      </c>
    </row>
    <row r="70" spans="1:8" x14ac:dyDescent="0.2">
      <c r="A70" s="20">
        <v>639235246771</v>
      </c>
      <c r="B70">
        <v>5490.53</v>
      </c>
      <c r="G70" s="20">
        <v>639260114990</v>
      </c>
      <c r="H70">
        <v>100061.65000000001</v>
      </c>
    </row>
    <row r="71" spans="1:8" x14ac:dyDescent="0.2">
      <c r="A71" s="20">
        <v>639255555953</v>
      </c>
      <c r="B71">
        <v>1.91</v>
      </c>
      <c r="G71" s="20">
        <v>639262597973</v>
      </c>
      <c r="H71">
        <v>122641.59</v>
      </c>
    </row>
    <row r="72" spans="1:8" x14ac:dyDescent="0.2">
      <c r="A72" s="20">
        <v>639260114990</v>
      </c>
      <c r="B72">
        <v>100061.65000000001</v>
      </c>
      <c r="G72" s="20">
        <v>639269448631</v>
      </c>
      <c r="H72">
        <v>50032.639999999999</v>
      </c>
    </row>
    <row r="73" spans="1:8" x14ac:dyDescent="0.2">
      <c r="A73" s="20">
        <v>639262597973</v>
      </c>
      <c r="B73">
        <v>122641.59</v>
      </c>
      <c r="G73" s="20">
        <v>639270148039</v>
      </c>
      <c r="H73">
        <v>375192.96</v>
      </c>
    </row>
    <row r="74" spans="1:8" x14ac:dyDescent="0.2">
      <c r="A74" s="20">
        <v>639269448631</v>
      </c>
      <c r="B74">
        <v>50032.639999999999</v>
      </c>
      <c r="G74" s="20">
        <v>639272191387</v>
      </c>
      <c r="H74">
        <v>86968.19</v>
      </c>
    </row>
    <row r="75" spans="1:8" x14ac:dyDescent="0.2">
      <c r="A75" s="20">
        <v>639270148039</v>
      </c>
      <c r="B75">
        <v>375192.96</v>
      </c>
      <c r="G75" s="20">
        <v>639272448079</v>
      </c>
      <c r="H75">
        <v>14091.97</v>
      </c>
    </row>
    <row r="76" spans="1:8" x14ac:dyDescent="0.2">
      <c r="A76" s="20">
        <v>639272191387</v>
      </c>
      <c r="B76">
        <v>86968.19</v>
      </c>
      <c r="G76" s="20">
        <v>639272798556</v>
      </c>
      <c r="H76">
        <v>97186.59</v>
      </c>
    </row>
    <row r="77" spans="1:8" x14ac:dyDescent="0.2">
      <c r="A77" s="20">
        <v>639272448079</v>
      </c>
      <c r="B77">
        <v>14091.97</v>
      </c>
      <c r="G77" s="20">
        <v>639274006039</v>
      </c>
      <c r="H77">
        <v>1024.79</v>
      </c>
    </row>
    <row r="78" spans="1:8" x14ac:dyDescent="0.2">
      <c r="A78" s="20">
        <v>639272798556</v>
      </c>
      <c r="B78">
        <v>97186.59</v>
      </c>
      <c r="G78" s="20">
        <v>639274578466</v>
      </c>
      <c r="H78">
        <v>0</v>
      </c>
    </row>
    <row r="79" spans="1:8" x14ac:dyDescent="0.2">
      <c r="A79" s="20">
        <v>639274006039</v>
      </c>
      <c r="B79">
        <v>1024.79</v>
      </c>
      <c r="G79" s="20">
        <v>639274653958</v>
      </c>
      <c r="H79">
        <v>38224.61</v>
      </c>
    </row>
    <row r="80" spans="1:8" x14ac:dyDescent="0.2">
      <c r="A80" s="20">
        <v>639274578466</v>
      </c>
      <c r="B80">
        <v>0</v>
      </c>
      <c r="G80" s="20">
        <v>639275163565</v>
      </c>
      <c r="H80">
        <v>395421.17000000004</v>
      </c>
    </row>
    <row r="81" spans="1:8" x14ac:dyDescent="0.2">
      <c r="A81" s="20">
        <v>639274653958</v>
      </c>
      <c r="B81">
        <v>38224.61</v>
      </c>
      <c r="G81" s="20">
        <v>639276918932</v>
      </c>
      <c r="H81">
        <v>100023.69</v>
      </c>
    </row>
    <row r="82" spans="1:8" x14ac:dyDescent="0.2">
      <c r="A82" s="20">
        <v>639275163565</v>
      </c>
      <c r="B82">
        <v>395421.17000000004</v>
      </c>
      <c r="G82" s="20">
        <v>639279031755</v>
      </c>
      <c r="H82">
        <v>67464.570000000007</v>
      </c>
    </row>
    <row r="83" spans="1:8" x14ac:dyDescent="0.2">
      <c r="A83" s="20">
        <v>639276918932</v>
      </c>
      <c r="B83">
        <v>100023.69</v>
      </c>
      <c r="G83" s="20">
        <v>639279449750</v>
      </c>
      <c r="H83">
        <v>740262.24</v>
      </c>
    </row>
    <row r="84" spans="1:8" x14ac:dyDescent="0.2">
      <c r="A84" s="20">
        <v>639279031755</v>
      </c>
      <c r="B84">
        <v>67464.570000000007</v>
      </c>
      <c r="G84" s="20">
        <v>639282016604</v>
      </c>
      <c r="H84">
        <v>105197.41</v>
      </c>
    </row>
    <row r="85" spans="1:8" x14ac:dyDescent="0.2">
      <c r="A85" s="20">
        <v>639279449750</v>
      </c>
      <c r="B85">
        <v>740262.24</v>
      </c>
      <c r="G85" s="20">
        <v>639289111472</v>
      </c>
      <c r="H85">
        <v>7.35</v>
      </c>
    </row>
    <row r="86" spans="1:8" x14ac:dyDescent="0.2">
      <c r="A86" s="20">
        <v>639282016604</v>
      </c>
      <c r="B86">
        <v>105197.41</v>
      </c>
      <c r="G86" s="20">
        <v>639289288255</v>
      </c>
      <c r="H86">
        <v>21.71</v>
      </c>
    </row>
    <row r="87" spans="1:8" x14ac:dyDescent="0.2">
      <c r="A87" s="20">
        <v>639289111472</v>
      </c>
      <c r="B87">
        <v>7.35</v>
      </c>
      <c r="G87" s="20">
        <v>639289790804</v>
      </c>
      <c r="H87">
        <v>5002.66</v>
      </c>
    </row>
    <row r="88" spans="1:8" x14ac:dyDescent="0.2">
      <c r="A88" s="20">
        <v>639289288255</v>
      </c>
      <c r="B88">
        <v>21.71</v>
      </c>
      <c r="G88" s="20">
        <v>639293383697</v>
      </c>
      <c r="H88">
        <v>13.49</v>
      </c>
    </row>
    <row r="89" spans="1:8" x14ac:dyDescent="0.2">
      <c r="A89" s="20">
        <v>639289790804</v>
      </c>
      <c r="B89">
        <v>5002.66</v>
      </c>
      <c r="G89" s="20">
        <v>639293529385</v>
      </c>
      <c r="H89">
        <v>0.28999999999999998</v>
      </c>
    </row>
    <row r="90" spans="1:8" x14ac:dyDescent="0.2">
      <c r="A90" s="20">
        <v>639293383697</v>
      </c>
      <c r="B90">
        <v>13.49</v>
      </c>
      <c r="G90" s="20">
        <v>639294400395</v>
      </c>
      <c r="H90">
        <v>3147.76</v>
      </c>
    </row>
    <row r="91" spans="1:8" x14ac:dyDescent="0.2">
      <c r="A91" s="20">
        <v>639293529385</v>
      </c>
      <c r="B91">
        <v>0.28999999999999998</v>
      </c>
      <c r="G91" s="20">
        <v>639302830493</v>
      </c>
      <c r="H91">
        <v>0.02</v>
      </c>
    </row>
    <row r="92" spans="1:8" x14ac:dyDescent="0.2">
      <c r="A92" s="20">
        <v>639294400395</v>
      </c>
      <c r="B92">
        <v>3147.76</v>
      </c>
      <c r="G92" s="20">
        <v>639302869259</v>
      </c>
      <c r="H92">
        <v>283182.02</v>
      </c>
    </row>
    <row r="93" spans="1:8" x14ac:dyDescent="0.2">
      <c r="A93" s="20">
        <v>639302830493</v>
      </c>
      <c r="B93">
        <v>0.02</v>
      </c>
      <c r="G93" s="20">
        <v>639308352603</v>
      </c>
      <c r="H93">
        <v>10.01</v>
      </c>
    </row>
    <row r="94" spans="1:8" x14ac:dyDescent="0.2">
      <c r="A94" s="20">
        <v>639302869259</v>
      </c>
      <c r="B94">
        <v>283182.02</v>
      </c>
      <c r="G94" s="20">
        <v>639317381211</v>
      </c>
      <c r="H94">
        <v>4242.12</v>
      </c>
    </row>
    <row r="95" spans="1:8" x14ac:dyDescent="0.2">
      <c r="A95" s="20">
        <v>639308352603</v>
      </c>
      <c r="B95">
        <v>10.01</v>
      </c>
      <c r="G95" s="20">
        <v>639324633174</v>
      </c>
      <c r="H95">
        <v>42.73</v>
      </c>
    </row>
    <row r="96" spans="1:8" x14ac:dyDescent="0.2">
      <c r="A96" s="20">
        <v>639317381211</v>
      </c>
      <c r="B96">
        <v>4242.12</v>
      </c>
      <c r="G96" s="20">
        <v>639350089054</v>
      </c>
      <c r="H96">
        <v>100098.41</v>
      </c>
    </row>
    <row r="97" spans="1:8" x14ac:dyDescent="0.2">
      <c r="A97" s="20">
        <v>639324633174</v>
      </c>
      <c r="B97">
        <v>42.73</v>
      </c>
      <c r="G97" s="20">
        <v>639353393687</v>
      </c>
      <c r="H97">
        <v>10005.39</v>
      </c>
    </row>
    <row r="98" spans="1:8" x14ac:dyDescent="0.2">
      <c r="A98" s="20">
        <v>639350089054</v>
      </c>
      <c r="B98">
        <v>100098.41</v>
      </c>
      <c r="G98" s="20">
        <v>639357992009</v>
      </c>
      <c r="H98">
        <v>300426.52</v>
      </c>
    </row>
    <row r="99" spans="1:8" x14ac:dyDescent="0.2">
      <c r="A99" s="20">
        <v>639353393687</v>
      </c>
      <c r="B99">
        <v>10005.39</v>
      </c>
      <c r="G99" s="20">
        <v>639368175562</v>
      </c>
      <c r="H99">
        <v>500.28</v>
      </c>
    </row>
    <row r="100" spans="1:8" x14ac:dyDescent="0.2">
      <c r="A100" s="20">
        <v>639357992009</v>
      </c>
      <c r="B100">
        <v>300426.52</v>
      </c>
      <c r="G100" s="20">
        <v>639369216858</v>
      </c>
      <c r="H100">
        <v>73243.649999999994</v>
      </c>
    </row>
    <row r="101" spans="1:8" x14ac:dyDescent="0.2">
      <c r="A101" s="20">
        <v>639368175562</v>
      </c>
      <c r="B101">
        <v>500.28</v>
      </c>
      <c r="G101" s="20">
        <v>639383953496</v>
      </c>
      <c r="H101">
        <v>35013.54</v>
      </c>
    </row>
    <row r="102" spans="1:8" x14ac:dyDescent="0.2">
      <c r="A102" s="20">
        <v>639369216858</v>
      </c>
      <c r="B102">
        <v>73243.649999999994</v>
      </c>
      <c r="G102" s="20">
        <v>639385807180</v>
      </c>
      <c r="H102">
        <v>422211.65</v>
      </c>
    </row>
    <row r="103" spans="1:8" x14ac:dyDescent="0.2">
      <c r="A103" s="20">
        <v>639383953496</v>
      </c>
      <c r="B103">
        <v>35013.54</v>
      </c>
      <c r="G103" s="20">
        <v>639389523718</v>
      </c>
      <c r="H103">
        <v>0.77</v>
      </c>
    </row>
    <row r="104" spans="1:8" x14ac:dyDescent="0.2">
      <c r="A104" s="20">
        <v>639385807180</v>
      </c>
      <c r="B104">
        <v>422211.65</v>
      </c>
      <c r="G104" s="20">
        <v>639389872613</v>
      </c>
      <c r="H104">
        <v>40021.93</v>
      </c>
    </row>
    <row r="105" spans="1:8" x14ac:dyDescent="0.2">
      <c r="A105" s="20">
        <v>639389523718</v>
      </c>
      <c r="B105">
        <v>0.77</v>
      </c>
      <c r="G105" s="20">
        <v>639392870132</v>
      </c>
      <c r="H105">
        <v>972.93000000000006</v>
      </c>
    </row>
    <row r="106" spans="1:8" x14ac:dyDescent="0.2">
      <c r="A106" s="20">
        <v>639389872613</v>
      </c>
      <c r="B106">
        <v>40021.93</v>
      </c>
      <c r="G106" s="20">
        <v>639398967446</v>
      </c>
      <c r="H106">
        <v>4672218.0599999996</v>
      </c>
    </row>
    <row r="107" spans="1:8" x14ac:dyDescent="0.2">
      <c r="A107" s="20">
        <v>639392870132</v>
      </c>
      <c r="B107">
        <v>972.93000000000006</v>
      </c>
      <c r="G107" s="20">
        <v>639424744366</v>
      </c>
      <c r="H107">
        <v>5006.1100000000006</v>
      </c>
    </row>
    <row r="108" spans="1:8" x14ac:dyDescent="0.2">
      <c r="A108" s="20">
        <v>639398967446</v>
      </c>
      <c r="B108">
        <v>4672218.0599999996</v>
      </c>
      <c r="G108" s="20">
        <v>639434420058</v>
      </c>
      <c r="H108">
        <v>5008.28</v>
      </c>
    </row>
    <row r="109" spans="1:8" x14ac:dyDescent="0.2">
      <c r="A109" s="20">
        <v>639424744366</v>
      </c>
      <c r="B109">
        <v>5006.1100000000006</v>
      </c>
      <c r="G109" s="20">
        <v>639451664242</v>
      </c>
      <c r="H109">
        <v>350345.94</v>
      </c>
    </row>
    <row r="110" spans="1:8" x14ac:dyDescent="0.2">
      <c r="A110" s="20">
        <v>639434420058</v>
      </c>
      <c r="B110">
        <v>5008.28</v>
      </c>
      <c r="G110" s="20">
        <v>639453695566</v>
      </c>
      <c r="H110">
        <v>76953.649999999994</v>
      </c>
    </row>
    <row r="111" spans="1:8" x14ac:dyDescent="0.2">
      <c r="A111" s="20">
        <v>639451664242</v>
      </c>
      <c r="B111">
        <v>350345.94</v>
      </c>
      <c r="G111" s="20">
        <v>639457341970</v>
      </c>
      <c r="H111">
        <v>200159.62</v>
      </c>
    </row>
    <row r="112" spans="1:8" x14ac:dyDescent="0.2">
      <c r="A112" s="20">
        <v>639453695566</v>
      </c>
      <c r="B112">
        <v>76953.649999999994</v>
      </c>
      <c r="G112" s="20">
        <v>639459773952</v>
      </c>
      <c r="H112">
        <v>102745.61</v>
      </c>
    </row>
    <row r="113" spans="1:8" x14ac:dyDescent="0.2">
      <c r="A113" s="20">
        <v>639457341970</v>
      </c>
      <c r="B113">
        <v>200159.62</v>
      </c>
      <c r="G113" s="20">
        <v>639460328460</v>
      </c>
      <c r="H113">
        <v>19057.810000000001</v>
      </c>
    </row>
    <row r="114" spans="1:8" x14ac:dyDescent="0.2">
      <c r="A114" s="20">
        <v>639459773952</v>
      </c>
      <c r="B114">
        <v>102745.61</v>
      </c>
      <c r="G114" s="20">
        <v>639465554074</v>
      </c>
      <c r="H114">
        <v>0.56000000000000005</v>
      </c>
    </row>
    <row r="115" spans="1:8" x14ac:dyDescent="0.2">
      <c r="A115" s="20">
        <v>639460328460</v>
      </c>
      <c r="B115">
        <v>19057.810000000001</v>
      </c>
      <c r="G115" s="20">
        <v>639468278184</v>
      </c>
      <c r="H115">
        <v>0.42</v>
      </c>
    </row>
    <row r="116" spans="1:8" x14ac:dyDescent="0.2">
      <c r="A116" s="20">
        <v>639465554074</v>
      </c>
      <c r="B116">
        <v>0.56000000000000005</v>
      </c>
      <c r="G116" s="20">
        <v>639473370015</v>
      </c>
      <c r="H116">
        <v>500000.48</v>
      </c>
    </row>
    <row r="117" spans="1:8" x14ac:dyDescent="0.2">
      <c r="A117" s="20">
        <v>639468278184</v>
      </c>
      <c r="B117">
        <v>0.42</v>
      </c>
      <c r="G117" s="20">
        <v>639475706303</v>
      </c>
      <c r="H117">
        <v>6.72</v>
      </c>
    </row>
    <row r="118" spans="1:8" x14ac:dyDescent="0.2">
      <c r="A118" s="20">
        <v>639473370015</v>
      </c>
      <c r="B118">
        <v>500000.48</v>
      </c>
      <c r="G118" s="20">
        <v>639479979621</v>
      </c>
      <c r="H118">
        <v>27154.02</v>
      </c>
    </row>
    <row r="119" spans="1:8" x14ac:dyDescent="0.2">
      <c r="A119" s="20">
        <v>639475706303</v>
      </c>
      <c r="B119">
        <v>6.72</v>
      </c>
      <c r="G119" s="20">
        <v>639488032253</v>
      </c>
      <c r="H119">
        <v>50026.559999999998</v>
      </c>
    </row>
    <row r="120" spans="1:8" x14ac:dyDescent="0.2">
      <c r="A120" s="20">
        <v>639479979621</v>
      </c>
      <c r="B120">
        <v>27154.02</v>
      </c>
      <c r="G120" s="20">
        <v>639488748404</v>
      </c>
      <c r="H120">
        <v>10</v>
      </c>
    </row>
    <row r="121" spans="1:8" x14ac:dyDescent="0.2">
      <c r="A121" s="20">
        <v>639488032253</v>
      </c>
      <c r="B121">
        <v>50026.559999999998</v>
      </c>
      <c r="G121" s="20">
        <v>639489159675</v>
      </c>
      <c r="H121">
        <v>500321.32</v>
      </c>
    </row>
    <row r="122" spans="1:8" x14ac:dyDescent="0.2">
      <c r="A122" s="20">
        <v>639488748404</v>
      </c>
      <c r="B122">
        <v>10</v>
      </c>
      <c r="G122" s="20">
        <v>639493178972</v>
      </c>
      <c r="H122">
        <v>25130.880000000001</v>
      </c>
    </row>
    <row r="123" spans="1:8" x14ac:dyDescent="0.2">
      <c r="A123" s="20">
        <v>639489159675</v>
      </c>
      <c r="B123">
        <v>500321.32</v>
      </c>
      <c r="G123" s="20">
        <v>639493211111</v>
      </c>
      <c r="H123">
        <v>71496.429999999993</v>
      </c>
    </row>
    <row r="124" spans="1:8" x14ac:dyDescent="0.2">
      <c r="A124" s="20">
        <v>639493178972</v>
      </c>
      <c r="B124">
        <v>25130.880000000001</v>
      </c>
      <c r="G124" s="20">
        <v>639496353759</v>
      </c>
      <c r="H124">
        <v>0.68</v>
      </c>
    </row>
    <row r="125" spans="1:8" x14ac:dyDescent="0.2">
      <c r="A125" s="20">
        <v>639493211111</v>
      </c>
      <c r="B125">
        <v>71496.429999999993</v>
      </c>
      <c r="G125" s="20">
        <v>639499031497</v>
      </c>
      <c r="H125">
        <v>54905.29</v>
      </c>
    </row>
    <row r="126" spans="1:8" x14ac:dyDescent="0.2">
      <c r="A126" s="20">
        <v>639496353759</v>
      </c>
      <c r="B126">
        <v>0.68</v>
      </c>
      <c r="G126" s="20">
        <v>639499719330</v>
      </c>
      <c r="H126">
        <v>90057.18</v>
      </c>
    </row>
    <row r="127" spans="1:8" x14ac:dyDescent="0.2">
      <c r="A127" s="20">
        <v>639499031497</v>
      </c>
      <c r="B127">
        <v>54905.29</v>
      </c>
      <c r="G127" s="20">
        <v>639501017777</v>
      </c>
      <c r="H127">
        <v>2033816.83</v>
      </c>
    </row>
    <row r="128" spans="1:8" x14ac:dyDescent="0.2">
      <c r="A128" s="20">
        <v>639499719330</v>
      </c>
      <c r="B128">
        <v>90057.18</v>
      </c>
      <c r="G128" s="20">
        <v>639506589374</v>
      </c>
      <c r="H128">
        <v>0.71</v>
      </c>
    </row>
    <row r="129" spans="1:8" x14ac:dyDescent="0.2">
      <c r="A129" s="20">
        <v>639501017777</v>
      </c>
      <c r="B129">
        <v>2033816.83</v>
      </c>
      <c r="G129" s="20">
        <v>639514917878</v>
      </c>
      <c r="H129">
        <v>200566.37000000002</v>
      </c>
    </row>
    <row r="130" spans="1:8" x14ac:dyDescent="0.2">
      <c r="A130" s="20">
        <v>639506589374</v>
      </c>
      <c r="B130">
        <v>0.71</v>
      </c>
      <c r="G130" s="20">
        <v>639515780202</v>
      </c>
      <c r="H130">
        <v>95776.42</v>
      </c>
    </row>
    <row r="131" spans="1:8" x14ac:dyDescent="0.2">
      <c r="A131" s="20">
        <v>639514917878</v>
      </c>
      <c r="B131">
        <v>200566.37000000002</v>
      </c>
      <c r="G131" s="20">
        <v>639517962635</v>
      </c>
      <c r="H131">
        <v>10015.11</v>
      </c>
    </row>
    <row r="132" spans="1:8" x14ac:dyDescent="0.2">
      <c r="A132" s="20">
        <v>639515780202</v>
      </c>
      <c r="B132">
        <v>95776.42</v>
      </c>
      <c r="G132" s="20">
        <v>639531192093</v>
      </c>
      <c r="H132">
        <v>53.18</v>
      </c>
    </row>
    <row r="133" spans="1:8" x14ac:dyDescent="0.2">
      <c r="A133" s="20">
        <v>639517962635</v>
      </c>
      <c r="B133">
        <v>10015.11</v>
      </c>
      <c r="G133" s="20">
        <v>639550042542</v>
      </c>
      <c r="H133">
        <v>5002.5200000000004</v>
      </c>
    </row>
    <row r="134" spans="1:8" x14ac:dyDescent="0.2">
      <c r="A134" s="20">
        <v>639531192093</v>
      </c>
      <c r="B134">
        <v>53.18</v>
      </c>
      <c r="G134" s="20">
        <v>639550467024</v>
      </c>
      <c r="H134">
        <v>50022.11</v>
      </c>
    </row>
    <row r="135" spans="1:8" x14ac:dyDescent="0.2">
      <c r="A135" s="20">
        <v>639550042542</v>
      </c>
      <c r="B135">
        <v>5002.5200000000004</v>
      </c>
      <c r="G135" s="20">
        <v>639553772674</v>
      </c>
      <c r="H135">
        <v>31399.08</v>
      </c>
    </row>
    <row r="136" spans="1:8" x14ac:dyDescent="0.2">
      <c r="A136" s="20">
        <v>639550467024</v>
      </c>
      <c r="B136">
        <v>50022.11</v>
      </c>
      <c r="G136" s="20">
        <v>639557366687</v>
      </c>
      <c r="H136">
        <v>500697.98</v>
      </c>
    </row>
    <row r="137" spans="1:8" x14ac:dyDescent="0.2">
      <c r="A137" s="20">
        <v>639553772674</v>
      </c>
      <c r="B137">
        <v>31399.08</v>
      </c>
      <c r="G137" s="20">
        <v>639560440656</v>
      </c>
      <c r="H137">
        <v>107764.35</v>
      </c>
    </row>
    <row r="138" spans="1:8" x14ac:dyDescent="0.2">
      <c r="A138" s="20">
        <v>639557366687</v>
      </c>
      <c r="B138">
        <v>500697.98</v>
      </c>
      <c r="G138" s="20">
        <v>639561406454</v>
      </c>
      <c r="H138">
        <v>9114.9</v>
      </c>
    </row>
    <row r="139" spans="1:8" x14ac:dyDescent="0.2">
      <c r="A139" s="20">
        <v>639560440656</v>
      </c>
      <c r="B139">
        <v>107764.35</v>
      </c>
      <c r="G139" s="20">
        <v>639562292532</v>
      </c>
      <c r="H139">
        <v>0</v>
      </c>
    </row>
    <row r="140" spans="1:8" x14ac:dyDescent="0.2">
      <c r="A140" s="20">
        <v>639561406454</v>
      </c>
      <c r="B140">
        <v>9114.9</v>
      </c>
      <c r="G140" s="20">
        <v>639563584141</v>
      </c>
      <c r="H140">
        <v>100039.62</v>
      </c>
    </row>
    <row r="141" spans="1:8" x14ac:dyDescent="0.2">
      <c r="A141" s="20">
        <v>639562292532</v>
      </c>
      <c r="B141">
        <v>0</v>
      </c>
      <c r="G141" s="20">
        <v>639563620905</v>
      </c>
      <c r="H141">
        <v>121757.49</v>
      </c>
    </row>
    <row r="142" spans="1:8" x14ac:dyDescent="0.2">
      <c r="A142" s="20">
        <v>639563584141</v>
      </c>
      <c r="B142">
        <v>100039.62</v>
      </c>
      <c r="G142" s="20">
        <v>639564117891</v>
      </c>
      <c r="H142">
        <v>253493.72</v>
      </c>
    </row>
    <row r="143" spans="1:8" x14ac:dyDescent="0.2">
      <c r="A143" s="20">
        <v>639563620905</v>
      </c>
      <c r="B143">
        <v>121757.49</v>
      </c>
      <c r="G143" s="20">
        <v>639567903474</v>
      </c>
      <c r="H143">
        <v>275762.09000000003</v>
      </c>
    </row>
    <row r="144" spans="1:8" x14ac:dyDescent="0.2">
      <c r="A144" s="20">
        <v>639564117891</v>
      </c>
      <c r="B144">
        <v>253493.72</v>
      </c>
      <c r="G144" s="20">
        <v>639569563394</v>
      </c>
      <c r="H144">
        <v>40013.18</v>
      </c>
    </row>
    <row r="145" spans="1:8" x14ac:dyDescent="0.2">
      <c r="A145" s="20">
        <v>639567903474</v>
      </c>
      <c r="B145">
        <v>275762.09000000003</v>
      </c>
      <c r="G145" s="20">
        <v>639602710703</v>
      </c>
      <c r="H145">
        <v>100076.73</v>
      </c>
    </row>
    <row r="146" spans="1:8" x14ac:dyDescent="0.2">
      <c r="A146" s="20">
        <v>639569563394</v>
      </c>
      <c r="B146">
        <v>40013.18</v>
      </c>
      <c r="G146" s="20">
        <v>639604297932</v>
      </c>
      <c r="H146">
        <v>515079.38</v>
      </c>
    </row>
    <row r="147" spans="1:8" x14ac:dyDescent="0.2">
      <c r="A147" s="20">
        <v>639602710703</v>
      </c>
      <c r="B147">
        <v>100076.73</v>
      </c>
      <c r="G147" s="20">
        <v>639605055039</v>
      </c>
      <c r="H147">
        <v>630499.04999999993</v>
      </c>
    </row>
    <row r="148" spans="1:8" x14ac:dyDescent="0.2">
      <c r="A148" s="20">
        <v>639604297932</v>
      </c>
      <c r="B148">
        <v>515079.38</v>
      </c>
      <c r="G148" s="20">
        <v>639610967288</v>
      </c>
      <c r="H148">
        <v>10054.289999999999</v>
      </c>
    </row>
    <row r="149" spans="1:8" x14ac:dyDescent="0.2">
      <c r="A149" s="20">
        <v>639605055039</v>
      </c>
      <c r="B149">
        <v>630499.04999999993</v>
      </c>
      <c r="G149" s="20">
        <v>639613611304</v>
      </c>
      <c r="H149">
        <v>150606.6</v>
      </c>
    </row>
    <row r="150" spans="1:8" x14ac:dyDescent="0.2">
      <c r="A150" s="20">
        <v>639610967288</v>
      </c>
      <c r="B150">
        <v>10054.289999999999</v>
      </c>
      <c r="G150" s="20">
        <v>639615729406</v>
      </c>
      <c r="H150">
        <v>70.83</v>
      </c>
    </row>
    <row r="151" spans="1:8" x14ac:dyDescent="0.2">
      <c r="A151" s="20">
        <v>639613611304</v>
      </c>
      <c r="B151">
        <v>150606.6</v>
      </c>
      <c r="G151" s="20">
        <v>639615994500</v>
      </c>
      <c r="H151">
        <v>3001611.63</v>
      </c>
    </row>
    <row r="152" spans="1:8" x14ac:dyDescent="0.2">
      <c r="A152" s="20">
        <v>639615729406</v>
      </c>
      <c r="B152">
        <v>70.83</v>
      </c>
      <c r="G152" s="20">
        <v>639621042359</v>
      </c>
      <c r="H152">
        <v>500285.12</v>
      </c>
    </row>
    <row r="153" spans="1:8" x14ac:dyDescent="0.2">
      <c r="A153" s="20">
        <v>639615994500</v>
      </c>
      <c r="B153">
        <v>3001611.63</v>
      </c>
      <c r="G153" s="20">
        <v>639625390881</v>
      </c>
      <c r="H153">
        <v>516.04999999999995</v>
      </c>
    </row>
    <row r="154" spans="1:8" x14ac:dyDescent="0.2">
      <c r="A154" s="20">
        <v>639621042359</v>
      </c>
      <c r="B154">
        <v>500285.12</v>
      </c>
      <c r="G154" s="20">
        <v>639625405080</v>
      </c>
      <c r="H154">
        <v>145960.78</v>
      </c>
    </row>
    <row r="155" spans="1:8" x14ac:dyDescent="0.2">
      <c r="A155" s="20">
        <v>639625390881</v>
      </c>
      <c r="B155">
        <v>516.04999999999995</v>
      </c>
      <c r="G155" s="20">
        <v>639626211506</v>
      </c>
      <c r="H155">
        <v>0.34</v>
      </c>
    </row>
    <row r="156" spans="1:8" x14ac:dyDescent="0.2">
      <c r="A156" s="20">
        <v>639625405080</v>
      </c>
      <c r="B156">
        <v>145960.78</v>
      </c>
      <c r="G156" s="20">
        <v>639631025745</v>
      </c>
      <c r="H156">
        <v>0.32</v>
      </c>
    </row>
    <row r="157" spans="1:8" x14ac:dyDescent="0.2">
      <c r="A157" s="20">
        <v>639626211506</v>
      </c>
      <c r="B157">
        <v>0.34</v>
      </c>
      <c r="G157" s="20">
        <v>639631679906</v>
      </c>
      <c r="H157">
        <v>400168.81</v>
      </c>
    </row>
    <row r="158" spans="1:8" x14ac:dyDescent="0.2">
      <c r="A158" s="20">
        <v>639631025745</v>
      </c>
      <c r="B158">
        <v>0.32</v>
      </c>
      <c r="G158" s="20">
        <v>639639639322</v>
      </c>
      <c r="H158">
        <v>299108.55</v>
      </c>
    </row>
    <row r="159" spans="1:8" x14ac:dyDescent="0.2">
      <c r="A159" s="20">
        <v>639631679906</v>
      </c>
      <c r="B159">
        <v>400168.81</v>
      </c>
      <c r="G159" s="20">
        <v>639657084393</v>
      </c>
      <c r="H159">
        <v>500268.57</v>
      </c>
    </row>
    <row r="160" spans="1:8" x14ac:dyDescent="0.2">
      <c r="A160" s="20">
        <v>639639639322</v>
      </c>
      <c r="B160">
        <v>299108.55</v>
      </c>
      <c r="G160" s="20">
        <v>639662095973</v>
      </c>
      <c r="H160">
        <v>919.47</v>
      </c>
    </row>
    <row r="161" spans="1:8" x14ac:dyDescent="0.2">
      <c r="A161" s="20">
        <v>639657084393</v>
      </c>
      <c r="B161">
        <v>500268.57</v>
      </c>
      <c r="G161" s="20">
        <v>639662208690</v>
      </c>
      <c r="H161">
        <v>69.62</v>
      </c>
    </row>
    <row r="162" spans="1:8" x14ac:dyDescent="0.2">
      <c r="A162" s="20">
        <v>639662095973</v>
      </c>
      <c r="B162">
        <v>919.47</v>
      </c>
      <c r="G162" s="20">
        <v>639667110370</v>
      </c>
      <c r="H162">
        <v>7777.4</v>
      </c>
    </row>
    <row r="163" spans="1:8" x14ac:dyDescent="0.2">
      <c r="A163" s="20">
        <v>639662208690</v>
      </c>
      <c r="B163">
        <v>69.62</v>
      </c>
      <c r="G163" s="20">
        <v>639668724247</v>
      </c>
      <c r="H163">
        <v>150324.51</v>
      </c>
    </row>
    <row r="164" spans="1:8" x14ac:dyDescent="0.2">
      <c r="A164" s="20">
        <v>639667110370</v>
      </c>
      <c r="B164">
        <v>7777.4</v>
      </c>
      <c r="G164" s="20">
        <v>639669445537</v>
      </c>
      <c r="H164">
        <v>162934.29999999999</v>
      </c>
    </row>
    <row r="165" spans="1:8" x14ac:dyDescent="0.2">
      <c r="A165" s="20">
        <v>639668724247</v>
      </c>
      <c r="B165">
        <v>150324.51</v>
      </c>
      <c r="G165" s="20">
        <v>639669621800</v>
      </c>
      <c r="H165">
        <v>50048.25</v>
      </c>
    </row>
    <row r="166" spans="1:8" x14ac:dyDescent="0.2">
      <c r="A166" s="20">
        <v>639669445537</v>
      </c>
      <c r="B166">
        <v>162934.29999999999</v>
      </c>
      <c r="G166" s="20">
        <v>639676898037</v>
      </c>
      <c r="H166">
        <v>84617.43</v>
      </c>
    </row>
    <row r="167" spans="1:8" x14ac:dyDescent="0.2">
      <c r="A167" s="20">
        <v>639669621800</v>
      </c>
      <c r="B167">
        <v>50048.25</v>
      </c>
      <c r="G167" s="20">
        <v>639683022213</v>
      </c>
      <c r="H167">
        <v>50026.86</v>
      </c>
    </row>
    <row r="168" spans="1:8" x14ac:dyDescent="0.2">
      <c r="A168" s="20">
        <v>639676898037</v>
      </c>
      <c r="B168">
        <v>84617.43</v>
      </c>
      <c r="G168" s="20">
        <v>639706102424</v>
      </c>
      <c r="H168">
        <v>4511645.9000000004</v>
      </c>
    </row>
    <row r="169" spans="1:8" x14ac:dyDescent="0.2">
      <c r="A169" s="20">
        <v>639683022213</v>
      </c>
      <c r="B169">
        <v>50026.86</v>
      </c>
      <c r="G169" s="20">
        <v>639750071904</v>
      </c>
      <c r="H169">
        <v>991.62</v>
      </c>
    </row>
    <row r="170" spans="1:8" x14ac:dyDescent="0.2">
      <c r="A170" s="20">
        <v>639706102424</v>
      </c>
      <c r="B170">
        <v>4511645.9000000004</v>
      </c>
      <c r="G170" s="20">
        <v>639753072672</v>
      </c>
      <c r="H170">
        <v>100023.69</v>
      </c>
    </row>
    <row r="171" spans="1:8" x14ac:dyDescent="0.2">
      <c r="A171" s="20">
        <v>639750071904</v>
      </c>
      <c r="B171">
        <v>991.62</v>
      </c>
      <c r="G171" s="20">
        <v>639754527570</v>
      </c>
      <c r="H171">
        <v>100023.69</v>
      </c>
    </row>
    <row r="172" spans="1:8" x14ac:dyDescent="0.2">
      <c r="A172" s="20">
        <v>639753072672</v>
      </c>
      <c r="B172">
        <v>100023.69</v>
      </c>
      <c r="G172" s="20">
        <v>639756474712</v>
      </c>
      <c r="H172">
        <v>100000.68</v>
      </c>
    </row>
    <row r="173" spans="1:8" x14ac:dyDescent="0.2">
      <c r="A173" s="20">
        <v>639754527570</v>
      </c>
      <c r="B173">
        <v>100023.69</v>
      </c>
      <c r="G173" s="20">
        <v>639760538867</v>
      </c>
      <c r="H173">
        <v>500332.91000000003</v>
      </c>
    </row>
    <row r="174" spans="1:8" x14ac:dyDescent="0.2">
      <c r="A174" s="20">
        <v>639756474712</v>
      </c>
      <c r="B174">
        <v>100000.68</v>
      </c>
      <c r="G174" s="20">
        <v>639761834956</v>
      </c>
      <c r="H174">
        <v>190058.32</v>
      </c>
    </row>
    <row r="175" spans="1:8" x14ac:dyDescent="0.2">
      <c r="A175" s="20">
        <v>639760538867</v>
      </c>
      <c r="B175">
        <v>500332.91000000003</v>
      </c>
      <c r="G175" s="20">
        <v>639762278349</v>
      </c>
      <c r="H175">
        <v>100140.63999999998</v>
      </c>
    </row>
    <row r="176" spans="1:8" x14ac:dyDescent="0.2">
      <c r="A176" s="20">
        <v>639761834956</v>
      </c>
      <c r="B176">
        <v>190058.32</v>
      </c>
      <c r="G176" s="20">
        <v>639764672733</v>
      </c>
      <c r="H176">
        <v>598.35</v>
      </c>
    </row>
    <row r="177" spans="1:8" x14ac:dyDescent="0.2">
      <c r="A177" s="20">
        <v>639762278349</v>
      </c>
      <c r="B177">
        <v>100140.63999999998</v>
      </c>
      <c r="G177" s="20">
        <v>639770043237</v>
      </c>
      <c r="H177">
        <v>160036.77000000002</v>
      </c>
    </row>
    <row r="178" spans="1:8" x14ac:dyDescent="0.2">
      <c r="A178" s="20">
        <v>639764672733</v>
      </c>
      <c r="B178">
        <v>598.35</v>
      </c>
      <c r="G178" s="20">
        <v>639770119602</v>
      </c>
      <c r="H178">
        <v>550101.51</v>
      </c>
    </row>
    <row r="179" spans="1:8" x14ac:dyDescent="0.2">
      <c r="A179" s="20">
        <v>639770043237</v>
      </c>
      <c r="B179">
        <v>160036.77000000002</v>
      </c>
      <c r="G179" s="20">
        <v>639771055364</v>
      </c>
      <c r="H179">
        <v>63538.100000000006</v>
      </c>
    </row>
    <row r="180" spans="1:8" x14ac:dyDescent="0.2">
      <c r="A180" s="20">
        <v>639770119602</v>
      </c>
      <c r="B180">
        <v>550101.51</v>
      </c>
      <c r="G180" s="20">
        <v>639771702555</v>
      </c>
      <c r="H180">
        <v>100053.69</v>
      </c>
    </row>
    <row r="181" spans="1:8" x14ac:dyDescent="0.2">
      <c r="A181" s="20">
        <v>639771055364</v>
      </c>
      <c r="B181">
        <v>63538.100000000006</v>
      </c>
      <c r="G181" s="20">
        <v>639771715758</v>
      </c>
      <c r="H181">
        <v>10065.689999999999</v>
      </c>
    </row>
    <row r="182" spans="1:8" x14ac:dyDescent="0.2">
      <c r="A182" s="20">
        <v>639771702555</v>
      </c>
      <c r="B182">
        <v>100053.69</v>
      </c>
      <c r="G182" s="20">
        <v>639772192483</v>
      </c>
      <c r="H182">
        <v>200070.78000000003</v>
      </c>
    </row>
    <row r="183" spans="1:8" x14ac:dyDescent="0.2">
      <c r="A183" s="20">
        <v>639771715758</v>
      </c>
      <c r="B183">
        <v>10065.689999999999</v>
      </c>
      <c r="G183" s="20">
        <v>639773356458</v>
      </c>
      <c r="H183">
        <v>103.86</v>
      </c>
    </row>
    <row r="184" spans="1:8" x14ac:dyDescent="0.2">
      <c r="A184" s="20">
        <v>639772192483</v>
      </c>
      <c r="B184">
        <v>200070.78000000003</v>
      </c>
      <c r="G184" s="20">
        <v>639817093654</v>
      </c>
      <c r="H184">
        <v>15007.810000000001</v>
      </c>
    </row>
    <row r="185" spans="1:8" x14ac:dyDescent="0.2">
      <c r="A185" s="20">
        <v>639773356458</v>
      </c>
      <c r="B185">
        <v>103.86</v>
      </c>
      <c r="G185" s="20">
        <v>639913098002</v>
      </c>
      <c r="H185">
        <v>5401.79</v>
      </c>
    </row>
    <row r="186" spans="1:8" x14ac:dyDescent="0.2">
      <c r="A186" s="20">
        <v>639817093654</v>
      </c>
      <c r="B186">
        <v>15007.810000000001</v>
      </c>
      <c r="G186" s="20">
        <v>639915563885</v>
      </c>
      <c r="H186">
        <v>4987.66</v>
      </c>
    </row>
    <row r="187" spans="1:8" x14ac:dyDescent="0.2">
      <c r="A187" s="20">
        <v>639913098002</v>
      </c>
      <c r="B187">
        <v>5401.79</v>
      </c>
      <c r="G187" s="20">
        <v>639917968116</v>
      </c>
      <c r="H187">
        <v>650.39</v>
      </c>
    </row>
    <row r="188" spans="1:8" x14ac:dyDescent="0.2">
      <c r="A188" s="20">
        <v>639915563885</v>
      </c>
      <c r="B188">
        <v>4987.66</v>
      </c>
      <c r="G188" s="20">
        <v>639924947184</v>
      </c>
      <c r="H188">
        <v>1</v>
      </c>
    </row>
    <row r="189" spans="1:8" x14ac:dyDescent="0.2">
      <c r="A189" s="20">
        <v>639917968116</v>
      </c>
      <c r="B189">
        <v>650.39</v>
      </c>
      <c r="G189" s="20">
        <v>639926716419</v>
      </c>
      <c r="H189">
        <v>1000296.1900000001</v>
      </c>
    </row>
    <row r="190" spans="1:8" x14ac:dyDescent="0.2">
      <c r="A190" s="20">
        <v>639924947184</v>
      </c>
      <c r="B190">
        <v>1</v>
      </c>
      <c r="G190" s="20">
        <v>639942912077</v>
      </c>
      <c r="H190">
        <v>0.25</v>
      </c>
    </row>
    <row r="191" spans="1:8" x14ac:dyDescent="0.2">
      <c r="A191" s="20">
        <v>639926716419</v>
      </c>
      <c r="B191">
        <v>1000296.1900000001</v>
      </c>
      <c r="G191" s="20">
        <v>639943168019</v>
      </c>
      <c r="H191">
        <v>2000.86</v>
      </c>
    </row>
    <row r="192" spans="1:8" x14ac:dyDescent="0.2">
      <c r="A192" s="20">
        <v>639942912077</v>
      </c>
      <c r="B192">
        <v>0.25</v>
      </c>
      <c r="G192" s="20">
        <v>639943736247</v>
      </c>
      <c r="H192">
        <v>0.16</v>
      </c>
    </row>
    <row r="193" spans="1:8" x14ac:dyDescent="0.2">
      <c r="A193" s="20">
        <v>639943168019</v>
      </c>
      <c r="B193">
        <v>2000.86</v>
      </c>
      <c r="G193" s="20">
        <v>639945827766</v>
      </c>
      <c r="H193">
        <v>4</v>
      </c>
    </row>
    <row r="194" spans="1:8" x14ac:dyDescent="0.2">
      <c r="A194" s="20">
        <v>639943736247</v>
      </c>
      <c r="B194">
        <v>0.16</v>
      </c>
      <c r="G194" s="20">
        <v>639952358160</v>
      </c>
      <c r="H194">
        <v>180.86</v>
      </c>
    </row>
    <row r="195" spans="1:8" x14ac:dyDescent="0.2">
      <c r="A195" s="20">
        <v>639945827766</v>
      </c>
      <c r="B195">
        <v>4</v>
      </c>
      <c r="G195" s="20">
        <v>639953634374</v>
      </c>
      <c r="H195">
        <v>800429.69</v>
      </c>
    </row>
    <row r="196" spans="1:8" x14ac:dyDescent="0.2">
      <c r="A196" s="20">
        <v>639952358160</v>
      </c>
      <c r="B196">
        <v>180.86</v>
      </c>
      <c r="G196" s="20">
        <v>639959820985</v>
      </c>
      <c r="H196">
        <v>500154.07</v>
      </c>
    </row>
    <row r="197" spans="1:8" x14ac:dyDescent="0.2">
      <c r="A197" s="20">
        <v>639953634374</v>
      </c>
      <c r="B197">
        <v>800429.69</v>
      </c>
      <c r="G197" s="20">
        <v>639977215096</v>
      </c>
      <c r="H197">
        <v>15015.759999999998</v>
      </c>
    </row>
    <row r="198" spans="1:8" x14ac:dyDescent="0.2">
      <c r="A198" s="20">
        <v>639959820985</v>
      </c>
      <c r="B198">
        <v>500154.07</v>
      </c>
      <c r="G198" s="20">
        <v>639978842703</v>
      </c>
      <c r="H198">
        <v>10177.77</v>
      </c>
    </row>
    <row r="199" spans="1:8" x14ac:dyDescent="0.2">
      <c r="A199" s="20">
        <v>639977215096</v>
      </c>
      <c r="B199">
        <v>15015.759999999998</v>
      </c>
      <c r="G199" s="20">
        <v>639982871905</v>
      </c>
      <c r="H199">
        <v>0.85</v>
      </c>
    </row>
    <row r="200" spans="1:8" x14ac:dyDescent="0.2">
      <c r="A200" s="20">
        <v>639978842703</v>
      </c>
      <c r="B200">
        <v>10177.77</v>
      </c>
      <c r="G200" s="20">
        <v>639984035113</v>
      </c>
      <c r="H200">
        <v>1699.91</v>
      </c>
    </row>
    <row r="201" spans="1:8" x14ac:dyDescent="0.2">
      <c r="A201" s="20">
        <v>639982871905</v>
      </c>
      <c r="B201">
        <v>0.85</v>
      </c>
      <c r="G201" s="20">
        <v>639984234020</v>
      </c>
      <c r="H201">
        <v>13008.47</v>
      </c>
    </row>
    <row r="202" spans="1:8" x14ac:dyDescent="0.2">
      <c r="A202" s="20">
        <v>639984035113</v>
      </c>
      <c r="B202">
        <v>1699.91</v>
      </c>
      <c r="G202" s="20">
        <v>639984543432</v>
      </c>
      <c r="H202">
        <v>500312.33</v>
      </c>
    </row>
    <row r="203" spans="1:8" x14ac:dyDescent="0.2">
      <c r="A203" s="20">
        <v>639984234020</v>
      </c>
      <c r="B203">
        <v>13008.47</v>
      </c>
      <c r="G203" s="20">
        <v>639985513419</v>
      </c>
      <c r="H203">
        <v>301131.67</v>
      </c>
    </row>
    <row r="204" spans="1:8" x14ac:dyDescent="0.2">
      <c r="A204" s="20">
        <v>639984543432</v>
      </c>
      <c r="B204">
        <v>500312.33</v>
      </c>
      <c r="G204" s="20">
        <v>639985576481</v>
      </c>
      <c r="H204">
        <v>1101901.25</v>
      </c>
    </row>
    <row r="205" spans="1:8" x14ac:dyDescent="0.2">
      <c r="A205" s="20">
        <v>639985513419</v>
      </c>
      <c r="B205">
        <v>301131.67</v>
      </c>
      <c r="G205" s="20">
        <v>639985766745</v>
      </c>
      <c r="H205">
        <v>299964.58</v>
      </c>
    </row>
    <row r="206" spans="1:8" x14ac:dyDescent="0.2">
      <c r="A206" s="20">
        <v>639985576481</v>
      </c>
      <c r="B206">
        <v>1101901.25</v>
      </c>
      <c r="G206" s="20">
        <v>639989542897</v>
      </c>
      <c r="H206">
        <v>965.8</v>
      </c>
    </row>
    <row r="207" spans="1:8" x14ac:dyDescent="0.2">
      <c r="A207" s="20">
        <v>639985766745</v>
      </c>
      <c r="B207">
        <v>299964.58</v>
      </c>
      <c r="G207" s="20">
        <v>639989849034</v>
      </c>
      <c r="H207">
        <v>3.94</v>
      </c>
    </row>
    <row r="208" spans="1:8" x14ac:dyDescent="0.2">
      <c r="A208" s="20">
        <v>639989542897</v>
      </c>
      <c r="B208">
        <v>965.8</v>
      </c>
      <c r="G208" s="20">
        <v>639995049088</v>
      </c>
      <c r="H208">
        <v>355224.76</v>
      </c>
    </row>
    <row r="209" spans="1:8" x14ac:dyDescent="0.2">
      <c r="A209" s="20">
        <v>639989849034</v>
      </c>
      <c r="B209">
        <v>3.94</v>
      </c>
      <c r="G209" s="20">
        <v>639995599252</v>
      </c>
      <c r="H209">
        <v>64715.87</v>
      </c>
    </row>
    <row r="210" spans="1:8" x14ac:dyDescent="0.2">
      <c r="A210" s="20">
        <v>639995049088</v>
      </c>
      <c r="B210">
        <v>355224.76</v>
      </c>
      <c r="G210" s="20">
        <v>639998002421</v>
      </c>
      <c r="H210">
        <v>18259.879999999997</v>
      </c>
    </row>
    <row r="211" spans="1:8" x14ac:dyDescent="0.2">
      <c r="A211" s="20">
        <v>639995599252</v>
      </c>
      <c r="B211">
        <v>64715.87</v>
      </c>
      <c r="G211" s="20">
        <v>639998817021</v>
      </c>
      <c r="H211">
        <v>14559.43</v>
      </c>
    </row>
    <row r="212" spans="1:8" x14ac:dyDescent="0.2">
      <c r="A212" s="20">
        <v>639998002421</v>
      </c>
      <c r="B212">
        <v>18259.879999999997</v>
      </c>
      <c r="G212" s="20">
        <v>639999836127</v>
      </c>
      <c r="H212">
        <v>246075.06</v>
      </c>
    </row>
    <row r="213" spans="1:8" x14ac:dyDescent="0.2">
      <c r="A213" s="20">
        <v>639998817021</v>
      </c>
      <c r="B213">
        <v>14559.43</v>
      </c>
    </row>
    <row r="214" spans="1:8" x14ac:dyDescent="0.2">
      <c r="A214" s="20">
        <v>639999836127</v>
      </c>
      <c r="B214">
        <v>246075.06</v>
      </c>
    </row>
    <row r="215" spans="1:8" x14ac:dyDescent="0.2">
      <c r="A215" s="20" t="s">
        <v>4</v>
      </c>
    </row>
    <row r="216" spans="1:8" x14ac:dyDescent="0.2">
      <c r="A216" s="20" t="s">
        <v>5</v>
      </c>
      <c r="B216">
        <v>42101931.829999961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9E4D0-0B7C-3043-9A93-35B82AAE6E4C}">
  <dimension ref="A1:B1138"/>
  <sheetViews>
    <sheetView workbookViewId="0">
      <selection activeCell="B1" sqref="B1"/>
    </sheetView>
  </sheetViews>
  <sheetFormatPr baseColWidth="10" defaultColWidth="11" defaultRowHeight="16" x14ac:dyDescent="0.2"/>
  <cols>
    <col min="1" max="1" width="13.33203125" style="9" bestFit="1" customWidth="1"/>
    <col min="2" max="2" width="13.83203125" customWidth="1"/>
  </cols>
  <sheetData>
    <row r="1" spans="1:2" x14ac:dyDescent="0.2">
      <c r="A1" s="10" t="s">
        <v>6</v>
      </c>
      <c r="B1" t="s">
        <v>42</v>
      </c>
    </row>
    <row r="2" spans="1:2" x14ac:dyDescent="0.2">
      <c r="A2" s="11">
        <v>806900970336</v>
      </c>
      <c r="B2" s="9">
        <v>639551170610</v>
      </c>
    </row>
    <row r="3" spans="1:2" x14ac:dyDescent="0.2">
      <c r="A3" s="11">
        <v>808255366961</v>
      </c>
      <c r="B3" s="9">
        <v>639368175562</v>
      </c>
    </row>
    <row r="4" spans="1:2" x14ac:dyDescent="0.2">
      <c r="A4" s="11">
        <v>801788406065</v>
      </c>
      <c r="B4" s="9">
        <v>639959820985</v>
      </c>
    </row>
    <row r="5" spans="1:2" x14ac:dyDescent="0.2">
      <c r="A5" s="11">
        <v>805229331774</v>
      </c>
      <c r="B5" s="9">
        <v>639754527570</v>
      </c>
    </row>
    <row r="6" spans="1:2" x14ac:dyDescent="0.2">
      <c r="A6" s="11">
        <v>809320509759</v>
      </c>
      <c r="B6" s="9">
        <v>639667110370</v>
      </c>
    </row>
    <row r="7" spans="1:2" x14ac:dyDescent="0.2">
      <c r="A7" s="11">
        <v>836878358776</v>
      </c>
      <c r="B7" s="9">
        <v>639623021754</v>
      </c>
    </row>
    <row r="8" spans="1:2" x14ac:dyDescent="0.2">
      <c r="A8" s="11">
        <v>806946768777</v>
      </c>
      <c r="B8" s="9">
        <v>639175205984</v>
      </c>
    </row>
    <row r="9" spans="1:2" x14ac:dyDescent="0.2">
      <c r="A9" s="11">
        <v>808778860920</v>
      </c>
      <c r="B9" s="9">
        <v>639913098002</v>
      </c>
    </row>
    <row r="10" spans="1:2" x14ac:dyDescent="0.2">
      <c r="A10" s="11">
        <v>803613888897</v>
      </c>
      <c r="B10" s="9">
        <v>639943168019</v>
      </c>
    </row>
    <row r="11" spans="1:2" x14ac:dyDescent="0.2">
      <c r="A11" s="11">
        <v>803544636597</v>
      </c>
      <c r="B11" s="9">
        <v>639517962635</v>
      </c>
    </row>
    <row r="12" spans="1:2" x14ac:dyDescent="0.2">
      <c r="A12" s="11">
        <v>807268265616</v>
      </c>
      <c r="B12" s="9">
        <v>639127559722</v>
      </c>
    </row>
    <row r="13" spans="1:2" x14ac:dyDescent="0.2">
      <c r="A13" s="11">
        <v>804660394433</v>
      </c>
      <c r="B13" s="9">
        <v>639984234020</v>
      </c>
    </row>
    <row r="14" spans="1:2" x14ac:dyDescent="0.2">
      <c r="A14" s="11" t="s">
        <v>7</v>
      </c>
      <c r="B14" s="9">
        <v>639649917379</v>
      </c>
    </row>
    <row r="15" spans="1:2" x14ac:dyDescent="0.2">
      <c r="A15" s="11">
        <v>805570510745</v>
      </c>
      <c r="B15" s="9">
        <v>639171435783</v>
      </c>
    </row>
    <row r="16" spans="1:2" x14ac:dyDescent="0.2">
      <c r="A16" s="11">
        <v>802724181903</v>
      </c>
      <c r="B16" s="9">
        <v>639178048073</v>
      </c>
    </row>
    <row r="17" spans="1:2" x14ac:dyDescent="0.2">
      <c r="A17" s="11">
        <v>804992610399</v>
      </c>
      <c r="B17" s="9">
        <v>639557366687</v>
      </c>
    </row>
    <row r="18" spans="1:2" x14ac:dyDescent="0.2">
      <c r="A18" s="11">
        <v>801080745616</v>
      </c>
      <c r="B18" s="9">
        <v>639289288255</v>
      </c>
    </row>
    <row r="19" spans="1:2" x14ac:dyDescent="0.2">
      <c r="A19" s="11">
        <v>804373360986</v>
      </c>
      <c r="B19" s="9">
        <v>639631025745</v>
      </c>
    </row>
    <row r="20" spans="1:2" x14ac:dyDescent="0.2">
      <c r="A20" s="11" t="s">
        <v>7</v>
      </c>
      <c r="B20" s="9">
        <v>639432189312</v>
      </c>
    </row>
    <row r="21" spans="1:2" x14ac:dyDescent="0.2">
      <c r="A21" s="11">
        <v>807606850046</v>
      </c>
      <c r="B21" s="9">
        <v>639683022213</v>
      </c>
    </row>
    <row r="22" spans="1:2" x14ac:dyDescent="0.2">
      <c r="A22" s="11">
        <v>803900425296</v>
      </c>
      <c r="B22" s="9">
        <v>639984543432</v>
      </c>
    </row>
    <row r="23" spans="1:2" x14ac:dyDescent="0.2">
      <c r="A23" s="11">
        <v>803389870731</v>
      </c>
      <c r="B23" s="9">
        <v>639260114990</v>
      </c>
    </row>
    <row r="24" spans="1:2" x14ac:dyDescent="0.2">
      <c r="A24" s="11">
        <v>807345665416</v>
      </c>
      <c r="B24" s="9">
        <v>639567903474</v>
      </c>
    </row>
    <row r="25" spans="1:2" x14ac:dyDescent="0.2">
      <c r="A25" s="11">
        <v>802857784564</v>
      </c>
      <c r="B25" s="9">
        <v>639302869259</v>
      </c>
    </row>
    <row r="26" spans="1:2" x14ac:dyDescent="0.2">
      <c r="A26" s="11" t="s">
        <v>7</v>
      </c>
      <c r="B26" s="9">
        <v>639774911089</v>
      </c>
    </row>
    <row r="27" spans="1:2" x14ac:dyDescent="0.2">
      <c r="A27" s="11" t="s">
        <v>7</v>
      </c>
      <c r="B27" s="9">
        <v>639053616392</v>
      </c>
    </row>
    <row r="28" spans="1:2" x14ac:dyDescent="0.2">
      <c r="A28" s="11">
        <v>804430536214</v>
      </c>
      <c r="B28" s="9">
        <v>639615994500</v>
      </c>
    </row>
    <row r="29" spans="1:2" x14ac:dyDescent="0.2">
      <c r="A29" s="11">
        <v>805980160669</v>
      </c>
      <c r="B29" s="9">
        <v>639302830493</v>
      </c>
    </row>
    <row r="30" spans="1:2" x14ac:dyDescent="0.2">
      <c r="A30" s="11">
        <v>802208672377</v>
      </c>
      <c r="B30" s="9">
        <v>639358508086</v>
      </c>
    </row>
    <row r="31" spans="1:2" x14ac:dyDescent="0.2">
      <c r="A31" s="11">
        <v>804337112333</v>
      </c>
      <c r="B31" s="9">
        <v>639771715758</v>
      </c>
    </row>
    <row r="32" spans="1:2" x14ac:dyDescent="0.2">
      <c r="A32" s="11">
        <v>807554753044</v>
      </c>
      <c r="B32" s="9">
        <v>639276918932</v>
      </c>
    </row>
    <row r="33" spans="1:2" x14ac:dyDescent="0.2">
      <c r="A33" s="11">
        <v>807321351957</v>
      </c>
      <c r="B33" s="9">
        <v>639610967288</v>
      </c>
    </row>
    <row r="34" spans="1:2" x14ac:dyDescent="0.2">
      <c r="A34" s="11">
        <v>802316232338</v>
      </c>
      <c r="B34" s="9">
        <v>639063791394</v>
      </c>
    </row>
    <row r="35" spans="1:2" x14ac:dyDescent="0.2">
      <c r="A35" s="11">
        <v>803401800419</v>
      </c>
      <c r="B35" s="9">
        <v>639515780202</v>
      </c>
    </row>
    <row r="36" spans="1:2" x14ac:dyDescent="0.2">
      <c r="A36" s="11">
        <v>808615059405</v>
      </c>
      <c r="B36" s="9">
        <v>639615729406</v>
      </c>
    </row>
    <row r="37" spans="1:2" x14ac:dyDescent="0.2">
      <c r="A37" s="11" t="s">
        <v>7</v>
      </c>
      <c r="B37" s="9">
        <v>639154160715</v>
      </c>
    </row>
    <row r="38" spans="1:2" x14ac:dyDescent="0.2">
      <c r="A38" s="11">
        <v>808348968534</v>
      </c>
      <c r="B38" s="9">
        <v>639621042359</v>
      </c>
    </row>
    <row r="39" spans="1:2" x14ac:dyDescent="0.2">
      <c r="A39" s="11">
        <v>803068062287</v>
      </c>
      <c r="B39" s="9">
        <v>639988542129</v>
      </c>
    </row>
    <row r="40" spans="1:2" x14ac:dyDescent="0.2">
      <c r="A40" s="11">
        <v>801381570911</v>
      </c>
      <c r="B40" s="9">
        <v>639274653958</v>
      </c>
    </row>
    <row r="41" spans="1:2" x14ac:dyDescent="0.2">
      <c r="A41" s="11">
        <v>804258894844</v>
      </c>
      <c r="B41" s="9">
        <v>639771619355</v>
      </c>
    </row>
    <row r="42" spans="1:2" x14ac:dyDescent="0.2">
      <c r="A42" s="11">
        <v>805670569625</v>
      </c>
      <c r="B42" s="9">
        <v>639989849034</v>
      </c>
    </row>
    <row r="43" spans="1:2" x14ac:dyDescent="0.2">
      <c r="A43" s="11">
        <v>807075199784</v>
      </c>
      <c r="B43" s="9">
        <v>639531192093</v>
      </c>
    </row>
    <row r="44" spans="1:2" x14ac:dyDescent="0.2">
      <c r="A44" s="11">
        <v>802635803017</v>
      </c>
      <c r="B44" s="9">
        <v>639459773952</v>
      </c>
    </row>
    <row r="45" spans="1:2" x14ac:dyDescent="0.2">
      <c r="A45" s="11" t="s">
        <v>7</v>
      </c>
      <c r="B45" s="9">
        <v>639209153478</v>
      </c>
    </row>
    <row r="46" spans="1:2" x14ac:dyDescent="0.2">
      <c r="A46" s="11">
        <v>803576584855</v>
      </c>
      <c r="B46" s="9">
        <v>639625390881</v>
      </c>
    </row>
    <row r="47" spans="1:2" x14ac:dyDescent="0.2">
      <c r="A47" s="11">
        <v>807533251144</v>
      </c>
      <c r="B47" s="9">
        <v>639125900148</v>
      </c>
    </row>
    <row r="48" spans="1:2" x14ac:dyDescent="0.2">
      <c r="A48" s="11">
        <v>804549141450</v>
      </c>
      <c r="B48" s="9">
        <v>639702129517</v>
      </c>
    </row>
    <row r="49" spans="1:2" x14ac:dyDescent="0.2">
      <c r="A49" s="11">
        <v>806056434301</v>
      </c>
      <c r="B49" s="9">
        <v>639153218532</v>
      </c>
    </row>
    <row r="50" spans="1:2" x14ac:dyDescent="0.2">
      <c r="A50" s="11">
        <v>807507470167</v>
      </c>
      <c r="B50" s="9">
        <v>639125981332</v>
      </c>
    </row>
    <row r="51" spans="1:2" x14ac:dyDescent="0.2">
      <c r="A51" s="11">
        <v>802252436117</v>
      </c>
      <c r="B51" s="9">
        <v>639669445537</v>
      </c>
    </row>
    <row r="52" spans="1:2" x14ac:dyDescent="0.2">
      <c r="A52" s="11">
        <v>807995939673</v>
      </c>
      <c r="B52" s="9">
        <v>639167855899</v>
      </c>
    </row>
    <row r="53" spans="1:2" x14ac:dyDescent="0.2">
      <c r="A53" s="11">
        <v>804837281604</v>
      </c>
      <c r="B53" s="9">
        <v>639081353000</v>
      </c>
    </row>
    <row r="54" spans="1:2" x14ac:dyDescent="0.2">
      <c r="A54" s="11">
        <v>804148909612</v>
      </c>
      <c r="B54" s="9">
        <v>639272448079</v>
      </c>
    </row>
    <row r="55" spans="1:2" x14ac:dyDescent="0.2">
      <c r="A55" s="11">
        <v>808607170962</v>
      </c>
      <c r="B55" s="9">
        <v>639281957090</v>
      </c>
    </row>
    <row r="56" spans="1:2" x14ac:dyDescent="0.2">
      <c r="A56" s="11">
        <v>809868924592</v>
      </c>
      <c r="B56" s="9">
        <v>639196914484</v>
      </c>
    </row>
    <row r="57" spans="1:2" x14ac:dyDescent="0.2">
      <c r="A57" s="11">
        <v>804575689380</v>
      </c>
      <c r="B57" s="9">
        <v>639949128724</v>
      </c>
    </row>
    <row r="58" spans="1:2" x14ac:dyDescent="0.2">
      <c r="A58" s="11">
        <v>806939467320</v>
      </c>
      <c r="B58" s="9">
        <v>639274578466</v>
      </c>
    </row>
    <row r="59" spans="1:2" x14ac:dyDescent="0.2">
      <c r="A59" s="11">
        <v>803327076557</v>
      </c>
      <c r="B59" s="9">
        <v>639479979621</v>
      </c>
    </row>
    <row r="60" spans="1:2" x14ac:dyDescent="0.2">
      <c r="A60" s="11">
        <v>807619530296</v>
      </c>
      <c r="B60" s="9">
        <v>639272191387</v>
      </c>
    </row>
    <row r="61" spans="1:2" x14ac:dyDescent="0.2">
      <c r="A61" s="11">
        <v>802588344753</v>
      </c>
      <c r="B61" s="9">
        <v>639756474712</v>
      </c>
    </row>
    <row r="62" spans="1:2" x14ac:dyDescent="0.2">
      <c r="A62" s="11">
        <v>806334683596</v>
      </c>
      <c r="B62" s="9">
        <v>639269448631</v>
      </c>
    </row>
    <row r="63" spans="1:2" x14ac:dyDescent="0.2">
      <c r="A63" s="11">
        <v>806556054765</v>
      </c>
      <c r="B63" s="9">
        <v>639706881207</v>
      </c>
    </row>
    <row r="64" spans="1:2" x14ac:dyDescent="0.2">
      <c r="A64" s="11">
        <v>805300440809</v>
      </c>
      <c r="B64" s="9">
        <v>639669621800</v>
      </c>
    </row>
    <row r="65" spans="1:2" x14ac:dyDescent="0.2">
      <c r="A65" s="11">
        <v>803001025227</v>
      </c>
      <c r="B65" s="9">
        <v>639289111472</v>
      </c>
    </row>
    <row r="66" spans="1:2" x14ac:dyDescent="0.2">
      <c r="A66" s="11">
        <v>801180882079</v>
      </c>
      <c r="B66" s="9">
        <v>639771055364</v>
      </c>
    </row>
    <row r="67" spans="1:2" x14ac:dyDescent="0.2">
      <c r="A67" s="11">
        <v>803166615382</v>
      </c>
      <c r="B67" s="9">
        <v>639764296472</v>
      </c>
    </row>
    <row r="68" spans="1:2" x14ac:dyDescent="0.2">
      <c r="A68" s="11">
        <v>803591366098</v>
      </c>
      <c r="B68" s="9">
        <v>639501017777</v>
      </c>
    </row>
    <row r="69" spans="1:2" x14ac:dyDescent="0.2">
      <c r="A69" s="11">
        <v>804719471208</v>
      </c>
      <c r="B69" s="9">
        <v>639496353759</v>
      </c>
    </row>
    <row r="70" spans="1:2" x14ac:dyDescent="0.2">
      <c r="A70" s="11">
        <v>806968523217</v>
      </c>
      <c r="B70" s="9">
        <v>639208466915</v>
      </c>
    </row>
    <row r="71" spans="1:2" x14ac:dyDescent="0.2">
      <c r="A71" s="11" t="s">
        <v>7</v>
      </c>
      <c r="B71" s="9">
        <v>639215461164</v>
      </c>
    </row>
    <row r="72" spans="1:2" x14ac:dyDescent="0.2">
      <c r="A72" s="11">
        <v>804486122786</v>
      </c>
      <c r="B72" s="9">
        <v>639216191690</v>
      </c>
    </row>
    <row r="73" spans="1:2" x14ac:dyDescent="0.2">
      <c r="A73" s="11">
        <v>805796608125</v>
      </c>
      <c r="B73" s="9">
        <v>639473370015</v>
      </c>
    </row>
    <row r="74" spans="1:2" x14ac:dyDescent="0.2">
      <c r="A74" s="11">
        <v>803164839737</v>
      </c>
      <c r="B74" s="9">
        <v>639706102424</v>
      </c>
    </row>
    <row r="75" spans="1:2" x14ac:dyDescent="0.2">
      <c r="A75" s="11">
        <v>805345435970</v>
      </c>
      <c r="B75" s="9">
        <v>639157049702</v>
      </c>
    </row>
    <row r="76" spans="1:2" x14ac:dyDescent="0.2">
      <c r="A76" s="11">
        <v>807024026914</v>
      </c>
      <c r="B76" s="9">
        <v>639760538867</v>
      </c>
    </row>
    <row r="77" spans="1:2" x14ac:dyDescent="0.2">
      <c r="A77" s="11">
        <v>808127778955</v>
      </c>
      <c r="B77" s="9">
        <v>639174723526</v>
      </c>
    </row>
    <row r="78" spans="1:2" x14ac:dyDescent="0.2">
      <c r="A78" s="11">
        <v>806035101385</v>
      </c>
      <c r="B78" s="9">
        <v>639308352603</v>
      </c>
    </row>
    <row r="79" spans="1:2" x14ac:dyDescent="0.2">
      <c r="A79" s="11">
        <v>807355453349</v>
      </c>
      <c r="B79" s="9">
        <v>639460328460</v>
      </c>
    </row>
    <row r="80" spans="1:2" x14ac:dyDescent="0.2">
      <c r="A80" s="11">
        <v>807586419549</v>
      </c>
      <c r="B80" s="9">
        <v>639054291611</v>
      </c>
    </row>
    <row r="81" spans="1:2" x14ac:dyDescent="0.2">
      <c r="A81" s="11">
        <v>807334614755</v>
      </c>
      <c r="B81" s="9">
        <v>639214290533</v>
      </c>
    </row>
    <row r="82" spans="1:2" x14ac:dyDescent="0.2">
      <c r="A82" s="11">
        <v>809667467520</v>
      </c>
      <c r="B82" s="9">
        <v>639279031755</v>
      </c>
    </row>
    <row r="83" spans="1:2" x14ac:dyDescent="0.2">
      <c r="A83" s="11">
        <v>802108481218</v>
      </c>
      <c r="B83" s="9">
        <v>639205511741</v>
      </c>
    </row>
    <row r="84" spans="1:2" x14ac:dyDescent="0.2">
      <c r="A84" s="11">
        <v>806118337617</v>
      </c>
      <c r="B84" s="9">
        <v>639214796136</v>
      </c>
    </row>
    <row r="85" spans="1:2" x14ac:dyDescent="0.2">
      <c r="A85" s="11">
        <v>807088078991</v>
      </c>
      <c r="B85" s="9">
        <v>639423625059</v>
      </c>
    </row>
    <row r="86" spans="1:2" x14ac:dyDescent="0.2">
      <c r="A86" s="11">
        <v>807466126628</v>
      </c>
      <c r="B86" s="9">
        <v>639097085800</v>
      </c>
    </row>
    <row r="87" spans="1:2" x14ac:dyDescent="0.2">
      <c r="A87" s="11">
        <v>805499747345</v>
      </c>
      <c r="B87" s="9">
        <v>639625405080</v>
      </c>
    </row>
    <row r="88" spans="1:2" x14ac:dyDescent="0.2">
      <c r="A88" s="11">
        <v>807676789371</v>
      </c>
      <c r="B88" s="9">
        <v>639155930002</v>
      </c>
    </row>
    <row r="89" spans="1:2" x14ac:dyDescent="0.2">
      <c r="A89" s="11">
        <v>802852583219</v>
      </c>
      <c r="B89" s="9">
        <v>639604297932</v>
      </c>
    </row>
    <row r="90" spans="1:2" x14ac:dyDescent="0.2">
      <c r="A90" s="11">
        <v>805744974454</v>
      </c>
      <c r="B90" s="9">
        <v>639174128500</v>
      </c>
    </row>
    <row r="91" spans="1:2" x14ac:dyDescent="0.2">
      <c r="A91" s="11">
        <v>802047309256</v>
      </c>
      <c r="B91" s="9">
        <v>639389872613</v>
      </c>
    </row>
    <row r="92" spans="1:2" x14ac:dyDescent="0.2">
      <c r="A92" s="11">
        <v>801011816338</v>
      </c>
      <c r="B92" s="9">
        <v>639434420058</v>
      </c>
    </row>
    <row r="93" spans="1:2" x14ac:dyDescent="0.2">
      <c r="A93" s="11">
        <v>811469719017</v>
      </c>
      <c r="B93" s="9">
        <v>639955860282</v>
      </c>
    </row>
    <row r="94" spans="1:2" x14ac:dyDescent="0.2">
      <c r="A94" s="11">
        <v>806180793408</v>
      </c>
      <c r="B94" s="9">
        <v>639506589374</v>
      </c>
    </row>
    <row r="95" spans="1:2" x14ac:dyDescent="0.2">
      <c r="A95" s="11">
        <v>808462818119</v>
      </c>
      <c r="B95" s="9">
        <v>639602710703</v>
      </c>
    </row>
    <row r="96" spans="1:2" x14ac:dyDescent="0.2">
      <c r="A96" s="11">
        <v>802790236748</v>
      </c>
      <c r="B96" s="9">
        <v>639565080078</v>
      </c>
    </row>
    <row r="97" spans="1:2" x14ac:dyDescent="0.2">
      <c r="A97" s="11">
        <v>805431487448</v>
      </c>
      <c r="B97" s="9">
        <v>639817093654</v>
      </c>
    </row>
    <row r="98" spans="1:2" x14ac:dyDescent="0.2">
      <c r="A98" s="11">
        <v>804472599526</v>
      </c>
      <c r="B98" s="9">
        <v>639942912077</v>
      </c>
    </row>
    <row r="99" spans="1:2" x14ac:dyDescent="0.2">
      <c r="A99" s="11">
        <v>804875871340</v>
      </c>
      <c r="B99" s="9">
        <v>639457341970</v>
      </c>
    </row>
    <row r="100" spans="1:2" x14ac:dyDescent="0.2">
      <c r="A100" s="11">
        <v>808793808482</v>
      </c>
      <c r="B100" s="9">
        <v>639164515593</v>
      </c>
    </row>
    <row r="101" spans="1:2" x14ac:dyDescent="0.2">
      <c r="A101" s="11" t="s">
        <v>7</v>
      </c>
      <c r="B101" s="9">
        <v>639455344437</v>
      </c>
    </row>
    <row r="102" spans="1:2" x14ac:dyDescent="0.2">
      <c r="A102" s="11">
        <v>802965107088</v>
      </c>
      <c r="B102" s="9">
        <v>639171531383</v>
      </c>
    </row>
    <row r="103" spans="1:2" x14ac:dyDescent="0.2">
      <c r="A103" s="11">
        <v>803771453377</v>
      </c>
      <c r="B103" s="9">
        <v>639218917277</v>
      </c>
    </row>
    <row r="104" spans="1:2" x14ac:dyDescent="0.2">
      <c r="A104" s="11">
        <v>801485316575</v>
      </c>
      <c r="B104" s="9">
        <v>639293383697</v>
      </c>
    </row>
    <row r="105" spans="1:2" x14ac:dyDescent="0.2">
      <c r="A105" s="11" t="s">
        <v>7</v>
      </c>
      <c r="B105" s="9">
        <v>639752526288</v>
      </c>
    </row>
    <row r="106" spans="1:2" x14ac:dyDescent="0.2">
      <c r="A106" s="11">
        <v>802112633903</v>
      </c>
      <c r="B106" s="9">
        <v>639262597973</v>
      </c>
    </row>
    <row r="107" spans="1:2" x14ac:dyDescent="0.2">
      <c r="A107" s="11">
        <v>802651211269</v>
      </c>
      <c r="B107" s="9">
        <v>639917968116</v>
      </c>
    </row>
    <row r="108" spans="1:2" x14ac:dyDescent="0.2">
      <c r="A108" s="11" t="s">
        <v>7</v>
      </c>
      <c r="B108" s="9">
        <v>639463915422</v>
      </c>
    </row>
    <row r="109" spans="1:2" x14ac:dyDescent="0.2">
      <c r="A109" s="11">
        <v>804098718856</v>
      </c>
      <c r="B109" s="9">
        <v>639177689258</v>
      </c>
    </row>
    <row r="110" spans="1:2" x14ac:dyDescent="0.2">
      <c r="A110" s="11">
        <v>808384206377</v>
      </c>
      <c r="B110" s="9">
        <v>639550042542</v>
      </c>
    </row>
    <row r="111" spans="1:2" x14ac:dyDescent="0.2">
      <c r="A111" s="11">
        <v>802342188520</v>
      </c>
      <c r="B111" s="9">
        <v>639155003370</v>
      </c>
    </row>
    <row r="112" spans="1:2" x14ac:dyDescent="0.2">
      <c r="A112" s="11" t="s">
        <v>7</v>
      </c>
      <c r="B112" s="9">
        <v>639212673127</v>
      </c>
    </row>
    <row r="113" spans="1:2" x14ac:dyDescent="0.2">
      <c r="A113" s="11">
        <v>808956423855</v>
      </c>
      <c r="B113" s="9">
        <v>639157673073</v>
      </c>
    </row>
    <row r="114" spans="1:2" x14ac:dyDescent="0.2">
      <c r="A114" s="11">
        <v>802454470567</v>
      </c>
      <c r="B114" s="9">
        <v>639177978654</v>
      </c>
    </row>
    <row r="115" spans="1:2" x14ac:dyDescent="0.2">
      <c r="A115" s="11">
        <v>807290550688</v>
      </c>
      <c r="B115" s="9">
        <v>639764672733</v>
      </c>
    </row>
    <row r="116" spans="1:2" x14ac:dyDescent="0.2">
      <c r="A116" s="11">
        <v>805346209986</v>
      </c>
      <c r="B116" s="9">
        <v>639317381211</v>
      </c>
    </row>
    <row r="117" spans="1:2" x14ac:dyDescent="0.2">
      <c r="A117" s="11">
        <v>805912875822</v>
      </c>
      <c r="B117" s="9">
        <v>639453695566</v>
      </c>
    </row>
    <row r="118" spans="1:2" x14ac:dyDescent="0.2">
      <c r="A118" s="11">
        <v>808188700047</v>
      </c>
      <c r="B118" s="9">
        <v>639771702555</v>
      </c>
    </row>
    <row r="119" spans="1:2" x14ac:dyDescent="0.2">
      <c r="A119" s="11">
        <v>805082024086</v>
      </c>
      <c r="B119" s="9">
        <v>639129982222</v>
      </c>
    </row>
    <row r="120" spans="1:2" x14ac:dyDescent="0.2">
      <c r="A120" s="11">
        <v>807555031275</v>
      </c>
      <c r="B120" s="9">
        <v>639951309294</v>
      </c>
    </row>
    <row r="121" spans="1:2" x14ac:dyDescent="0.2">
      <c r="A121" s="11">
        <v>801037881720</v>
      </c>
      <c r="B121" s="9">
        <v>639550467024</v>
      </c>
    </row>
    <row r="122" spans="1:2" x14ac:dyDescent="0.2">
      <c r="A122" s="11">
        <v>804252448886</v>
      </c>
      <c r="B122" s="9">
        <v>639770043237</v>
      </c>
    </row>
    <row r="123" spans="1:2" x14ac:dyDescent="0.2">
      <c r="A123" s="11">
        <v>806197901440</v>
      </c>
      <c r="B123" s="9">
        <v>639088816718</v>
      </c>
    </row>
    <row r="124" spans="1:2" x14ac:dyDescent="0.2">
      <c r="A124" s="11">
        <v>804161433052</v>
      </c>
      <c r="B124" s="9">
        <v>639289790804</v>
      </c>
    </row>
    <row r="125" spans="1:2" x14ac:dyDescent="0.2">
      <c r="A125" s="11">
        <v>806182464677</v>
      </c>
      <c r="B125" s="9">
        <v>639088851145</v>
      </c>
    </row>
    <row r="126" spans="1:2" x14ac:dyDescent="0.2">
      <c r="A126" s="11">
        <v>802626103211</v>
      </c>
      <c r="B126" s="9">
        <v>639218344628</v>
      </c>
    </row>
    <row r="127" spans="1:2" x14ac:dyDescent="0.2">
      <c r="A127" s="11" t="s">
        <v>7</v>
      </c>
      <c r="B127" s="9">
        <v>639392677935</v>
      </c>
    </row>
    <row r="128" spans="1:2" x14ac:dyDescent="0.2">
      <c r="A128" s="11">
        <v>804783753994</v>
      </c>
      <c r="B128" s="9">
        <v>639451664242</v>
      </c>
    </row>
    <row r="129" spans="1:2" x14ac:dyDescent="0.2">
      <c r="A129" s="11" t="s">
        <v>7</v>
      </c>
      <c r="B129" s="9">
        <v>639384521472</v>
      </c>
    </row>
    <row r="130" spans="1:2" x14ac:dyDescent="0.2">
      <c r="A130" s="11">
        <v>801152170180</v>
      </c>
      <c r="B130" s="9">
        <v>639424744366</v>
      </c>
    </row>
    <row r="131" spans="1:2" x14ac:dyDescent="0.2">
      <c r="A131" s="11" t="s">
        <v>7</v>
      </c>
      <c r="B131" s="9">
        <v>639460136567</v>
      </c>
    </row>
    <row r="132" spans="1:2" x14ac:dyDescent="0.2">
      <c r="A132" s="11">
        <v>802481812377</v>
      </c>
      <c r="B132" s="9">
        <v>639943781631</v>
      </c>
    </row>
    <row r="133" spans="1:2" x14ac:dyDescent="0.2">
      <c r="A133" s="11">
        <v>807895016416</v>
      </c>
      <c r="B133" s="9">
        <v>639551139059</v>
      </c>
    </row>
    <row r="134" spans="1:2" x14ac:dyDescent="0.2">
      <c r="A134" s="11">
        <v>802660565689</v>
      </c>
      <c r="B134" s="9">
        <v>639924947184</v>
      </c>
    </row>
    <row r="135" spans="1:2" x14ac:dyDescent="0.2">
      <c r="A135" s="11">
        <v>801660920399</v>
      </c>
      <c r="B135" s="9">
        <v>639668724247</v>
      </c>
    </row>
    <row r="136" spans="1:2" x14ac:dyDescent="0.2">
      <c r="A136" s="11">
        <v>807866944612</v>
      </c>
      <c r="B136" s="9">
        <v>639493178972</v>
      </c>
    </row>
    <row r="137" spans="1:2" x14ac:dyDescent="0.2">
      <c r="A137" s="11">
        <v>801183922930</v>
      </c>
      <c r="B137" s="9">
        <v>639208369532</v>
      </c>
    </row>
    <row r="138" spans="1:2" x14ac:dyDescent="0.2">
      <c r="A138" s="11">
        <v>803918447340</v>
      </c>
      <c r="B138" s="9">
        <v>639561406454</v>
      </c>
    </row>
    <row r="139" spans="1:2" x14ac:dyDescent="0.2">
      <c r="A139" s="11">
        <v>803559656571</v>
      </c>
      <c r="B139" s="9">
        <v>639271655620</v>
      </c>
    </row>
    <row r="140" spans="1:2" x14ac:dyDescent="0.2">
      <c r="A140" s="11">
        <v>808101878615</v>
      </c>
      <c r="B140" s="9">
        <v>639998163328</v>
      </c>
    </row>
    <row r="141" spans="1:2" x14ac:dyDescent="0.2">
      <c r="A141" s="11">
        <v>806186487617</v>
      </c>
      <c r="B141" s="9">
        <v>639102332934</v>
      </c>
    </row>
    <row r="142" spans="1:2" x14ac:dyDescent="0.2">
      <c r="A142" s="11">
        <v>801433363703</v>
      </c>
      <c r="B142" s="9">
        <v>639190046227</v>
      </c>
    </row>
    <row r="143" spans="1:2" x14ac:dyDescent="0.2">
      <c r="A143" s="11">
        <v>808754852271</v>
      </c>
      <c r="B143" s="9">
        <v>639915563885</v>
      </c>
    </row>
    <row r="144" spans="1:2" x14ac:dyDescent="0.2">
      <c r="A144" s="11">
        <v>801267730993</v>
      </c>
      <c r="B144" s="9">
        <v>639664760772</v>
      </c>
    </row>
    <row r="145" spans="1:2" x14ac:dyDescent="0.2">
      <c r="A145" s="11">
        <v>805610643878</v>
      </c>
      <c r="B145" s="9">
        <v>639282016604</v>
      </c>
    </row>
    <row r="146" spans="1:2" x14ac:dyDescent="0.2">
      <c r="A146" s="11">
        <v>805542133055</v>
      </c>
      <c r="B146" s="9">
        <v>639279449750</v>
      </c>
    </row>
    <row r="147" spans="1:2" x14ac:dyDescent="0.2">
      <c r="A147" s="11">
        <v>804420910650</v>
      </c>
      <c r="B147" s="9">
        <v>639953634374</v>
      </c>
    </row>
    <row r="148" spans="1:2" x14ac:dyDescent="0.2">
      <c r="A148" s="11">
        <v>801770166438</v>
      </c>
      <c r="B148" s="9">
        <v>639977215096</v>
      </c>
    </row>
    <row r="149" spans="1:2" x14ac:dyDescent="0.2">
      <c r="A149" s="11">
        <v>808613811922</v>
      </c>
      <c r="B149" s="9">
        <v>639564117891</v>
      </c>
    </row>
    <row r="150" spans="1:2" x14ac:dyDescent="0.2">
      <c r="A150" s="11">
        <v>801718745046</v>
      </c>
      <c r="B150" s="9">
        <v>639761834956</v>
      </c>
    </row>
    <row r="151" spans="1:2" x14ac:dyDescent="0.2">
      <c r="A151" s="11">
        <v>808841835933</v>
      </c>
      <c r="B151" s="9">
        <v>639553772674</v>
      </c>
    </row>
    <row r="152" spans="1:2" x14ac:dyDescent="0.2">
      <c r="A152" s="11">
        <v>802931651268</v>
      </c>
      <c r="B152" s="9">
        <v>639493211111</v>
      </c>
    </row>
    <row r="153" spans="1:2" x14ac:dyDescent="0.2">
      <c r="A153" s="11" t="s">
        <v>7</v>
      </c>
      <c r="B153" s="9">
        <v>639127742309</v>
      </c>
    </row>
    <row r="154" spans="1:2" x14ac:dyDescent="0.2">
      <c r="A154" s="11" t="s">
        <v>7</v>
      </c>
      <c r="B154" s="9">
        <v>639095722909</v>
      </c>
    </row>
    <row r="155" spans="1:2" x14ac:dyDescent="0.2">
      <c r="A155" s="11">
        <v>801208031568</v>
      </c>
      <c r="B155" s="9">
        <v>639475706303</v>
      </c>
    </row>
    <row r="156" spans="1:2" x14ac:dyDescent="0.2">
      <c r="A156" s="11">
        <v>807174153906</v>
      </c>
      <c r="B156" s="9">
        <v>639484969000</v>
      </c>
    </row>
    <row r="157" spans="1:2" x14ac:dyDescent="0.2">
      <c r="A157" s="11">
        <v>805044301929</v>
      </c>
      <c r="B157" s="9">
        <v>639488032253</v>
      </c>
    </row>
    <row r="158" spans="1:2" x14ac:dyDescent="0.2">
      <c r="A158" s="11">
        <v>805827697030</v>
      </c>
      <c r="B158" s="9">
        <v>639176750136</v>
      </c>
    </row>
    <row r="159" spans="1:2" x14ac:dyDescent="0.2">
      <c r="A159" s="11">
        <v>801357765966</v>
      </c>
      <c r="B159" s="9">
        <v>639083289811</v>
      </c>
    </row>
    <row r="160" spans="1:2" x14ac:dyDescent="0.2">
      <c r="A160" s="11" t="s">
        <v>7</v>
      </c>
      <c r="B160" s="9">
        <v>639338600303</v>
      </c>
    </row>
    <row r="161" spans="1:2" x14ac:dyDescent="0.2">
      <c r="A161" s="11">
        <v>805577870050</v>
      </c>
      <c r="B161" s="9">
        <v>639120049652</v>
      </c>
    </row>
    <row r="162" spans="1:2" x14ac:dyDescent="0.2">
      <c r="A162" s="11">
        <v>802232066760</v>
      </c>
      <c r="B162" s="9">
        <v>639389523718</v>
      </c>
    </row>
    <row r="163" spans="1:2" x14ac:dyDescent="0.2">
      <c r="A163" s="11">
        <v>805146217346</v>
      </c>
      <c r="B163" s="9">
        <v>639212553246</v>
      </c>
    </row>
    <row r="164" spans="1:2" x14ac:dyDescent="0.2">
      <c r="A164" s="11">
        <v>808752939062</v>
      </c>
      <c r="B164" s="9">
        <v>639171238188</v>
      </c>
    </row>
    <row r="165" spans="1:2" x14ac:dyDescent="0.2">
      <c r="A165" s="11">
        <v>808070670738</v>
      </c>
      <c r="B165" s="9">
        <v>639108488465</v>
      </c>
    </row>
    <row r="166" spans="1:2" x14ac:dyDescent="0.2">
      <c r="A166" s="11" t="s">
        <v>7</v>
      </c>
      <c r="B166" s="9">
        <v>639582116566</v>
      </c>
    </row>
    <row r="167" spans="1:2" x14ac:dyDescent="0.2">
      <c r="A167" s="11">
        <v>804111260050</v>
      </c>
      <c r="B167" s="9">
        <v>639488748404</v>
      </c>
    </row>
    <row r="168" spans="1:2" x14ac:dyDescent="0.2">
      <c r="A168" s="11">
        <v>802820496767</v>
      </c>
      <c r="B168" s="9">
        <v>639657084393</v>
      </c>
    </row>
    <row r="169" spans="1:2" x14ac:dyDescent="0.2">
      <c r="A169" s="11">
        <v>805152057651</v>
      </c>
      <c r="B169" s="9">
        <v>639213126197</v>
      </c>
    </row>
    <row r="170" spans="1:2" x14ac:dyDescent="0.2">
      <c r="A170" s="11">
        <v>806330243239</v>
      </c>
      <c r="B170" s="9">
        <v>639150892017</v>
      </c>
    </row>
    <row r="171" spans="1:2" x14ac:dyDescent="0.2">
      <c r="A171" s="11" t="s">
        <v>7</v>
      </c>
      <c r="B171" s="9">
        <v>639654681991</v>
      </c>
    </row>
    <row r="172" spans="1:2" x14ac:dyDescent="0.2">
      <c r="A172" s="11">
        <v>801433796241</v>
      </c>
      <c r="B172" s="9">
        <v>639294400395</v>
      </c>
    </row>
    <row r="173" spans="1:2" x14ac:dyDescent="0.2">
      <c r="A173" s="11">
        <v>801278577573</v>
      </c>
      <c r="B173" s="9">
        <v>639268902721</v>
      </c>
    </row>
    <row r="174" spans="1:2" x14ac:dyDescent="0.2">
      <c r="A174" s="11">
        <v>808403750769</v>
      </c>
      <c r="B174" s="9">
        <v>639189067298</v>
      </c>
    </row>
    <row r="175" spans="1:2" x14ac:dyDescent="0.2">
      <c r="A175" s="11">
        <v>803131595156</v>
      </c>
      <c r="B175" s="9">
        <v>639468278184</v>
      </c>
    </row>
    <row r="176" spans="1:2" x14ac:dyDescent="0.2">
      <c r="A176" s="11" t="s">
        <v>7</v>
      </c>
      <c r="B176" s="9">
        <v>639602986918</v>
      </c>
    </row>
    <row r="177" spans="1:2" x14ac:dyDescent="0.2">
      <c r="A177" s="11">
        <v>808901647723</v>
      </c>
      <c r="B177" s="9">
        <v>639773356458</v>
      </c>
    </row>
    <row r="178" spans="1:2" x14ac:dyDescent="0.2">
      <c r="A178" s="11">
        <v>808079263758</v>
      </c>
      <c r="B178" s="9">
        <v>639235246771</v>
      </c>
    </row>
    <row r="179" spans="1:2" x14ac:dyDescent="0.2">
      <c r="A179" s="11">
        <v>831510605981</v>
      </c>
      <c r="B179" s="9">
        <v>639235551177</v>
      </c>
    </row>
    <row r="180" spans="1:2" x14ac:dyDescent="0.2">
      <c r="A180" s="11">
        <v>808581681505</v>
      </c>
      <c r="B180" s="9">
        <v>639074585456</v>
      </c>
    </row>
    <row r="181" spans="1:2" x14ac:dyDescent="0.2">
      <c r="A181" s="11">
        <v>801874535421</v>
      </c>
      <c r="B181" s="9">
        <v>639171790971</v>
      </c>
    </row>
    <row r="182" spans="1:2" x14ac:dyDescent="0.2">
      <c r="A182" s="11" t="s">
        <v>7</v>
      </c>
      <c r="B182" s="9">
        <v>639206570383</v>
      </c>
    </row>
    <row r="183" spans="1:2" x14ac:dyDescent="0.2">
      <c r="A183" s="11">
        <v>804276266645</v>
      </c>
      <c r="B183" s="9">
        <v>639514917878</v>
      </c>
    </row>
    <row r="184" spans="1:2" x14ac:dyDescent="0.2">
      <c r="A184" s="11">
        <v>804751825535</v>
      </c>
      <c r="B184" s="9">
        <v>639357992009</v>
      </c>
    </row>
    <row r="185" spans="1:2" x14ac:dyDescent="0.2">
      <c r="A185" s="11">
        <v>803659274762</v>
      </c>
      <c r="B185" s="9">
        <v>639560147469</v>
      </c>
    </row>
    <row r="186" spans="1:2" x14ac:dyDescent="0.2">
      <c r="A186" s="11">
        <v>804700432276</v>
      </c>
      <c r="B186" s="9">
        <v>639178439777</v>
      </c>
    </row>
    <row r="187" spans="1:2" x14ac:dyDescent="0.2">
      <c r="A187" s="11">
        <v>807287698342</v>
      </c>
      <c r="B187" s="9">
        <v>639398967446</v>
      </c>
    </row>
    <row r="188" spans="1:2" x14ac:dyDescent="0.2">
      <c r="A188" s="11">
        <v>805173306327</v>
      </c>
      <c r="B188" s="9">
        <v>639056362368</v>
      </c>
    </row>
    <row r="189" spans="1:2" x14ac:dyDescent="0.2">
      <c r="A189" s="11">
        <v>804240708938</v>
      </c>
      <c r="B189" s="9">
        <v>639499719330</v>
      </c>
    </row>
    <row r="190" spans="1:2" x14ac:dyDescent="0.2">
      <c r="A190" s="11">
        <v>802216864420</v>
      </c>
      <c r="B190" s="9">
        <v>639676898037</v>
      </c>
    </row>
    <row r="191" spans="1:2" x14ac:dyDescent="0.2">
      <c r="A191" s="11">
        <v>801641611828</v>
      </c>
      <c r="B191" s="9">
        <v>639985513419</v>
      </c>
    </row>
    <row r="192" spans="1:2" x14ac:dyDescent="0.2">
      <c r="A192" s="11">
        <v>803297564053</v>
      </c>
      <c r="B192" s="9">
        <v>639457343423</v>
      </c>
    </row>
    <row r="193" spans="1:2" x14ac:dyDescent="0.2">
      <c r="A193" s="11">
        <v>801781238887</v>
      </c>
      <c r="B193" s="9">
        <v>639383953496</v>
      </c>
    </row>
    <row r="194" spans="1:2" x14ac:dyDescent="0.2">
      <c r="A194" s="11">
        <v>807500533532</v>
      </c>
      <c r="B194" s="9">
        <v>639569563394</v>
      </c>
    </row>
    <row r="195" spans="1:2" x14ac:dyDescent="0.2">
      <c r="A195" s="11" t="s">
        <v>7</v>
      </c>
      <c r="B195" s="9">
        <v>639066931339</v>
      </c>
    </row>
    <row r="196" spans="1:2" x14ac:dyDescent="0.2">
      <c r="A196" s="11" t="s">
        <v>7</v>
      </c>
      <c r="B196" s="9">
        <v>639209566439</v>
      </c>
    </row>
    <row r="197" spans="1:2" x14ac:dyDescent="0.2">
      <c r="A197" s="11">
        <v>808452473743</v>
      </c>
      <c r="B197" s="9">
        <v>639998817021</v>
      </c>
    </row>
    <row r="198" spans="1:2" x14ac:dyDescent="0.2">
      <c r="A198" s="11">
        <v>806750048159</v>
      </c>
      <c r="B198" s="9">
        <v>639772192483</v>
      </c>
    </row>
    <row r="199" spans="1:2" x14ac:dyDescent="0.2">
      <c r="A199" s="11" t="s">
        <v>7</v>
      </c>
      <c r="B199" s="9">
        <v>639454039737</v>
      </c>
    </row>
    <row r="200" spans="1:2" x14ac:dyDescent="0.2">
      <c r="A200" s="11">
        <v>804481932601</v>
      </c>
      <c r="B200" s="9">
        <v>639084535165</v>
      </c>
    </row>
    <row r="201" spans="1:2" x14ac:dyDescent="0.2">
      <c r="A201" s="11">
        <v>802451827330</v>
      </c>
      <c r="B201" s="9">
        <v>639985576481</v>
      </c>
    </row>
    <row r="202" spans="1:2" x14ac:dyDescent="0.2">
      <c r="A202" s="11">
        <v>803099270495</v>
      </c>
      <c r="B202" s="9">
        <v>639387127431</v>
      </c>
    </row>
    <row r="203" spans="1:2" x14ac:dyDescent="0.2">
      <c r="A203" s="11">
        <v>805197053947</v>
      </c>
      <c r="B203" s="12">
        <v>639173286947</v>
      </c>
    </row>
    <row r="204" spans="1:2" x14ac:dyDescent="0.2">
      <c r="A204" s="11">
        <v>806984164921</v>
      </c>
      <c r="B204" s="9">
        <v>639266039248</v>
      </c>
    </row>
    <row r="205" spans="1:2" x14ac:dyDescent="0.2">
      <c r="A205" s="11">
        <v>807741982803</v>
      </c>
      <c r="B205" s="9">
        <v>639150976247</v>
      </c>
    </row>
    <row r="206" spans="1:2" x14ac:dyDescent="0.2">
      <c r="A206" s="11">
        <v>806249012006</v>
      </c>
      <c r="B206" s="9">
        <v>639066153875</v>
      </c>
    </row>
    <row r="207" spans="1:2" x14ac:dyDescent="0.2">
      <c r="A207" s="11">
        <v>804221455095</v>
      </c>
      <c r="B207" s="9">
        <v>639985766745</v>
      </c>
    </row>
    <row r="208" spans="1:2" x14ac:dyDescent="0.2">
      <c r="A208" s="11">
        <v>803719457308</v>
      </c>
      <c r="B208" s="9">
        <v>639090616474</v>
      </c>
    </row>
    <row r="209" spans="1:2" x14ac:dyDescent="0.2">
      <c r="A209" s="11">
        <v>803779175089</v>
      </c>
      <c r="B209" s="9">
        <v>639274006039</v>
      </c>
    </row>
    <row r="210" spans="1:2" x14ac:dyDescent="0.2">
      <c r="A210" s="11">
        <v>803308398368</v>
      </c>
      <c r="B210" s="9">
        <v>639755691036</v>
      </c>
    </row>
    <row r="211" spans="1:2" x14ac:dyDescent="0.2">
      <c r="A211" s="11">
        <v>804411530673</v>
      </c>
      <c r="B211" s="9">
        <v>639926716419</v>
      </c>
    </row>
    <row r="212" spans="1:2" x14ac:dyDescent="0.2">
      <c r="A212" s="11">
        <v>805356273906</v>
      </c>
      <c r="B212" s="9">
        <v>639465554074</v>
      </c>
    </row>
    <row r="213" spans="1:2" x14ac:dyDescent="0.2">
      <c r="A213" s="11">
        <v>806361325830</v>
      </c>
      <c r="B213" s="9">
        <v>639067715405</v>
      </c>
    </row>
    <row r="214" spans="1:2" x14ac:dyDescent="0.2">
      <c r="A214" s="11">
        <v>837669657632</v>
      </c>
      <c r="B214" s="9">
        <v>639777830740</v>
      </c>
    </row>
    <row r="215" spans="1:2" x14ac:dyDescent="0.2">
      <c r="A215" s="11">
        <v>801503066384</v>
      </c>
      <c r="B215" s="9">
        <v>639489159675</v>
      </c>
    </row>
    <row r="216" spans="1:2" x14ac:dyDescent="0.2">
      <c r="A216" s="11" t="s">
        <v>7</v>
      </c>
      <c r="B216" s="9">
        <v>639286874980</v>
      </c>
    </row>
    <row r="217" spans="1:2" x14ac:dyDescent="0.2">
      <c r="A217" s="11">
        <v>808290018866</v>
      </c>
      <c r="B217" s="9">
        <v>639068489215</v>
      </c>
    </row>
    <row r="218" spans="1:2" x14ac:dyDescent="0.2">
      <c r="A218" s="11">
        <v>803046382476</v>
      </c>
      <c r="B218" s="9">
        <v>639274215161</v>
      </c>
    </row>
    <row r="219" spans="1:2" x14ac:dyDescent="0.2">
      <c r="A219" s="11">
        <v>804381052450</v>
      </c>
      <c r="B219" s="9">
        <v>639563749571</v>
      </c>
    </row>
    <row r="220" spans="1:2" x14ac:dyDescent="0.2">
      <c r="A220" s="11">
        <v>801334614105</v>
      </c>
      <c r="B220" s="9">
        <v>639563584141</v>
      </c>
    </row>
    <row r="221" spans="1:2" x14ac:dyDescent="0.2">
      <c r="A221" s="11">
        <v>807948447394</v>
      </c>
      <c r="B221" s="9">
        <v>639945827766</v>
      </c>
    </row>
    <row r="222" spans="1:2" x14ac:dyDescent="0.2">
      <c r="A222" s="11">
        <v>807001471984</v>
      </c>
      <c r="B222" s="9">
        <v>639293529385</v>
      </c>
    </row>
    <row r="223" spans="1:2" x14ac:dyDescent="0.2">
      <c r="A223" s="11">
        <v>802058540955</v>
      </c>
      <c r="B223" s="9">
        <v>639952358160</v>
      </c>
    </row>
    <row r="224" spans="1:2" x14ac:dyDescent="0.2">
      <c r="A224" s="11">
        <v>802469162092</v>
      </c>
      <c r="B224" s="9">
        <v>639155836681</v>
      </c>
    </row>
    <row r="225" spans="1:2" x14ac:dyDescent="0.2">
      <c r="A225" s="11">
        <v>803181007276</v>
      </c>
      <c r="B225" s="9">
        <v>639171430641</v>
      </c>
    </row>
    <row r="226" spans="1:2" x14ac:dyDescent="0.2">
      <c r="A226" s="11">
        <v>803821781405</v>
      </c>
      <c r="B226" s="9">
        <v>639066778706</v>
      </c>
    </row>
    <row r="227" spans="1:2" x14ac:dyDescent="0.2">
      <c r="A227" s="11" t="s">
        <v>7</v>
      </c>
      <c r="B227" s="9">
        <v>639513172059</v>
      </c>
    </row>
    <row r="228" spans="1:2" x14ac:dyDescent="0.2">
      <c r="A228" s="11">
        <v>804786278353</v>
      </c>
      <c r="B228" s="9">
        <v>639989902765</v>
      </c>
    </row>
    <row r="229" spans="1:2" x14ac:dyDescent="0.2">
      <c r="A229" s="11">
        <v>808711755682</v>
      </c>
      <c r="B229" s="9">
        <v>639683474610</v>
      </c>
    </row>
    <row r="230" spans="1:2" x14ac:dyDescent="0.2">
      <c r="A230" s="11">
        <v>803407213229</v>
      </c>
      <c r="B230" s="9">
        <v>639519672820</v>
      </c>
    </row>
    <row r="231" spans="1:2" x14ac:dyDescent="0.2">
      <c r="A231" s="11">
        <v>807623691258</v>
      </c>
      <c r="B231" s="9">
        <v>639989542897</v>
      </c>
    </row>
    <row r="232" spans="1:2" x14ac:dyDescent="0.2">
      <c r="A232" s="11">
        <v>801389979759</v>
      </c>
      <c r="B232" s="9">
        <v>639613611304</v>
      </c>
    </row>
    <row r="233" spans="1:2" x14ac:dyDescent="0.2">
      <c r="A233" s="11">
        <v>803349764222</v>
      </c>
      <c r="B233" s="9">
        <v>639369216858</v>
      </c>
    </row>
    <row r="234" spans="1:2" x14ac:dyDescent="0.2">
      <c r="A234" s="11">
        <v>803895646575</v>
      </c>
      <c r="B234" s="9">
        <v>639762278349</v>
      </c>
    </row>
    <row r="235" spans="1:2" x14ac:dyDescent="0.2">
      <c r="A235" s="11">
        <v>802223002147</v>
      </c>
      <c r="B235" s="9">
        <v>639995049088</v>
      </c>
    </row>
    <row r="236" spans="1:2" x14ac:dyDescent="0.2">
      <c r="A236" s="11">
        <v>802965821969</v>
      </c>
      <c r="B236" s="9">
        <v>639068012738</v>
      </c>
    </row>
    <row r="237" spans="1:2" x14ac:dyDescent="0.2">
      <c r="A237" s="11">
        <v>803760521945</v>
      </c>
      <c r="B237" s="13">
        <v>639757378258</v>
      </c>
    </row>
    <row r="238" spans="1:2" x14ac:dyDescent="0.2">
      <c r="A238" s="11">
        <v>808233517271</v>
      </c>
      <c r="B238" s="9">
        <v>639350089054</v>
      </c>
    </row>
    <row r="239" spans="1:2" x14ac:dyDescent="0.2">
      <c r="A239" s="11">
        <v>802454246686</v>
      </c>
      <c r="B239" s="9">
        <v>639196102647</v>
      </c>
    </row>
    <row r="240" spans="1:2" x14ac:dyDescent="0.2">
      <c r="A240" s="11">
        <v>802696269645</v>
      </c>
      <c r="B240" s="9">
        <v>639175800159</v>
      </c>
    </row>
    <row r="241" spans="1:2" x14ac:dyDescent="0.2">
      <c r="A241" s="11">
        <v>808447340908</v>
      </c>
      <c r="B241" s="9">
        <v>639978842703</v>
      </c>
    </row>
    <row r="242" spans="1:2" x14ac:dyDescent="0.2">
      <c r="A242" s="11">
        <v>801846779289</v>
      </c>
      <c r="B242" s="9">
        <v>639279538332</v>
      </c>
    </row>
    <row r="243" spans="1:2" x14ac:dyDescent="0.2">
      <c r="A243" s="11">
        <v>805748386788</v>
      </c>
      <c r="B243" s="9">
        <v>639771918900</v>
      </c>
    </row>
    <row r="244" spans="1:2" x14ac:dyDescent="0.2">
      <c r="A244" s="11">
        <v>802153448757</v>
      </c>
      <c r="B244" s="9">
        <v>639560440656</v>
      </c>
    </row>
    <row r="245" spans="1:2" x14ac:dyDescent="0.2">
      <c r="A245" s="11">
        <v>804331788138</v>
      </c>
      <c r="B245" s="9">
        <v>639158149369</v>
      </c>
    </row>
    <row r="246" spans="1:2" x14ac:dyDescent="0.2">
      <c r="A246" s="11">
        <v>805759059639</v>
      </c>
      <c r="B246" s="9">
        <v>639753072672</v>
      </c>
    </row>
    <row r="247" spans="1:2" x14ac:dyDescent="0.2">
      <c r="A247" s="11">
        <v>804750595683</v>
      </c>
      <c r="B247" s="9">
        <v>639055478368</v>
      </c>
    </row>
    <row r="248" spans="1:2" x14ac:dyDescent="0.2">
      <c r="A248" s="11">
        <v>802939142971</v>
      </c>
      <c r="B248" s="9">
        <v>639631679906</v>
      </c>
    </row>
    <row r="249" spans="1:2" x14ac:dyDescent="0.2">
      <c r="A249" s="11">
        <v>804146451401</v>
      </c>
      <c r="B249" s="9">
        <v>639639639322</v>
      </c>
    </row>
    <row r="250" spans="1:2" x14ac:dyDescent="0.2">
      <c r="A250" s="11">
        <v>838776666508</v>
      </c>
      <c r="B250" s="9">
        <v>639165145081</v>
      </c>
    </row>
    <row r="251" spans="1:2" x14ac:dyDescent="0.2">
      <c r="A251" s="11" t="s">
        <v>7</v>
      </c>
      <c r="B251" s="9">
        <v>639128308175</v>
      </c>
    </row>
    <row r="252" spans="1:2" x14ac:dyDescent="0.2">
      <c r="A252" s="11">
        <v>804930592873</v>
      </c>
      <c r="B252" s="9">
        <v>639157552339</v>
      </c>
    </row>
    <row r="253" spans="1:2" x14ac:dyDescent="0.2">
      <c r="A253" s="11">
        <v>804312687499</v>
      </c>
      <c r="B253" s="9">
        <v>639177772271</v>
      </c>
    </row>
    <row r="254" spans="1:2" x14ac:dyDescent="0.2">
      <c r="A254" s="11">
        <v>806621699909</v>
      </c>
      <c r="B254" s="9">
        <v>639207764334</v>
      </c>
    </row>
    <row r="255" spans="1:2" x14ac:dyDescent="0.2">
      <c r="A255" s="11">
        <v>808919074746</v>
      </c>
      <c r="B255" s="9">
        <v>639458969361</v>
      </c>
    </row>
    <row r="256" spans="1:2" x14ac:dyDescent="0.2">
      <c r="A256" s="11">
        <v>808678486149</v>
      </c>
      <c r="B256" s="9">
        <v>639275163565</v>
      </c>
    </row>
    <row r="257" spans="1:2" x14ac:dyDescent="0.2">
      <c r="A257" s="11">
        <v>808509631202</v>
      </c>
      <c r="B257" s="9">
        <v>639225803734</v>
      </c>
    </row>
    <row r="258" spans="1:2" x14ac:dyDescent="0.2">
      <c r="A258" s="11">
        <v>802527752033</v>
      </c>
      <c r="B258" s="9">
        <v>639982061237</v>
      </c>
    </row>
    <row r="259" spans="1:2" x14ac:dyDescent="0.2">
      <c r="A259" s="11">
        <v>803345274762</v>
      </c>
      <c r="B259" s="9">
        <v>639392870132</v>
      </c>
    </row>
    <row r="260" spans="1:2" x14ac:dyDescent="0.2">
      <c r="A260" s="11">
        <v>806409953403</v>
      </c>
      <c r="B260" s="9">
        <v>639984035113</v>
      </c>
    </row>
    <row r="261" spans="1:2" x14ac:dyDescent="0.2">
      <c r="A261" s="11">
        <v>805274461013</v>
      </c>
      <c r="B261" s="9">
        <v>639151156235</v>
      </c>
    </row>
    <row r="262" spans="1:2" x14ac:dyDescent="0.2">
      <c r="A262" s="11">
        <v>805329590915</v>
      </c>
      <c r="B262" s="9">
        <v>639055487109</v>
      </c>
    </row>
    <row r="263" spans="1:2" x14ac:dyDescent="0.2">
      <c r="A263" s="11" t="s">
        <v>7</v>
      </c>
      <c r="B263" s="9">
        <v>639975684201</v>
      </c>
    </row>
    <row r="264" spans="1:2" x14ac:dyDescent="0.2">
      <c r="A264" s="11">
        <v>803422373313</v>
      </c>
      <c r="B264" s="9">
        <v>639186699458</v>
      </c>
    </row>
    <row r="265" spans="1:2" x14ac:dyDescent="0.2">
      <c r="A265" s="11">
        <v>807864770852</v>
      </c>
      <c r="B265" s="9">
        <v>639770119602</v>
      </c>
    </row>
    <row r="266" spans="1:2" x14ac:dyDescent="0.2">
      <c r="A266" s="11">
        <v>803120543878</v>
      </c>
      <c r="B266" s="9">
        <v>639562292532</v>
      </c>
    </row>
    <row r="267" spans="1:2" x14ac:dyDescent="0.2">
      <c r="A267" s="11">
        <v>808116760063</v>
      </c>
      <c r="B267" s="9">
        <v>639605055039</v>
      </c>
    </row>
    <row r="268" spans="1:2" x14ac:dyDescent="0.2">
      <c r="A268" s="11">
        <v>803310311672</v>
      </c>
      <c r="B268" s="9">
        <v>639293236409</v>
      </c>
    </row>
    <row r="269" spans="1:2" x14ac:dyDescent="0.2">
      <c r="A269" s="11">
        <v>801652020828</v>
      </c>
      <c r="B269" s="9">
        <v>639998002421</v>
      </c>
    </row>
    <row r="270" spans="1:2" x14ac:dyDescent="0.2">
      <c r="A270" s="11">
        <v>808403331586</v>
      </c>
      <c r="B270" s="9">
        <v>639270148039</v>
      </c>
    </row>
    <row r="271" spans="1:2" x14ac:dyDescent="0.2">
      <c r="A271" s="11">
        <v>806848545240</v>
      </c>
      <c r="B271" s="9">
        <v>639178174710</v>
      </c>
    </row>
    <row r="272" spans="1:2" x14ac:dyDescent="0.2">
      <c r="A272" s="11" t="s">
        <v>7</v>
      </c>
      <c r="B272" s="9">
        <v>639063869315</v>
      </c>
    </row>
    <row r="273" spans="1:2" x14ac:dyDescent="0.2">
      <c r="A273" s="11">
        <v>809171097938</v>
      </c>
      <c r="B273" s="9">
        <v>639664892839</v>
      </c>
    </row>
    <row r="274" spans="1:2" x14ac:dyDescent="0.2">
      <c r="A274" s="11">
        <v>802525172911</v>
      </c>
      <c r="B274" s="9">
        <v>639995599252</v>
      </c>
    </row>
    <row r="275" spans="1:2" x14ac:dyDescent="0.2">
      <c r="A275" s="11">
        <v>805265247819</v>
      </c>
      <c r="B275" s="9">
        <v>639626211506</v>
      </c>
    </row>
    <row r="276" spans="1:2" x14ac:dyDescent="0.2">
      <c r="A276" s="11">
        <v>804235222762</v>
      </c>
      <c r="B276" s="9">
        <v>639563620905</v>
      </c>
    </row>
    <row r="277" spans="1:2" x14ac:dyDescent="0.2">
      <c r="A277" s="11">
        <v>803212876178</v>
      </c>
      <c r="B277" s="9">
        <v>639662208690</v>
      </c>
    </row>
    <row r="278" spans="1:2" x14ac:dyDescent="0.2">
      <c r="A278" s="11" t="s">
        <v>7</v>
      </c>
      <c r="B278" s="9">
        <v>639088653775</v>
      </c>
    </row>
    <row r="279" spans="1:2" x14ac:dyDescent="0.2">
      <c r="A279" s="11">
        <v>807330332188</v>
      </c>
      <c r="B279" s="9">
        <v>639999836127</v>
      </c>
    </row>
    <row r="280" spans="1:2" x14ac:dyDescent="0.2">
      <c r="A280" s="11">
        <v>802586747585</v>
      </c>
      <c r="B280" s="9">
        <v>639216470140</v>
      </c>
    </row>
    <row r="281" spans="1:2" x14ac:dyDescent="0.2">
      <c r="A281" s="11">
        <v>804690039099</v>
      </c>
      <c r="B281" s="9">
        <v>639324633174</v>
      </c>
    </row>
    <row r="282" spans="1:2" x14ac:dyDescent="0.2">
      <c r="A282" s="11">
        <v>801609734091</v>
      </c>
      <c r="B282" s="9">
        <v>639662095973</v>
      </c>
    </row>
    <row r="283" spans="1:2" x14ac:dyDescent="0.2">
      <c r="A283" s="11">
        <v>808771786916</v>
      </c>
      <c r="B283" s="9">
        <v>639750071904</v>
      </c>
    </row>
    <row r="284" spans="1:2" x14ac:dyDescent="0.2">
      <c r="A284" s="11">
        <v>803911901400</v>
      </c>
      <c r="B284" s="9">
        <v>639189079099</v>
      </c>
    </row>
    <row r="285" spans="1:2" x14ac:dyDescent="0.2">
      <c r="A285" s="11">
        <v>801644050602</v>
      </c>
      <c r="B285" s="9">
        <v>639255555953</v>
      </c>
    </row>
    <row r="286" spans="1:2" x14ac:dyDescent="0.2">
      <c r="A286" s="11">
        <v>805366172999</v>
      </c>
      <c r="B286" s="9">
        <v>639186277247</v>
      </c>
    </row>
    <row r="287" spans="1:2" x14ac:dyDescent="0.2">
      <c r="A287" s="11">
        <v>804920580607</v>
      </c>
      <c r="B287" s="9">
        <v>639173061844</v>
      </c>
    </row>
    <row r="288" spans="1:2" x14ac:dyDescent="0.2">
      <c r="A288" s="11" t="s">
        <v>7</v>
      </c>
      <c r="B288" s="9">
        <v>639959585647</v>
      </c>
    </row>
    <row r="289" spans="1:2" x14ac:dyDescent="0.2">
      <c r="A289" s="11">
        <v>834615858877</v>
      </c>
      <c r="B289" s="9">
        <v>639560719959</v>
      </c>
    </row>
    <row r="290" spans="1:2" x14ac:dyDescent="0.2">
      <c r="A290" s="11">
        <v>808348871746</v>
      </c>
      <c r="B290" s="9">
        <v>639353393687</v>
      </c>
    </row>
    <row r="291" spans="1:2" x14ac:dyDescent="0.2">
      <c r="A291" s="11">
        <v>801847683340</v>
      </c>
      <c r="B291" s="9">
        <v>639982871905</v>
      </c>
    </row>
    <row r="292" spans="1:2" x14ac:dyDescent="0.2">
      <c r="A292" s="11">
        <v>807456417391</v>
      </c>
      <c r="B292" s="9">
        <v>639385807180</v>
      </c>
    </row>
    <row r="293" spans="1:2" x14ac:dyDescent="0.2">
      <c r="A293" s="11">
        <v>801677720394</v>
      </c>
      <c r="B293" s="9">
        <v>639499031497</v>
      </c>
    </row>
    <row r="294" spans="1:2" x14ac:dyDescent="0.2">
      <c r="A294" s="11">
        <v>804657876657</v>
      </c>
      <c r="B294" s="9">
        <v>639203759127</v>
      </c>
    </row>
    <row r="295" spans="1:2" x14ac:dyDescent="0.2">
      <c r="A295" s="11">
        <v>801109996497</v>
      </c>
      <c r="B295" s="9">
        <v>639625751746</v>
      </c>
    </row>
    <row r="296" spans="1:2" x14ac:dyDescent="0.2">
      <c r="A296" s="11">
        <v>801084593343</v>
      </c>
      <c r="B296" s="9">
        <v>639974769824</v>
      </c>
    </row>
    <row r="297" spans="1:2" x14ac:dyDescent="0.2">
      <c r="A297" s="11">
        <v>808677535151</v>
      </c>
      <c r="B297" s="9">
        <v>639619388424</v>
      </c>
    </row>
    <row r="298" spans="1:2" x14ac:dyDescent="0.2">
      <c r="A298" s="11">
        <v>801638248287</v>
      </c>
      <c r="B298" s="9">
        <v>639272798556</v>
      </c>
    </row>
    <row r="299" spans="1:2" x14ac:dyDescent="0.2">
      <c r="A299" s="11">
        <v>806690904172</v>
      </c>
      <c r="B299" s="9">
        <v>639916977880</v>
      </c>
    </row>
    <row r="300" spans="1:2" x14ac:dyDescent="0.2">
      <c r="A300" s="11">
        <v>801033279119</v>
      </c>
      <c r="B300" s="9">
        <v>639692445655</v>
      </c>
    </row>
    <row r="301" spans="1:2" x14ac:dyDescent="0.2">
      <c r="A301" s="11">
        <v>805843922453</v>
      </c>
      <c r="B301" s="9">
        <v>639943736247</v>
      </c>
    </row>
    <row r="302" spans="1:2" x14ac:dyDescent="0.2">
      <c r="A302" s="16">
        <v>812261902124</v>
      </c>
      <c r="B302" s="16">
        <v>639985576481</v>
      </c>
    </row>
    <row r="303" spans="1:2" x14ac:dyDescent="0.2">
      <c r="A303" s="16">
        <v>807586419549</v>
      </c>
      <c r="B303" s="16">
        <v>639054291611</v>
      </c>
    </row>
    <row r="304" spans="1:2" x14ac:dyDescent="0.2">
      <c r="A304" s="16">
        <v>804750595683</v>
      </c>
      <c r="B304" s="16">
        <v>639055478368</v>
      </c>
    </row>
    <row r="305" spans="1:2" x14ac:dyDescent="0.2">
      <c r="A305" s="16">
        <v>805329590915</v>
      </c>
      <c r="B305" s="16">
        <v>639055487109</v>
      </c>
    </row>
    <row r="306" spans="1:2" x14ac:dyDescent="0.2">
      <c r="A306" s="16">
        <v>805173306327</v>
      </c>
      <c r="B306" s="16">
        <v>639056362368</v>
      </c>
    </row>
    <row r="307" spans="1:2" x14ac:dyDescent="0.2">
      <c r="A307" s="16">
        <v>802316232338</v>
      </c>
      <c r="B307" s="16">
        <v>639063791394</v>
      </c>
    </row>
    <row r="308" spans="1:2" x14ac:dyDescent="0.2">
      <c r="A308" s="16">
        <v>806249012006</v>
      </c>
      <c r="B308" s="16">
        <v>639066153875</v>
      </c>
    </row>
    <row r="309" spans="1:2" x14ac:dyDescent="0.2">
      <c r="A309" s="16">
        <v>803821781405</v>
      </c>
      <c r="B309" s="16">
        <v>639066778706</v>
      </c>
    </row>
    <row r="310" spans="1:2" x14ac:dyDescent="0.2">
      <c r="A310" s="16">
        <v>806361325830</v>
      </c>
      <c r="B310" s="16">
        <v>639067715405</v>
      </c>
    </row>
    <row r="311" spans="1:2" x14ac:dyDescent="0.2">
      <c r="A311" s="16">
        <v>802965821969</v>
      </c>
      <c r="B311" s="16">
        <v>639068012738</v>
      </c>
    </row>
    <row r="312" spans="1:2" x14ac:dyDescent="0.2">
      <c r="A312" s="16">
        <v>808290018866</v>
      </c>
      <c r="B312" s="16">
        <v>639068489215</v>
      </c>
    </row>
    <row r="313" spans="1:2" x14ac:dyDescent="0.2">
      <c r="A313" s="16">
        <v>808581681505</v>
      </c>
      <c r="B313" s="16">
        <v>639074585456</v>
      </c>
    </row>
    <row r="314" spans="1:2" x14ac:dyDescent="0.2">
      <c r="A314" s="16">
        <v>804837281604</v>
      </c>
      <c r="B314" s="16">
        <v>639081353000</v>
      </c>
    </row>
    <row r="315" spans="1:2" x14ac:dyDescent="0.2">
      <c r="A315" s="16">
        <v>836395576512</v>
      </c>
      <c r="B315" s="16">
        <v>639083289811</v>
      </c>
    </row>
    <row r="316" spans="1:2" x14ac:dyDescent="0.2">
      <c r="A316" s="16">
        <v>801357765966</v>
      </c>
      <c r="B316" s="16">
        <v>639083289811</v>
      </c>
    </row>
    <row r="317" spans="1:2" x14ac:dyDescent="0.2">
      <c r="A317" s="16">
        <v>804481932601</v>
      </c>
      <c r="B317" s="16">
        <v>639084535165</v>
      </c>
    </row>
    <row r="318" spans="1:2" x14ac:dyDescent="0.2">
      <c r="A318" s="16">
        <v>806197901440</v>
      </c>
      <c r="B318" s="16">
        <v>639088816718</v>
      </c>
    </row>
    <row r="319" spans="1:2" x14ac:dyDescent="0.2">
      <c r="A319" s="16">
        <v>806182464677</v>
      </c>
      <c r="B319" s="16">
        <v>639088851145</v>
      </c>
    </row>
    <row r="320" spans="1:2" x14ac:dyDescent="0.2">
      <c r="A320" s="16">
        <v>803719457308</v>
      </c>
      <c r="B320" s="16">
        <v>639090616474</v>
      </c>
    </row>
    <row r="321" spans="1:2" x14ac:dyDescent="0.2">
      <c r="A321" s="16">
        <v>807466126628</v>
      </c>
      <c r="B321" s="16">
        <v>639097085800</v>
      </c>
    </row>
    <row r="322" spans="1:2" x14ac:dyDescent="0.2">
      <c r="A322" s="16">
        <v>838409796292</v>
      </c>
      <c r="B322" s="16">
        <v>639097085800</v>
      </c>
    </row>
    <row r="323" spans="1:2" x14ac:dyDescent="0.2">
      <c r="A323" s="16">
        <v>806186487617</v>
      </c>
      <c r="B323" s="16">
        <v>639102332934</v>
      </c>
    </row>
    <row r="324" spans="1:2" x14ac:dyDescent="0.2">
      <c r="A324" s="16">
        <v>808070670738</v>
      </c>
      <c r="B324" s="16">
        <v>639108488465</v>
      </c>
    </row>
    <row r="325" spans="1:2" x14ac:dyDescent="0.2">
      <c r="A325" s="16">
        <v>805577870050</v>
      </c>
      <c r="B325" s="16">
        <v>639120049652</v>
      </c>
    </row>
    <row r="326" spans="1:2" x14ac:dyDescent="0.2">
      <c r="A326" s="16">
        <v>807533251144</v>
      </c>
      <c r="B326" s="16">
        <v>639125900148</v>
      </c>
    </row>
    <row r="327" spans="1:2" x14ac:dyDescent="0.2">
      <c r="A327" s="16">
        <v>807507470167</v>
      </c>
      <c r="B327" s="16">
        <v>639125981332</v>
      </c>
    </row>
    <row r="328" spans="1:2" x14ac:dyDescent="0.2">
      <c r="A328" s="16">
        <v>807268265616</v>
      </c>
      <c r="B328" s="16">
        <v>639127559722</v>
      </c>
    </row>
    <row r="329" spans="1:2" x14ac:dyDescent="0.2">
      <c r="A329" s="16">
        <v>805082024086</v>
      </c>
      <c r="B329" s="16">
        <v>639129982222</v>
      </c>
    </row>
    <row r="330" spans="1:2" x14ac:dyDescent="0.2">
      <c r="A330" s="16">
        <v>806330243239</v>
      </c>
      <c r="B330" s="16">
        <v>639150892017</v>
      </c>
    </row>
    <row r="331" spans="1:2" x14ac:dyDescent="0.2">
      <c r="A331" s="16">
        <v>807741982803</v>
      </c>
      <c r="B331" s="16">
        <v>639150976247</v>
      </c>
    </row>
    <row r="332" spans="1:2" x14ac:dyDescent="0.2">
      <c r="A332" s="16">
        <v>805274461013</v>
      </c>
      <c r="B332" s="16">
        <v>639151156235</v>
      </c>
    </row>
    <row r="333" spans="1:2" x14ac:dyDescent="0.2">
      <c r="A333" s="16">
        <v>806056434301</v>
      </c>
      <c r="B333" s="16">
        <v>639153218532</v>
      </c>
    </row>
    <row r="334" spans="1:2" x14ac:dyDescent="0.2">
      <c r="A334" s="16">
        <v>802342188520</v>
      </c>
      <c r="B334" s="16">
        <v>639155003370</v>
      </c>
    </row>
    <row r="335" spans="1:2" x14ac:dyDescent="0.2">
      <c r="A335" s="16">
        <v>802469162092</v>
      </c>
      <c r="B335" s="16">
        <v>639155836681</v>
      </c>
    </row>
    <row r="336" spans="1:2" x14ac:dyDescent="0.2">
      <c r="A336" s="16">
        <v>807676789371</v>
      </c>
      <c r="B336" s="16">
        <v>639155930002</v>
      </c>
    </row>
    <row r="337" spans="1:2" x14ac:dyDescent="0.2">
      <c r="A337" s="16">
        <v>805345435970</v>
      </c>
      <c r="B337" s="16">
        <v>639157049702</v>
      </c>
    </row>
    <row r="338" spans="1:2" x14ac:dyDescent="0.2">
      <c r="A338" s="16">
        <v>804930592873</v>
      </c>
      <c r="B338" s="16">
        <v>639157552339</v>
      </c>
    </row>
    <row r="339" spans="1:2" x14ac:dyDescent="0.2">
      <c r="A339" s="16">
        <v>808956423855</v>
      </c>
      <c r="B339" s="16">
        <v>639157673073</v>
      </c>
    </row>
    <row r="340" spans="1:2" x14ac:dyDescent="0.2">
      <c r="A340" s="16">
        <v>804331788138</v>
      </c>
      <c r="B340" s="16">
        <v>639158149369</v>
      </c>
    </row>
    <row r="341" spans="1:2" x14ac:dyDescent="0.2">
      <c r="A341" s="16">
        <v>808793808482</v>
      </c>
      <c r="B341" s="16">
        <v>639164515593</v>
      </c>
    </row>
    <row r="342" spans="1:2" x14ac:dyDescent="0.2">
      <c r="A342" s="16">
        <v>838776666508</v>
      </c>
      <c r="B342" s="16">
        <v>639165145081</v>
      </c>
    </row>
    <row r="343" spans="1:2" x14ac:dyDescent="0.2">
      <c r="A343" s="16">
        <v>804718686004</v>
      </c>
      <c r="B343" s="16">
        <v>639165145081</v>
      </c>
    </row>
    <row r="344" spans="1:2" x14ac:dyDescent="0.2">
      <c r="A344" s="16">
        <v>807995939673</v>
      </c>
      <c r="B344" s="16">
        <v>639167855899</v>
      </c>
    </row>
    <row r="345" spans="1:2" x14ac:dyDescent="0.2">
      <c r="A345" s="16">
        <v>808752939062</v>
      </c>
      <c r="B345" s="16">
        <v>639171238188</v>
      </c>
    </row>
    <row r="346" spans="1:2" x14ac:dyDescent="0.2">
      <c r="A346" s="16">
        <v>803181007276</v>
      </c>
      <c r="B346" s="16">
        <v>639171430641</v>
      </c>
    </row>
    <row r="347" spans="1:2" x14ac:dyDescent="0.2">
      <c r="A347" s="16">
        <v>805570510745</v>
      </c>
      <c r="B347" s="16">
        <v>639171435783</v>
      </c>
    </row>
    <row r="348" spans="1:2" x14ac:dyDescent="0.2">
      <c r="A348" s="16">
        <v>802965107088</v>
      </c>
      <c r="B348" s="16">
        <v>639171531383</v>
      </c>
    </row>
    <row r="349" spans="1:2" x14ac:dyDescent="0.2">
      <c r="A349" s="16">
        <v>801874535421</v>
      </c>
      <c r="B349" s="16">
        <v>639171790971</v>
      </c>
    </row>
    <row r="350" spans="1:2" x14ac:dyDescent="0.2">
      <c r="A350" s="16">
        <v>804920580607</v>
      </c>
      <c r="B350" s="16">
        <v>639173061844</v>
      </c>
    </row>
    <row r="351" spans="1:2" x14ac:dyDescent="0.2">
      <c r="A351" s="16">
        <v>833809842820</v>
      </c>
      <c r="B351" s="16">
        <v>639173286947</v>
      </c>
    </row>
    <row r="352" spans="1:2" x14ac:dyDescent="0.2">
      <c r="A352" s="16">
        <v>805197053947</v>
      </c>
      <c r="B352" s="16">
        <v>639173286947</v>
      </c>
    </row>
    <row r="353" spans="1:2" x14ac:dyDescent="0.2">
      <c r="A353" s="16">
        <v>805744974454</v>
      </c>
      <c r="B353" s="16">
        <v>639174128500</v>
      </c>
    </row>
    <row r="354" spans="1:2" x14ac:dyDescent="0.2">
      <c r="A354" s="16">
        <v>808127778955</v>
      </c>
      <c r="B354" s="16">
        <v>639174723526</v>
      </c>
    </row>
    <row r="355" spans="1:2" x14ac:dyDescent="0.2">
      <c r="A355" s="16">
        <v>806946768777</v>
      </c>
      <c r="B355" s="16">
        <v>639175205984</v>
      </c>
    </row>
    <row r="356" spans="1:2" x14ac:dyDescent="0.2">
      <c r="A356" s="16">
        <v>802696269645</v>
      </c>
      <c r="B356" s="16">
        <v>639175800159</v>
      </c>
    </row>
    <row r="357" spans="1:2" x14ac:dyDescent="0.2">
      <c r="A357" s="16">
        <v>805827697030</v>
      </c>
      <c r="B357" s="16">
        <v>639176750136</v>
      </c>
    </row>
    <row r="358" spans="1:2" x14ac:dyDescent="0.2">
      <c r="A358" s="16">
        <v>804098718856</v>
      </c>
      <c r="B358" s="16">
        <v>639177689258</v>
      </c>
    </row>
    <row r="359" spans="1:2" x14ac:dyDescent="0.2">
      <c r="A359" s="16">
        <v>804312687499</v>
      </c>
      <c r="B359" s="16">
        <v>639177772271</v>
      </c>
    </row>
    <row r="360" spans="1:2" x14ac:dyDescent="0.2">
      <c r="A360" s="16">
        <v>802454470567</v>
      </c>
      <c r="B360" s="16">
        <v>639177978654</v>
      </c>
    </row>
    <row r="361" spans="1:2" x14ac:dyDescent="0.2">
      <c r="A361" s="16">
        <v>838110817825</v>
      </c>
      <c r="B361" s="16">
        <v>639178048073</v>
      </c>
    </row>
    <row r="362" spans="1:2" x14ac:dyDescent="0.2">
      <c r="A362" s="16">
        <v>802724181903</v>
      </c>
      <c r="B362" s="16">
        <v>639178048073</v>
      </c>
    </row>
    <row r="363" spans="1:2" x14ac:dyDescent="0.2">
      <c r="A363" s="16">
        <v>806848545240</v>
      </c>
      <c r="B363" s="16">
        <v>639178174710</v>
      </c>
    </row>
    <row r="364" spans="1:2" x14ac:dyDescent="0.2">
      <c r="A364" s="16">
        <v>804700432276</v>
      </c>
      <c r="B364" s="16">
        <v>639178439777</v>
      </c>
    </row>
    <row r="365" spans="1:2" x14ac:dyDescent="0.2">
      <c r="A365" s="16">
        <v>831401764152</v>
      </c>
      <c r="B365" s="16">
        <v>639178439777</v>
      </c>
    </row>
    <row r="366" spans="1:2" x14ac:dyDescent="0.2">
      <c r="A366" s="16">
        <v>816117506179</v>
      </c>
      <c r="B366" s="16">
        <v>639186277247</v>
      </c>
    </row>
    <row r="367" spans="1:2" x14ac:dyDescent="0.2">
      <c r="A367" s="16">
        <v>805366172999</v>
      </c>
      <c r="B367" s="16">
        <v>639186277247</v>
      </c>
    </row>
    <row r="368" spans="1:2" x14ac:dyDescent="0.2">
      <c r="A368" s="16">
        <v>803422373313</v>
      </c>
      <c r="B368" s="16">
        <v>639186699458</v>
      </c>
    </row>
    <row r="369" spans="1:2" x14ac:dyDescent="0.2">
      <c r="A369" s="16">
        <v>808403750769</v>
      </c>
      <c r="B369" s="16">
        <v>639189067298</v>
      </c>
    </row>
    <row r="370" spans="1:2" x14ac:dyDescent="0.2">
      <c r="A370" s="16">
        <v>803911901400</v>
      </c>
      <c r="B370" s="16">
        <v>639189079099</v>
      </c>
    </row>
    <row r="371" spans="1:2" x14ac:dyDescent="0.2">
      <c r="A371" s="16">
        <v>801433363703</v>
      </c>
      <c r="B371" s="16">
        <v>639190046227</v>
      </c>
    </row>
    <row r="372" spans="1:2" x14ac:dyDescent="0.2">
      <c r="A372" s="16">
        <v>802454246686</v>
      </c>
      <c r="B372" s="16">
        <v>639196102647</v>
      </c>
    </row>
    <row r="373" spans="1:2" x14ac:dyDescent="0.2">
      <c r="A373" s="16">
        <v>809868924592</v>
      </c>
      <c r="B373" s="16">
        <v>639196914484</v>
      </c>
    </row>
    <row r="374" spans="1:2" x14ac:dyDescent="0.2">
      <c r="A374" s="16">
        <v>804657876657</v>
      </c>
      <c r="B374" s="16">
        <v>639203759127</v>
      </c>
    </row>
    <row r="375" spans="1:2" x14ac:dyDescent="0.2">
      <c r="A375" s="16">
        <v>833210423749</v>
      </c>
      <c r="B375" s="16">
        <v>639205511741</v>
      </c>
    </row>
    <row r="376" spans="1:2" x14ac:dyDescent="0.2">
      <c r="A376" s="16">
        <v>802108481218</v>
      </c>
      <c r="B376" s="16">
        <v>639205511741</v>
      </c>
    </row>
    <row r="377" spans="1:2" x14ac:dyDescent="0.2">
      <c r="A377" s="16">
        <v>806621699909</v>
      </c>
      <c r="B377" s="16">
        <v>639207764334</v>
      </c>
    </row>
    <row r="378" spans="1:2" x14ac:dyDescent="0.2">
      <c r="A378" s="16">
        <v>801183922930</v>
      </c>
      <c r="B378" s="16">
        <v>639208369532</v>
      </c>
    </row>
    <row r="379" spans="1:2" x14ac:dyDescent="0.2">
      <c r="A379" s="16">
        <v>806968523217</v>
      </c>
      <c r="B379" s="16">
        <v>639208466915</v>
      </c>
    </row>
    <row r="380" spans="1:2" x14ac:dyDescent="0.2">
      <c r="A380" s="16">
        <v>805146217346</v>
      </c>
      <c r="B380" s="16">
        <v>639212553246</v>
      </c>
    </row>
    <row r="381" spans="1:2" x14ac:dyDescent="0.2">
      <c r="A381" s="16">
        <v>835817355166</v>
      </c>
      <c r="B381" s="16">
        <v>639213126197</v>
      </c>
    </row>
    <row r="382" spans="1:2" x14ac:dyDescent="0.2">
      <c r="A382" s="16">
        <v>805152057651</v>
      </c>
      <c r="B382" s="16">
        <v>639213126197</v>
      </c>
    </row>
    <row r="383" spans="1:2" x14ac:dyDescent="0.2">
      <c r="A383" s="16">
        <v>807334614755</v>
      </c>
      <c r="B383" s="16">
        <v>639214290533</v>
      </c>
    </row>
    <row r="384" spans="1:2" x14ac:dyDescent="0.2">
      <c r="A384" s="16">
        <v>806118337617</v>
      </c>
      <c r="B384" s="16">
        <v>639214796136</v>
      </c>
    </row>
    <row r="385" spans="1:2" x14ac:dyDescent="0.2">
      <c r="A385" s="16">
        <v>804486122786</v>
      </c>
      <c r="B385" s="16">
        <v>639216191690</v>
      </c>
    </row>
    <row r="386" spans="1:2" x14ac:dyDescent="0.2">
      <c r="A386" s="16">
        <v>802586747585</v>
      </c>
      <c r="B386" s="16">
        <v>639216470140</v>
      </c>
    </row>
    <row r="387" spans="1:2" x14ac:dyDescent="0.2">
      <c r="A387" s="16">
        <v>802626103211</v>
      </c>
      <c r="B387" s="16">
        <v>639218344628</v>
      </c>
    </row>
    <row r="388" spans="1:2" x14ac:dyDescent="0.2">
      <c r="A388" s="16">
        <v>803771453377</v>
      </c>
      <c r="B388" s="16">
        <v>639218917277</v>
      </c>
    </row>
    <row r="389" spans="1:2" x14ac:dyDescent="0.2">
      <c r="A389" s="16">
        <v>808509631202</v>
      </c>
      <c r="B389" s="16">
        <v>639225803734</v>
      </c>
    </row>
    <row r="390" spans="1:2" x14ac:dyDescent="0.2">
      <c r="A390" s="16">
        <v>832950383519</v>
      </c>
      <c r="B390" s="16">
        <v>639235246771</v>
      </c>
    </row>
    <row r="391" spans="1:2" x14ac:dyDescent="0.2">
      <c r="A391" s="16">
        <v>808079263758</v>
      </c>
      <c r="B391" s="16">
        <v>639235246771</v>
      </c>
    </row>
    <row r="392" spans="1:2" x14ac:dyDescent="0.2">
      <c r="A392" s="16">
        <v>831510605981</v>
      </c>
      <c r="B392" s="16">
        <v>639235551177</v>
      </c>
    </row>
    <row r="393" spans="1:2" x14ac:dyDescent="0.2">
      <c r="A393" s="16">
        <v>808607664147</v>
      </c>
      <c r="B393" s="16">
        <v>639235551177</v>
      </c>
    </row>
    <row r="394" spans="1:2" x14ac:dyDescent="0.2">
      <c r="A394" s="16">
        <v>835864671036</v>
      </c>
      <c r="B394" s="16">
        <v>639255555953</v>
      </c>
    </row>
    <row r="395" spans="1:2" x14ac:dyDescent="0.2">
      <c r="A395" s="16">
        <v>801644050602</v>
      </c>
      <c r="B395" s="16">
        <v>639255555953</v>
      </c>
    </row>
    <row r="396" spans="1:2" x14ac:dyDescent="0.2">
      <c r="A396" s="16">
        <v>803389870731</v>
      </c>
      <c r="B396" s="16">
        <v>639260114990</v>
      </c>
    </row>
    <row r="397" spans="1:2" x14ac:dyDescent="0.2">
      <c r="A397" s="16">
        <v>834833877832</v>
      </c>
      <c r="B397" s="16">
        <v>639262597973</v>
      </c>
    </row>
    <row r="398" spans="1:2" x14ac:dyDescent="0.2">
      <c r="A398" s="16">
        <v>832893655387</v>
      </c>
      <c r="B398" s="16">
        <v>639262597973</v>
      </c>
    </row>
    <row r="399" spans="1:2" x14ac:dyDescent="0.2">
      <c r="A399" s="16">
        <v>802112633903</v>
      </c>
      <c r="B399" s="16">
        <v>639262597973</v>
      </c>
    </row>
    <row r="400" spans="1:2" x14ac:dyDescent="0.2">
      <c r="A400" s="16">
        <v>806984164921</v>
      </c>
      <c r="B400" s="16">
        <v>639266039248</v>
      </c>
    </row>
    <row r="401" spans="1:2" x14ac:dyDescent="0.2">
      <c r="A401" s="16">
        <v>801278577573</v>
      </c>
      <c r="B401" s="16">
        <v>639268902721</v>
      </c>
    </row>
    <row r="402" spans="1:2" x14ac:dyDescent="0.2">
      <c r="A402" s="16">
        <v>806334683596</v>
      </c>
      <c r="B402" s="16">
        <v>639269448631</v>
      </c>
    </row>
    <row r="403" spans="1:2" x14ac:dyDescent="0.2">
      <c r="A403" s="16">
        <v>808403331586</v>
      </c>
      <c r="B403" s="16">
        <v>639270148039</v>
      </c>
    </row>
    <row r="404" spans="1:2" x14ac:dyDescent="0.2">
      <c r="A404" s="16">
        <v>803559656571</v>
      </c>
      <c r="B404" s="16">
        <v>639271655620</v>
      </c>
    </row>
    <row r="405" spans="1:2" x14ac:dyDescent="0.2">
      <c r="A405" s="16">
        <v>807619530296</v>
      </c>
      <c r="B405" s="16">
        <v>639272191387</v>
      </c>
    </row>
    <row r="406" spans="1:2" x14ac:dyDescent="0.2">
      <c r="A406" s="16">
        <v>839099140387</v>
      </c>
      <c r="B406" s="16">
        <v>639272448079</v>
      </c>
    </row>
    <row r="407" spans="1:2" x14ac:dyDescent="0.2">
      <c r="A407" s="16">
        <v>804148909612</v>
      </c>
      <c r="B407" s="16">
        <v>639272448079</v>
      </c>
    </row>
    <row r="408" spans="1:2" x14ac:dyDescent="0.2">
      <c r="A408" s="16">
        <v>801638248287</v>
      </c>
      <c r="B408" s="16">
        <v>639272798556</v>
      </c>
    </row>
    <row r="409" spans="1:2" x14ac:dyDescent="0.2">
      <c r="A409" s="16">
        <v>803779175089</v>
      </c>
      <c r="B409" s="16">
        <v>639274006039</v>
      </c>
    </row>
    <row r="410" spans="1:2" x14ac:dyDescent="0.2">
      <c r="A410" s="16">
        <v>816088642375</v>
      </c>
      <c r="B410" s="16">
        <v>639274215161</v>
      </c>
    </row>
    <row r="411" spans="1:2" x14ac:dyDescent="0.2">
      <c r="A411" s="16">
        <v>817107918499</v>
      </c>
      <c r="B411" s="16">
        <v>639274215161</v>
      </c>
    </row>
    <row r="412" spans="1:2" x14ac:dyDescent="0.2">
      <c r="A412" s="16">
        <v>803046382476</v>
      </c>
      <c r="B412" s="16">
        <v>639274215161</v>
      </c>
    </row>
    <row r="413" spans="1:2" x14ac:dyDescent="0.2">
      <c r="A413" s="16">
        <v>806939467320</v>
      </c>
      <c r="B413" s="16">
        <v>639274578466</v>
      </c>
    </row>
    <row r="414" spans="1:2" x14ac:dyDescent="0.2">
      <c r="A414" s="16">
        <v>801381570911</v>
      </c>
      <c r="B414" s="16">
        <v>639274653958</v>
      </c>
    </row>
    <row r="415" spans="1:2" x14ac:dyDescent="0.2">
      <c r="A415" s="16">
        <v>808678486149</v>
      </c>
      <c r="B415" s="16">
        <v>639275163565</v>
      </c>
    </row>
    <row r="416" spans="1:2" x14ac:dyDescent="0.2">
      <c r="A416" s="16">
        <v>807554753044</v>
      </c>
      <c r="B416" s="16">
        <v>639276918932</v>
      </c>
    </row>
    <row r="417" spans="1:2" x14ac:dyDescent="0.2">
      <c r="A417" s="16">
        <v>809667467520</v>
      </c>
      <c r="B417" s="16">
        <v>639279031755</v>
      </c>
    </row>
    <row r="418" spans="1:2" x14ac:dyDescent="0.2">
      <c r="A418" s="16">
        <v>805542133055</v>
      </c>
      <c r="B418" s="16">
        <v>639279449750</v>
      </c>
    </row>
    <row r="419" spans="1:2" x14ac:dyDescent="0.2">
      <c r="A419" s="16">
        <v>801846779289</v>
      </c>
      <c r="B419" s="16">
        <v>639279538332</v>
      </c>
    </row>
    <row r="420" spans="1:2" x14ac:dyDescent="0.2">
      <c r="A420" s="16">
        <v>808607170962</v>
      </c>
      <c r="B420" s="16">
        <v>639281957090</v>
      </c>
    </row>
    <row r="421" spans="1:2" x14ac:dyDescent="0.2">
      <c r="A421" s="16">
        <v>805610643878</v>
      </c>
      <c r="B421" s="16">
        <v>639282016604</v>
      </c>
    </row>
    <row r="422" spans="1:2" x14ac:dyDescent="0.2">
      <c r="A422" s="16">
        <v>803001025227</v>
      </c>
      <c r="B422" s="16">
        <v>639289111472</v>
      </c>
    </row>
    <row r="423" spans="1:2" x14ac:dyDescent="0.2">
      <c r="A423" s="16">
        <v>801080745616</v>
      </c>
      <c r="B423" s="16">
        <v>639289288255</v>
      </c>
    </row>
    <row r="424" spans="1:2" x14ac:dyDescent="0.2">
      <c r="A424" s="16">
        <v>804161433052</v>
      </c>
      <c r="B424" s="16">
        <v>639289790804</v>
      </c>
    </row>
    <row r="425" spans="1:2" x14ac:dyDescent="0.2">
      <c r="A425" s="16">
        <v>803310311672</v>
      </c>
      <c r="B425" s="16">
        <v>639293236409</v>
      </c>
    </row>
    <row r="426" spans="1:2" x14ac:dyDescent="0.2">
      <c r="A426" s="16">
        <v>801485316575</v>
      </c>
      <c r="B426" s="16">
        <v>639293383697</v>
      </c>
    </row>
    <row r="427" spans="1:2" x14ac:dyDescent="0.2">
      <c r="A427" s="16">
        <v>807001471984</v>
      </c>
      <c r="B427" s="16">
        <v>639293529385</v>
      </c>
    </row>
    <row r="428" spans="1:2" x14ac:dyDescent="0.2">
      <c r="A428" s="16">
        <v>801433796241</v>
      </c>
      <c r="B428" s="16">
        <v>639294400395</v>
      </c>
    </row>
    <row r="429" spans="1:2" x14ac:dyDescent="0.2">
      <c r="A429" s="16">
        <v>805980160669</v>
      </c>
      <c r="B429" s="16">
        <v>639302830493</v>
      </c>
    </row>
    <row r="430" spans="1:2" x14ac:dyDescent="0.2">
      <c r="A430" s="16">
        <v>802857784564</v>
      </c>
      <c r="B430" s="16">
        <v>639302869259</v>
      </c>
    </row>
    <row r="431" spans="1:2" x14ac:dyDescent="0.2">
      <c r="A431" s="16">
        <v>806035101385</v>
      </c>
      <c r="B431" s="16">
        <v>639308352603</v>
      </c>
    </row>
    <row r="432" spans="1:2" x14ac:dyDescent="0.2">
      <c r="A432" s="16">
        <v>805346209986</v>
      </c>
      <c r="B432" s="16">
        <v>639317381211</v>
      </c>
    </row>
    <row r="433" spans="1:2" x14ac:dyDescent="0.2">
      <c r="A433" s="16">
        <v>804690039099</v>
      </c>
      <c r="B433" s="16">
        <v>639324633174</v>
      </c>
    </row>
    <row r="434" spans="1:2" x14ac:dyDescent="0.2">
      <c r="A434" s="16">
        <v>808233517271</v>
      </c>
      <c r="B434" s="16">
        <v>639350089054</v>
      </c>
    </row>
    <row r="435" spans="1:2" x14ac:dyDescent="0.2">
      <c r="A435" s="16">
        <v>808348871746</v>
      </c>
      <c r="B435" s="16">
        <v>639353393687</v>
      </c>
    </row>
    <row r="436" spans="1:2" x14ac:dyDescent="0.2">
      <c r="A436" s="16">
        <v>804751825535</v>
      </c>
      <c r="B436" s="16">
        <v>639357992009</v>
      </c>
    </row>
    <row r="437" spans="1:2" x14ac:dyDescent="0.2">
      <c r="A437" s="16">
        <v>802208672377</v>
      </c>
      <c r="B437" s="16">
        <v>639358508086</v>
      </c>
    </row>
    <row r="438" spans="1:2" x14ac:dyDescent="0.2">
      <c r="A438" s="16">
        <v>808255366961</v>
      </c>
      <c r="B438" s="16">
        <v>639368175562</v>
      </c>
    </row>
    <row r="439" spans="1:2" x14ac:dyDescent="0.2">
      <c r="A439" s="16">
        <v>837654722276</v>
      </c>
      <c r="B439" s="16">
        <v>639369216858</v>
      </c>
    </row>
    <row r="440" spans="1:2" x14ac:dyDescent="0.2">
      <c r="A440" s="16">
        <v>803349764222</v>
      </c>
      <c r="B440" s="16">
        <v>639369216858</v>
      </c>
    </row>
    <row r="441" spans="1:2" x14ac:dyDescent="0.2">
      <c r="A441" s="16">
        <v>801781238887</v>
      </c>
      <c r="B441" s="16">
        <v>639383953496</v>
      </c>
    </row>
    <row r="442" spans="1:2" x14ac:dyDescent="0.2">
      <c r="A442" s="16">
        <v>807456417391</v>
      </c>
      <c r="B442" s="16">
        <v>639385807180</v>
      </c>
    </row>
    <row r="443" spans="1:2" x14ac:dyDescent="0.2">
      <c r="A443" s="16">
        <v>803099270495</v>
      </c>
      <c r="B443" s="16">
        <v>639387127431</v>
      </c>
    </row>
    <row r="444" spans="1:2" x14ac:dyDescent="0.2">
      <c r="A444" s="16">
        <v>802232066760</v>
      </c>
      <c r="B444" s="16">
        <v>639389523718</v>
      </c>
    </row>
    <row r="445" spans="1:2" x14ac:dyDescent="0.2">
      <c r="A445" s="16">
        <v>802047309256</v>
      </c>
      <c r="B445" s="16">
        <v>639389872613</v>
      </c>
    </row>
    <row r="446" spans="1:2" x14ac:dyDescent="0.2">
      <c r="A446" s="16">
        <v>832549573059</v>
      </c>
      <c r="B446" s="16">
        <v>639389872613</v>
      </c>
    </row>
    <row r="447" spans="1:2" x14ac:dyDescent="0.2">
      <c r="A447" s="16">
        <v>803345274762</v>
      </c>
      <c r="B447" s="16">
        <v>639392870132</v>
      </c>
    </row>
    <row r="448" spans="1:2" x14ac:dyDescent="0.2">
      <c r="A448" s="16">
        <v>807287698342</v>
      </c>
      <c r="B448" s="16">
        <v>639398967446</v>
      </c>
    </row>
    <row r="449" spans="1:2" x14ac:dyDescent="0.2">
      <c r="A449" s="16">
        <v>807088078991</v>
      </c>
      <c r="B449" s="16">
        <v>639423625059</v>
      </c>
    </row>
    <row r="450" spans="1:2" x14ac:dyDescent="0.2">
      <c r="A450" s="16">
        <v>801152170180</v>
      </c>
      <c r="B450" s="16">
        <v>639424744366</v>
      </c>
    </row>
    <row r="451" spans="1:2" x14ac:dyDescent="0.2">
      <c r="A451" s="16">
        <v>801011816338</v>
      </c>
      <c r="B451" s="16">
        <v>639434420058</v>
      </c>
    </row>
    <row r="452" spans="1:2" x14ac:dyDescent="0.2">
      <c r="A452" s="16">
        <v>804783753994</v>
      </c>
      <c r="B452" s="16">
        <v>639451664242</v>
      </c>
    </row>
    <row r="453" spans="1:2" x14ac:dyDescent="0.2">
      <c r="A453" s="16">
        <v>805912875822</v>
      </c>
      <c r="B453" s="16">
        <v>639453695566</v>
      </c>
    </row>
    <row r="454" spans="1:2" x14ac:dyDescent="0.2">
      <c r="A454" s="16">
        <v>804875871340</v>
      </c>
      <c r="B454" s="16">
        <v>639457341970</v>
      </c>
    </row>
    <row r="455" spans="1:2" x14ac:dyDescent="0.2">
      <c r="A455" s="16">
        <v>803297564053</v>
      </c>
      <c r="B455" s="16">
        <v>639457343423</v>
      </c>
    </row>
    <row r="456" spans="1:2" x14ac:dyDescent="0.2">
      <c r="A456" s="16">
        <v>808919074746</v>
      </c>
      <c r="B456" s="16">
        <v>639458969361</v>
      </c>
    </row>
    <row r="457" spans="1:2" x14ac:dyDescent="0.2">
      <c r="A457" s="16">
        <v>802635803017</v>
      </c>
      <c r="B457" s="16">
        <v>639459773952</v>
      </c>
    </row>
    <row r="458" spans="1:2" x14ac:dyDescent="0.2">
      <c r="A458" s="16">
        <v>818816150143</v>
      </c>
      <c r="B458" s="16">
        <v>639460328460</v>
      </c>
    </row>
    <row r="459" spans="1:2" x14ac:dyDescent="0.2">
      <c r="A459" s="16">
        <v>819128700526</v>
      </c>
      <c r="B459" s="16">
        <v>639460328460</v>
      </c>
    </row>
    <row r="460" spans="1:2" x14ac:dyDescent="0.2">
      <c r="A460" s="16">
        <v>807355453349</v>
      </c>
      <c r="B460" s="16">
        <v>639460328460</v>
      </c>
    </row>
    <row r="461" spans="1:2" x14ac:dyDescent="0.2">
      <c r="A461" s="16">
        <v>805356273906</v>
      </c>
      <c r="B461" s="16">
        <v>639465554074</v>
      </c>
    </row>
    <row r="462" spans="1:2" x14ac:dyDescent="0.2">
      <c r="A462" s="16">
        <v>803131595156</v>
      </c>
      <c r="B462" s="16">
        <v>639468278184</v>
      </c>
    </row>
    <row r="463" spans="1:2" x14ac:dyDescent="0.2">
      <c r="A463" s="16">
        <v>832309722136</v>
      </c>
      <c r="B463" s="16">
        <v>639473370015</v>
      </c>
    </row>
    <row r="464" spans="1:2" x14ac:dyDescent="0.2">
      <c r="A464" s="16">
        <v>805796608125</v>
      </c>
      <c r="B464" s="16">
        <v>639473370015</v>
      </c>
    </row>
    <row r="465" spans="1:2" x14ac:dyDescent="0.2">
      <c r="A465" s="16">
        <v>801208031568</v>
      </c>
      <c r="B465" s="16">
        <v>639475706303</v>
      </c>
    </row>
    <row r="466" spans="1:2" x14ac:dyDescent="0.2">
      <c r="A466" s="16">
        <v>803327076557</v>
      </c>
      <c r="B466" s="16">
        <v>639479979621</v>
      </c>
    </row>
    <row r="467" spans="1:2" x14ac:dyDescent="0.2">
      <c r="A467" s="16">
        <v>807174153906</v>
      </c>
      <c r="B467" s="16">
        <v>639484969000</v>
      </c>
    </row>
    <row r="468" spans="1:2" x14ac:dyDescent="0.2">
      <c r="A468" s="16">
        <v>805044301929</v>
      </c>
      <c r="B468" s="16">
        <v>639488032253</v>
      </c>
    </row>
    <row r="469" spans="1:2" x14ac:dyDescent="0.2">
      <c r="A469" s="16">
        <v>804111260050</v>
      </c>
      <c r="B469" s="16">
        <v>639488748404</v>
      </c>
    </row>
    <row r="470" spans="1:2" x14ac:dyDescent="0.2">
      <c r="A470" s="16">
        <v>801503066384</v>
      </c>
      <c r="B470" s="16">
        <v>639489159675</v>
      </c>
    </row>
    <row r="471" spans="1:2" x14ac:dyDescent="0.2">
      <c r="A471" s="16">
        <v>835946616579</v>
      </c>
      <c r="B471" s="16">
        <v>639489159675</v>
      </c>
    </row>
    <row r="472" spans="1:2" x14ac:dyDescent="0.2">
      <c r="A472" s="16">
        <v>807866944612</v>
      </c>
      <c r="B472" s="16">
        <v>639493178972</v>
      </c>
    </row>
    <row r="473" spans="1:2" x14ac:dyDescent="0.2">
      <c r="A473" s="16">
        <v>802931651268</v>
      </c>
      <c r="B473" s="16">
        <v>639493211111</v>
      </c>
    </row>
    <row r="474" spans="1:2" x14ac:dyDescent="0.2">
      <c r="A474" s="16">
        <v>804719471208</v>
      </c>
      <c r="B474" s="16">
        <v>639496353759</v>
      </c>
    </row>
    <row r="475" spans="1:2" x14ac:dyDescent="0.2">
      <c r="A475" s="16">
        <v>801677720394</v>
      </c>
      <c r="B475" s="16">
        <v>639499031497</v>
      </c>
    </row>
    <row r="476" spans="1:2" x14ac:dyDescent="0.2">
      <c r="A476" s="16">
        <v>804240708938</v>
      </c>
      <c r="B476" s="16">
        <v>639499719330</v>
      </c>
    </row>
    <row r="477" spans="1:2" x14ac:dyDescent="0.2">
      <c r="A477" s="16">
        <v>803591366098</v>
      </c>
      <c r="B477" s="16">
        <v>639501017777</v>
      </c>
    </row>
    <row r="478" spans="1:2" x14ac:dyDescent="0.2">
      <c r="A478" s="16">
        <v>806180793408</v>
      </c>
      <c r="B478" s="16">
        <v>639506589374</v>
      </c>
    </row>
    <row r="479" spans="1:2" x14ac:dyDescent="0.2">
      <c r="A479" s="16">
        <v>804276266645</v>
      </c>
      <c r="B479" s="16">
        <v>639514917878</v>
      </c>
    </row>
    <row r="480" spans="1:2" x14ac:dyDescent="0.2">
      <c r="A480" s="16">
        <v>803401800419</v>
      </c>
      <c r="B480" s="16">
        <v>639515780202</v>
      </c>
    </row>
    <row r="481" spans="1:2" x14ac:dyDescent="0.2">
      <c r="A481" s="16">
        <v>803544636597</v>
      </c>
      <c r="B481" s="16">
        <v>639517962635</v>
      </c>
    </row>
    <row r="482" spans="1:2" x14ac:dyDescent="0.2">
      <c r="A482" s="16">
        <v>815793080558</v>
      </c>
      <c r="B482" s="16">
        <v>639517962635</v>
      </c>
    </row>
    <row r="483" spans="1:2" x14ac:dyDescent="0.2">
      <c r="A483" s="16">
        <v>812392678767</v>
      </c>
      <c r="B483" s="16">
        <v>639517962635</v>
      </c>
    </row>
    <row r="484" spans="1:2" x14ac:dyDescent="0.2">
      <c r="A484" s="16">
        <v>803407213229</v>
      </c>
      <c r="B484" s="16">
        <v>639519672820</v>
      </c>
    </row>
    <row r="485" spans="1:2" x14ac:dyDescent="0.2">
      <c r="A485" s="16">
        <v>807075199784</v>
      </c>
      <c r="B485" s="16">
        <v>639531192093</v>
      </c>
    </row>
    <row r="486" spans="1:2" x14ac:dyDescent="0.2">
      <c r="A486" s="16">
        <v>808384206377</v>
      </c>
      <c r="B486" s="16">
        <v>639550042542</v>
      </c>
    </row>
    <row r="487" spans="1:2" x14ac:dyDescent="0.2">
      <c r="A487" s="16">
        <v>801037881720</v>
      </c>
      <c r="B487" s="16">
        <v>639550467024</v>
      </c>
    </row>
    <row r="488" spans="1:2" x14ac:dyDescent="0.2">
      <c r="A488" s="16">
        <v>807895016416</v>
      </c>
      <c r="B488" s="16">
        <v>639551139059</v>
      </c>
    </row>
    <row r="489" spans="1:2" x14ac:dyDescent="0.2">
      <c r="A489" s="16">
        <v>806900970336</v>
      </c>
      <c r="B489" s="16">
        <v>639551170610</v>
      </c>
    </row>
    <row r="490" spans="1:2" x14ac:dyDescent="0.2">
      <c r="A490" s="16">
        <v>808841835933</v>
      </c>
      <c r="B490" s="16">
        <v>639553772674</v>
      </c>
    </row>
    <row r="491" spans="1:2" x14ac:dyDescent="0.2">
      <c r="A491" s="16">
        <v>804992610399</v>
      </c>
      <c r="B491" s="16">
        <v>639557366687</v>
      </c>
    </row>
    <row r="492" spans="1:2" x14ac:dyDescent="0.2">
      <c r="A492" s="16">
        <v>803659274762</v>
      </c>
      <c r="B492" s="16">
        <v>639560147469</v>
      </c>
    </row>
    <row r="493" spans="1:2" x14ac:dyDescent="0.2">
      <c r="A493" s="16">
        <v>802153448757</v>
      </c>
      <c r="B493" s="16">
        <v>639560440656</v>
      </c>
    </row>
    <row r="494" spans="1:2" x14ac:dyDescent="0.2">
      <c r="A494" s="16">
        <v>834615858877</v>
      </c>
      <c r="B494" s="16">
        <v>639560719959</v>
      </c>
    </row>
    <row r="495" spans="1:2" x14ac:dyDescent="0.2">
      <c r="A495" s="16">
        <v>805165055130</v>
      </c>
      <c r="B495" s="16">
        <v>639560719959</v>
      </c>
    </row>
    <row r="496" spans="1:2" x14ac:dyDescent="0.2">
      <c r="A496" s="16">
        <v>803918447340</v>
      </c>
      <c r="B496" s="16">
        <v>639561406454</v>
      </c>
    </row>
    <row r="497" spans="1:2" x14ac:dyDescent="0.2">
      <c r="A497" s="16">
        <v>803120543878</v>
      </c>
      <c r="B497" s="16">
        <v>639562292532</v>
      </c>
    </row>
    <row r="498" spans="1:2" x14ac:dyDescent="0.2">
      <c r="A498" s="16">
        <v>814365258130</v>
      </c>
      <c r="B498" s="16">
        <v>639562292532</v>
      </c>
    </row>
    <row r="499" spans="1:2" x14ac:dyDescent="0.2">
      <c r="A499" s="16">
        <v>801334614105</v>
      </c>
      <c r="B499" s="16">
        <v>639563584141</v>
      </c>
    </row>
    <row r="500" spans="1:2" x14ac:dyDescent="0.2">
      <c r="A500" s="16">
        <v>804235222762</v>
      </c>
      <c r="B500" s="16">
        <v>639563620905</v>
      </c>
    </row>
    <row r="501" spans="1:2" x14ac:dyDescent="0.2">
      <c r="A501" s="16">
        <v>804381052450</v>
      </c>
      <c r="B501" s="16">
        <v>639563749571</v>
      </c>
    </row>
    <row r="502" spans="1:2" x14ac:dyDescent="0.2">
      <c r="A502" s="16">
        <v>831351393556</v>
      </c>
      <c r="B502" s="16">
        <v>639564117891</v>
      </c>
    </row>
    <row r="503" spans="1:2" x14ac:dyDescent="0.2">
      <c r="A503" s="16">
        <v>837561733564</v>
      </c>
      <c r="B503" s="16">
        <v>639564117891</v>
      </c>
    </row>
    <row r="504" spans="1:2" x14ac:dyDescent="0.2">
      <c r="A504" s="16">
        <v>808613811922</v>
      </c>
      <c r="B504" s="16">
        <v>639564117891</v>
      </c>
    </row>
    <row r="505" spans="1:2" x14ac:dyDescent="0.2">
      <c r="A505" s="16">
        <v>802790236748</v>
      </c>
      <c r="B505" s="16">
        <v>639565080078</v>
      </c>
    </row>
    <row r="506" spans="1:2" x14ac:dyDescent="0.2">
      <c r="A506" s="16">
        <v>807345665416</v>
      </c>
      <c r="B506" s="16">
        <v>639567903474</v>
      </c>
    </row>
    <row r="507" spans="1:2" x14ac:dyDescent="0.2">
      <c r="A507" s="16">
        <v>832045699770</v>
      </c>
      <c r="B507" s="16">
        <v>639567903474</v>
      </c>
    </row>
    <row r="508" spans="1:2" x14ac:dyDescent="0.2">
      <c r="A508" s="16">
        <v>807500533532</v>
      </c>
      <c r="B508" s="16">
        <v>639569563394</v>
      </c>
    </row>
    <row r="509" spans="1:2" x14ac:dyDescent="0.2">
      <c r="A509" s="16">
        <v>808462818119</v>
      </c>
      <c r="B509" s="16">
        <v>639602710703</v>
      </c>
    </row>
    <row r="510" spans="1:2" x14ac:dyDescent="0.2">
      <c r="A510" s="16">
        <v>802852583219</v>
      </c>
      <c r="B510" s="16">
        <v>639604297932</v>
      </c>
    </row>
    <row r="511" spans="1:2" x14ac:dyDescent="0.2">
      <c r="A511" s="16">
        <v>808116760063</v>
      </c>
      <c r="B511" s="16">
        <v>639605055039</v>
      </c>
    </row>
    <row r="512" spans="1:2" x14ac:dyDescent="0.2">
      <c r="A512" s="16">
        <v>807321351957</v>
      </c>
      <c r="B512" s="16">
        <v>639610967288</v>
      </c>
    </row>
    <row r="513" spans="1:2" x14ac:dyDescent="0.2">
      <c r="A513" s="16">
        <v>801389979759</v>
      </c>
      <c r="B513" s="16">
        <v>639613611304</v>
      </c>
    </row>
    <row r="514" spans="1:2" x14ac:dyDescent="0.2">
      <c r="A514" s="16">
        <v>832773354515</v>
      </c>
      <c r="B514" s="16">
        <v>639613611304</v>
      </c>
    </row>
    <row r="515" spans="1:2" x14ac:dyDescent="0.2">
      <c r="A515" s="16">
        <v>808615059405</v>
      </c>
      <c r="B515" s="16">
        <v>639615729406</v>
      </c>
    </row>
    <row r="516" spans="1:2" x14ac:dyDescent="0.2">
      <c r="A516" s="16">
        <v>804430536214</v>
      </c>
      <c r="B516" s="16">
        <v>639615994500</v>
      </c>
    </row>
    <row r="517" spans="1:2" x14ac:dyDescent="0.2">
      <c r="A517" s="16">
        <v>808677535151</v>
      </c>
      <c r="B517" s="16">
        <v>639619388424</v>
      </c>
    </row>
    <row r="518" spans="1:2" x14ac:dyDescent="0.2">
      <c r="A518" s="16">
        <v>808348968534</v>
      </c>
      <c r="B518" s="16">
        <v>639621042359</v>
      </c>
    </row>
    <row r="519" spans="1:2" x14ac:dyDescent="0.2">
      <c r="A519" s="16">
        <v>836878358776</v>
      </c>
      <c r="B519" s="16">
        <v>639623021754</v>
      </c>
    </row>
    <row r="520" spans="1:2" x14ac:dyDescent="0.2">
      <c r="A520" s="16">
        <v>801566566916</v>
      </c>
      <c r="B520" s="16">
        <v>639623021754</v>
      </c>
    </row>
    <row r="521" spans="1:2" x14ac:dyDescent="0.2">
      <c r="A521" s="16">
        <v>834202809994</v>
      </c>
      <c r="B521" s="16">
        <v>639625390881</v>
      </c>
    </row>
    <row r="522" spans="1:2" x14ac:dyDescent="0.2">
      <c r="A522" s="16">
        <v>803576584855</v>
      </c>
      <c r="B522" s="16">
        <v>639625390881</v>
      </c>
    </row>
    <row r="523" spans="1:2" x14ac:dyDescent="0.2">
      <c r="A523" s="16">
        <v>805499747345</v>
      </c>
      <c r="B523" s="16">
        <v>639625405080</v>
      </c>
    </row>
    <row r="524" spans="1:2" x14ac:dyDescent="0.2">
      <c r="A524" s="16">
        <v>801109996497</v>
      </c>
      <c r="B524" s="16">
        <v>639625751746</v>
      </c>
    </row>
    <row r="525" spans="1:2" x14ac:dyDescent="0.2">
      <c r="A525" s="16">
        <v>805265247819</v>
      </c>
      <c r="B525" s="16">
        <v>639626211506</v>
      </c>
    </row>
    <row r="526" spans="1:2" x14ac:dyDescent="0.2">
      <c r="A526" s="16">
        <v>804373360986</v>
      </c>
      <c r="B526" s="16">
        <v>639631025745</v>
      </c>
    </row>
    <row r="527" spans="1:2" x14ac:dyDescent="0.2">
      <c r="A527" s="16">
        <v>817615796809</v>
      </c>
      <c r="B527" s="16">
        <v>639631025745</v>
      </c>
    </row>
    <row r="528" spans="1:2" x14ac:dyDescent="0.2">
      <c r="A528" s="16">
        <v>802939142971</v>
      </c>
      <c r="B528" s="16">
        <v>639631679906</v>
      </c>
    </row>
    <row r="529" spans="1:2" x14ac:dyDescent="0.2">
      <c r="A529" s="16">
        <v>804146451401</v>
      </c>
      <c r="B529" s="16">
        <v>639639639322</v>
      </c>
    </row>
    <row r="530" spans="1:2" x14ac:dyDescent="0.2">
      <c r="A530" s="16">
        <v>833383102054</v>
      </c>
      <c r="B530" s="16">
        <v>639639639322</v>
      </c>
    </row>
    <row r="531" spans="1:2" x14ac:dyDescent="0.2">
      <c r="A531" s="16">
        <v>802820496767</v>
      </c>
      <c r="B531" s="16">
        <v>639657084393</v>
      </c>
    </row>
    <row r="532" spans="1:2" x14ac:dyDescent="0.2">
      <c r="A532" s="16">
        <v>801609734091</v>
      </c>
      <c r="B532" s="16">
        <v>639662095973</v>
      </c>
    </row>
    <row r="533" spans="1:2" x14ac:dyDescent="0.2">
      <c r="A533" s="16">
        <v>803212876178</v>
      </c>
      <c r="B533" s="16">
        <v>639662208690</v>
      </c>
    </row>
    <row r="534" spans="1:2" x14ac:dyDescent="0.2">
      <c r="A534" s="16">
        <v>801267730993</v>
      </c>
      <c r="B534" s="16">
        <v>639664760772</v>
      </c>
    </row>
    <row r="535" spans="1:2" x14ac:dyDescent="0.2">
      <c r="A535" s="16">
        <v>809171097938</v>
      </c>
      <c r="B535" s="16">
        <v>639664892839</v>
      </c>
    </row>
    <row r="536" spans="1:2" x14ac:dyDescent="0.2">
      <c r="A536" s="16">
        <v>809320509759</v>
      </c>
      <c r="B536" s="16">
        <v>639667110370</v>
      </c>
    </row>
    <row r="537" spans="1:2" x14ac:dyDescent="0.2">
      <c r="A537" s="16">
        <v>801660920399</v>
      </c>
      <c r="B537" s="16">
        <v>639668724247</v>
      </c>
    </row>
    <row r="538" spans="1:2" x14ac:dyDescent="0.2">
      <c r="A538" s="16">
        <v>802252436117</v>
      </c>
      <c r="B538" s="16">
        <v>639669445537</v>
      </c>
    </row>
    <row r="539" spans="1:2" x14ac:dyDescent="0.2">
      <c r="A539" s="16">
        <v>805300440809</v>
      </c>
      <c r="B539" s="16">
        <v>639669621800</v>
      </c>
    </row>
    <row r="540" spans="1:2" x14ac:dyDescent="0.2">
      <c r="A540" s="16">
        <v>802216864420</v>
      </c>
      <c r="B540" s="16">
        <v>639676898037</v>
      </c>
    </row>
    <row r="541" spans="1:2" x14ac:dyDescent="0.2">
      <c r="A541" s="16">
        <v>807606850046</v>
      </c>
      <c r="B541" s="16">
        <v>639683022213</v>
      </c>
    </row>
    <row r="542" spans="1:2" x14ac:dyDescent="0.2">
      <c r="A542" s="16">
        <v>839198251291</v>
      </c>
      <c r="B542" s="16">
        <v>639683022213</v>
      </c>
    </row>
    <row r="543" spans="1:2" x14ac:dyDescent="0.2">
      <c r="A543" s="16">
        <v>818508491342</v>
      </c>
      <c r="B543" s="16">
        <v>639683022213</v>
      </c>
    </row>
    <row r="544" spans="1:2" x14ac:dyDescent="0.2">
      <c r="A544" s="16">
        <v>808711755682</v>
      </c>
      <c r="B544" s="16">
        <v>639683474610</v>
      </c>
    </row>
    <row r="545" spans="1:2" x14ac:dyDescent="0.2">
      <c r="A545" s="16">
        <v>801033279119</v>
      </c>
      <c r="B545" s="16">
        <v>639692445655</v>
      </c>
    </row>
    <row r="546" spans="1:2" x14ac:dyDescent="0.2">
      <c r="A546" s="16">
        <v>804549141450</v>
      </c>
      <c r="B546" s="16">
        <v>639702129517</v>
      </c>
    </row>
    <row r="547" spans="1:2" x14ac:dyDescent="0.2">
      <c r="A547" s="16">
        <v>803164839737</v>
      </c>
      <c r="B547" s="16">
        <v>639706102424</v>
      </c>
    </row>
    <row r="548" spans="1:2" x14ac:dyDescent="0.2">
      <c r="A548" s="16">
        <v>811576979827</v>
      </c>
      <c r="B548" s="16">
        <v>639706881207</v>
      </c>
    </row>
    <row r="549" spans="1:2" x14ac:dyDescent="0.2">
      <c r="A549" s="16">
        <v>806556054765</v>
      </c>
      <c r="B549" s="16">
        <v>639706881207</v>
      </c>
    </row>
    <row r="550" spans="1:2" x14ac:dyDescent="0.2">
      <c r="A550" s="16">
        <v>808771786916</v>
      </c>
      <c r="B550" s="16">
        <v>639750071904</v>
      </c>
    </row>
    <row r="551" spans="1:2" x14ac:dyDescent="0.2">
      <c r="A551" s="16">
        <v>805759059639</v>
      </c>
      <c r="B551" s="16">
        <v>639753072672</v>
      </c>
    </row>
    <row r="552" spans="1:2" x14ac:dyDescent="0.2">
      <c r="A552" s="16">
        <v>805229331774</v>
      </c>
      <c r="B552" s="16">
        <v>639754527570</v>
      </c>
    </row>
    <row r="553" spans="1:2" x14ac:dyDescent="0.2">
      <c r="A553" s="16">
        <v>803308398368</v>
      </c>
      <c r="B553" s="16">
        <v>639755691036</v>
      </c>
    </row>
    <row r="554" spans="1:2" x14ac:dyDescent="0.2">
      <c r="A554" s="16">
        <v>802588344753</v>
      </c>
      <c r="B554" s="16">
        <v>639756474712</v>
      </c>
    </row>
    <row r="555" spans="1:2" x14ac:dyDescent="0.2">
      <c r="A555" s="16">
        <v>803760521945</v>
      </c>
      <c r="B555" s="16">
        <v>639757378258</v>
      </c>
    </row>
    <row r="556" spans="1:2" x14ac:dyDescent="0.2">
      <c r="A556" s="16">
        <v>807024026914</v>
      </c>
      <c r="B556" s="16">
        <v>639760538867</v>
      </c>
    </row>
    <row r="557" spans="1:2" x14ac:dyDescent="0.2">
      <c r="A557" s="16">
        <v>801718745046</v>
      </c>
      <c r="B557" s="16">
        <v>639761834956</v>
      </c>
    </row>
    <row r="558" spans="1:2" x14ac:dyDescent="0.2">
      <c r="A558" s="16">
        <v>803895646575</v>
      </c>
      <c r="B558" s="16">
        <v>639762278349</v>
      </c>
    </row>
    <row r="559" spans="1:2" x14ac:dyDescent="0.2">
      <c r="A559" s="16">
        <v>803166615382</v>
      </c>
      <c r="B559" s="16">
        <v>639764296472</v>
      </c>
    </row>
    <row r="560" spans="1:2" x14ac:dyDescent="0.2">
      <c r="A560" s="16">
        <v>807290550688</v>
      </c>
      <c r="B560" s="16">
        <v>639764672733</v>
      </c>
    </row>
    <row r="561" spans="1:2" x14ac:dyDescent="0.2">
      <c r="A561" s="16">
        <v>833481813958</v>
      </c>
      <c r="B561" s="16">
        <v>639770043237</v>
      </c>
    </row>
    <row r="562" spans="1:2" x14ac:dyDescent="0.2">
      <c r="A562" s="16">
        <v>831902486552</v>
      </c>
      <c r="B562" s="16">
        <v>639770043237</v>
      </c>
    </row>
    <row r="563" spans="1:2" x14ac:dyDescent="0.2">
      <c r="A563" s="16">
        <v>804252448886</v>
      </c>
      <c r="B563" s="16">
        <v>639770043237</v>
      </c>
    </row>
    <row r="564" spans="1:2" x14ac:dyDescent="0.2">
      <c r="A564" s="16">
        <v>834159348178</v>
      </c>
      <c r="B564" s="16">
        <v>639770119602</v>
      </c>
    </row>
    <row r="565" spans="1:2" x14ac:dyDescent="0.2">
      <c r="A565" s="16">
        <v>807864770852</v>
      </c>
      <c r="B565" s="16">
        <v>639770119602</v>
      </c>
    </row>
    <row r="566" spans="1:2" x14ac:dyDescent="0.2">
      <c r="A566" s="16">
        <v>838507839036</v>
      </c>
      <c r="B566" s="16">
        <v>639770119602</v>
      </c>
    </row>
    <row r="567" spans="1:2" x14ac:dyDescent="0.2">
      <c r="A567" s="16">
        <v>836116821791</v>
      </c>
      <c r="B567" s="16">
        <v>639770119602</v>
      </c>
    </row>
    <row r="568" spans="1:2" x14ac:dyDescent="0.2">
      <c r="A568" s="16">
        <v>801180882079</v>
      </c>
      <c r="B568" s="16">
        <v>639771055364</v>
      </c>
    </row>
    <row r="569" spans="1:2" x14ac:dyDescent="0.2">
      <c r="A569" s="16">
        <v>804258894844</v>
      </c>
      <c r="B569" s="16">
        <v>639771619355</v>
      </c>
    </row>
    <row r="570" spans="1:2" x14ac:dyDescent="0.2">
      <c r="A570" s="16">
        <v>808188700047</v>
      </c>
      <c r="B570" s="16">
        <v>639771702555</v>
      </c>
    </row>
    <row r="571" spans="1:2" x14ac:dyDescent="0.2">
      <c r="A571" s="16">
        <v>804337112333</v>
      </c>
      <c r="B571" s="16">
        <v>639771715758</v>
      </c>
    </row>
    <row r="572" spans="1:2" x14ac:dyDescent="0.2">
      <c r="A572" s="16">
        <v>805748386788</v>
      </c>
      <c r="B572" s="16">
        <v>639771918900</v>
      </c>
    </row>
    <row r="573" spans="1:2" x14ac:dyDescent="0.2">
      <c r="A573" s="16">
        <v>806750048159</v>
      </c>
      <c r="B573" s="16">
        <v>639772192483</v>
      </c>
    </row>
    <row r="574" spans="1:2" x14ac:dyDescent="0.2">
      <c r="A574" s="16">
        <v>808901647723</v>
      </c>
      <c r="B574" s="16">
        <v>639773356458</v>
      </c>
    </row>
    <row r="575" spans="1:2" x14ac:dyDescent="0.2">
      <c r="A575" s="16">
        <v>837669657632</v>
      </c>
      <c r="B575" s="16">
        <v>639777830740</v>
      </c>
    </row>
    <row r="576" spans="1:2" x14ac:dyDescent="0.2">
      <c r="A576" s="16">
        <v>818441612798</v>
      </c>
      <c r="B576" s="16">
        <v>639777830740</v>
      </c>
    </row>
    <row r="577" spans="1:2" x14ac:dyDescent="0.2">
      <c r="A577" s="16">
        <v>801586938632</v>
      </c>
      <c r="B577" s="16">
        <v>639777830740</v>
      </c>
    </row>
    <row r="578" spans="1:2" x14ac:dyDescent="0.2">
      <c r="A578" s="16">
        <v>805431487448</v>
      </c>
      <c r="B578" s="16">
        <v>639817093654</v>
      </c>
    </row>
    <row r="579" spans="1:2" x14ac:dyDescent="0.2">
      <c r="A579" s="16">
        <v>818193202418</v>
      </c>
      <c r="B579" s="16">
        <v>639817093654</v>
      </c>
    </row>
    <row r="580" spans="1:2" x14ac:dyDescent="0.2">
      <c r="A580" s="16">
        <v>808778860920</v>
      </c>
      <c r="B580" s="16">
        <v>639913098002</v>
      </c>
    </row>
    <row r="581" spans="1:2" x14ac:dyDescent="0.2">
      <c r="A581" s="16">
        <v>833752757934</v>
      </c>
      <c r="B581" s="16">
        <v>639913098002</v>
      </c>
    </row>
    <row r="582" spans="1:2" x14ac:dyDescent="0.2">
      <c r="A582" s="16">
        <v>808754852271</v>
      </c>
      <c r="B582" s="16">
        <v>639915563885</v>
      </c>
    </row>
    <row r="583" spans="1:2" x14ac:dyDescent="0.2">
      <c r="A583" s="16">
        <v>806690904172</v>
      </c>
      <c r="B583" s="16">
        <v>639916977880</v>
      </c>
    </row>
    <row r="584" spans="1:2" x14ac:dyDescent="0.2">
      <c r="A584" s="16">
        <v>802651211269</v>
      </c>
      <c r="B584" s="16">
        <v>639917968116</v>
      </c>
    </row>
    <row r="585" spans="1:2" x14ac:dyDescent="0.2">
      <c r="A585" s="16">
        <v>802660565689</v>
      </c>
      <c r="B585" s="16">
        <v>639924947184</v>
      </c>
    </row>
    <row r="586" spans="1:2" x14ac:dyDescent="0.2">
      <c r="A586" s="16">
        <v>804411530673</v>
      </c>
      <c r="B586" s="16">
        <v>639926716419</v>
      </c>
    </row>
    <row r="587" spans="1:2" x14ac:dyDescent="0.2">
      <c r="A587" s="16">
        <v>804472599526</v>
      </c>
      <c r="B587" s="16">
        <v>639942912077</v>
      </c>
    </row>
    <row r="588" spans="1:2" x14ac:dyDescent="0.2">
      <c r="A588" s="16">
        <v>803613888897</v>
      </c>
      <c r="B588" s="16">
        <v>639943168019</v>
      </c>
    </row>
    <row r="589" spans="1:2" x14ac:dyDescent="0.2">
      <c r="A589" s="16">
        <v>805843922453</v>
      </c>
      <c r="B589" s="16">
        <v>639943736247</v>
      </c>
    </row>
    <row r="590" spans="1:2" x14ac:dyDescent="0.2">
      <c r="A590" s="16">
        <v>802481812377</v>
      </c>
      <c r="B590" s="16">
        <v>639943781631</v>
      </c>
    </row>
    <row r="591" spans="1:2" x14ac:dyDescent="0.2">
      <c r="A591" s="16">
        <v>807948447394</v>
      </c>
      <c r="B591" s="16">
        <v>639945827766</v>
      </c>
    </row>
    <row r="592" spans="1:2" x14ac:dyDescent="0.2">
      <c r="A592" s="16">
        <v>804575689380</v>
      </c>
      <c r="B592" s="16">
        <v>639949128724</v>
      </c>
    </row>
    <row r="593" spans="1:2" x14ac:dyDescent="0.2">
      <c r="A593" s="16">
        <v>807555031275</v>
      </c>
      <c r="B593" s="16">
        <v>639951309294</v>
      </c>
    </row>
    <row r="594" spans="1:2" x14ac:dyDescent="0.2">
      <c r="A594" s="16">
        <v>802058540955</v>
      </c>
      <c r="B594" s="16">
        <v>639952358160</v>
      </c>
    </row>
    <row r="595" spans="1:2" x14ac:dyDescent="0.2">
      <c r="A595" s="16">
        <v>804420910650</v>
      </c>
      <c r="B595" s="16">
        <v>639953634374</v>
      </c>
    </row>
    <row r="596" spans="1:2" x14ac:dyDescent="0.2">
      <c r="A596" s="16">
        <v>811469719017</v>
      </c>
      <c r="B596" s="16">
        <v>639955860282</v>
      </c>
    </row>
    <row r="597" spans="1:2" x14ac:dyDescent="0.2">
      <c r="A597" s="16">
        <v>804401074146</v>
      </c>
      <c r="B597" s="16">
        <v>639955860282</v>
      </c>
    </row>
    <row r="598" spans="1:2" x14ac:dyDescent="0.2">
      <c r="A598" s="16">
        <v>812743388728</v>
      </c>
      <c r="B598" s="16">
        <v>639955860282</v>
      </c>
    </row>
    <row r="599" spans="1:2" x14ac:dyDescent="0.2">
      <c r="A599" s="16">
        <v>801788406065</v>
      </c>
      <c r="B599" s="16">
        <v>639959820985</v>
      </c>
    </row>
    <row r="600" spans="1:2" x14ac:dyDescent="0.2">
      <c r="A600" s="16">
        <v>801084593343</v>
      </c>
      <c r="B600" s="16">
        <v>639974769824</v>
      </c>
    </row>
    <row r="601" spans="1:2" x14ac:dyDescent="0.2">
      <c r="A601" s="16">
        <v>801770166438</v>
      </c>
      <c r="B601" s="16">
        <v>639977215096</v>
      </c>
    </row>
    <row r="602" spans="1:2" x14ac:dyDescent="0.2">
      <c r="A602" s="16">
        <v>808447340908</v>
      </c>
      <c r="B602" s="16">
        <v>639978842703</v>
      </c>
    </row>
    <row r="603" spans="1:2" x14ac:dyDescent="0.2">
      <c r="A603" s="16">
        <v>832612890612</v>
      </c>
      <c r="B603" s="16">
        <v>639978842703</v>
      </c>
    </row>
    <row r="604" spans="1:2" x14ac:dyDescent="0.2">
      <c r="A604" s="16">
        <v>802527752033</v>
      </c>
      <c r="B604" s="16">
        <v>639982061237</v>
      </c>
    </row>
    <row r="605" spans="1:2" x14ac:dyDescent="0.2">
      <c r="A605" s="16">
        <v>801847683340</v>
      </c>
      <c r="B605" s="16">
        <v>639982871905</v>
      </c>
    </row>
    <row r="606" spans="1:2" x14ac:dyDescent="0.2">
      <c r="A606" s="16">
        <v>806409953403</v>
      </c>
      <c r="B606" s="16">
        <v>639984035113</v>
      </c>
    </row>
    <row r="607" spans="1:2" x14ac:dyDescent="0.2">
      <c r="A607" s="16">
        <v>804660394433</v>
      </c>
      <c r="B607" s="16">
        <v>639984234020</v>
      </c>
    </row>
    <row r="608" spans="1:2" x14ac:dyDescent="0.2">
      <c r="A608" s="16">
        <v>803900425296</v>
      </c>
      <c r="B608" s="16">
        <v>639984543432</v>
      </c>
    </row>
    <row r="609" spans="1:2" x14ac:dyDescent="0.2">
      <c r="A609" s="16">
        <v>801641611828</v>
      </c>
      <c r="B609" s="16">
        <v>639985513419</v>
      </c>
    </row>
    <row r="610" spans="1:2" x14ac:dyDescent="0.2">
      <c r="A610" s="16">
        <v>837467822974</v>
      </c>
      <c r="B610" s="16">
        <v>639985576481</v>
      </c>
    </row>
    <row r="611" spans="1:2" x14ac:dyDescent="0.2">
      <c r="A611" s="16">
        <v>837258024780</v>
      </c>
      <c r="B611" s="16">
        <v>639985576481</v>
      </c>
    </row>
    <row r="612" spans="1:2" x14ac:dyDescent="0.2">
      <c r="A612" s="16">
        <v>802451827330</v>
      </c>
      <c r="B612" s="16">
        <v>639985576481</v>
      </c>
    </row>
    <row r="613" spans="1:2" x14ac:dyDescent="0.2">
      <c r="A613" s="16">
        <v>804221455095</v>
      </c>
      <c r="B613" s="16">
        <v>639985766745</v>
      </c>
    </row>
    <row r="614" spans="1:2" x14ac:dyDescent="0.2">
      <c r="A614" s="16">
        <v>803068062287</v>
      </c>
      <c r="B614" s="16">
        <v>639988542129</v>
      </c>
    </row>
    <row r="615" spans="1:2" x14ac:dyDescent="0.2">
      <c r="A615" s="16">
        <v>807623691258</v>
      </c>
      <c r="B615" s="16">
        <v>639989542897</v>
      </c>
    </row>
    <row r="616" spans="1:2" x14ac:dyDescent="0.2">
      <c r="A616" s="16">
        <v>805670569625</v>
      </c>
      <c r="B616" s="16">
        <v>639989849034</v>
      </c>
    </row>
    <row r="617" spans="1:2" x14ac:dyDescent="0.2">
      <c r="A617" s="16">
        <v>804786278353</v>
      </c>
      <c r="B617" s="16">
        <v>639989902765</v>
      </c>
    </row>
    <row r="618" spans="1:2" x14ac:dyDescent="0.2">
      <c r="A618" s="16">
        <v>802223002147</v>
      </c>
      <c r="B618" s="16">
        <v>639995049088</v>
      </c>
    </row>
    <row r="619" spans="1:2" x14ac:dyDescent="0.2">
      <c r="A619" s="16">
        <v>802525172911</v>
      </c>
      <c r="B619" s="16">
        <v>639995599252</v>
      </c>
    </row>
    <row r="620" spans="1:2" x14ac:dyDescent="0.2">
      <c r="A620" s="16">
        <v>801652020828</v>
      </c>
      <c r="B620" s="16">
        <v>639998002421</v>
      </c>
    </row>
    <row r="621" spans="1:2" x14ac:dyDescent="0.2">
      <c r="A621" s="16">
        <v>808101878615</v>
      </c>
      <c r="B621" s="16">
        <v>639998163328</v>
      </c>
    </row>
    <row r="622" spans="1:2" x14ac:dyDescent="0.2">
      <c r="A622" s="16">
        <v>837457913064</v>
      </c>
      <c r="B622" s="16">
        <v>639998817021</v>
      </c>
    </row>
    <row r="623" spans="1:2" x14ac:dyDescent="0.2">
      <c r="A623" s="16">
        <v>808452473743</v>
      </c>
      <c r="B623" s="16">
        <v>639998817021</v>
      </c>
    </row>
    <row r="624" spans="1:2" x14ac:dyDescent="0.2">
      <c r="A624" s="16">
        <v>807330332188</v>
      </c>
      <c r="B624" s="16">
        <v>639999836127</v>
      </c>
    </row>
    <row r="625" spans="2:2" x14ac:dyDescent="0.2">
      <c r="B625" s="9"/>
    </row>
    <row r="626" spans="2:2" x14ac:dyDescent="0.2">
      <c r="B626" s="9"/>
    </row>
    <row r="627" spans="2:2" x14ac:dyDescent="0.2">
      <c r="B627" s="9"/>
    </row>
    <row r="628" spans="2:2" x14ac:dyDescent="0.2">
      <c r="B628" s="9"/>
    </row>
    <row r="629" spans="2:2" x14ac:dyDescent="0.2">
      <c r="B629" s="9"/>
    </row>
    <row r="630" spans="2:2" x14ac:dyDescent="0.2">
      <c r="B630" s="9"/>
    </row>
    <row r="631" spans="2:2" x14ac:dyDescent="0.2">
      <c r="B631" s="9"/>
    </row>
    <row r="632" spans="2:2" x14ac:dyDescent="0.2">
      <c r="B632" s="9"/>
    </row>
    <row r="633" spans="2:2" x14ac:dyDescent="0.2">
      <c r="B633" s="9"/>
    </row>
    <row r="634" spans="2:2" x14ac:dyDescent="0.2">
      <c r="B634" s="9"/>
    </row>
    <row r="635" spans="2:2" x14ac:dyDescent="0.2">
      <c r="B635" s="9"/>
    </row>
    <row r="636" spans="2:2" x14ac:dyDescent="0.2">
      <c r="B636" s="9"/>
    </row>
    <row r="637" spans="2:2" x14ac:dyDescent="0.2">
      <c r="B637" s="9"/>
    </row>
    <row r="638" spans="2:2" x14ac:dyDescent="0.2">
      <c r="B638" s="9"/>
    </row>
    <row r="639" spans="2:2" x14ac:dyDescent="0.2">
      <c r="B639" s="9"/>
    </row>
    <row r="640" spans="2:2" x14ac:dyDescent="0.2">
      <c r="B640" s="9"/>
    </row>
    <row r="641" spans="2:2" x14ac:dyDescent="0.2">
      <c r="B641" s="9"/>
    </row>
    <row r="642" spans="2:2" x14ac:dyDescent="0.2">
      <c r="B642" s="9"/>
    </row>
    <row r="643" spans="2:2" x14ac:dyDescent="0.2">
      <c r="B643" s="9"/>
    </row>
    <row r="644" spans="2:2" x14ac:dyDescent="0.2">
      <c r="B644" s="9"/>
    </row>
    <row r="645" spans="2:2" x14ac:dyDescent="0.2">
      <c r="B645" s="9"/>
    </row>
    <row r="646" spans="2:2" x14ac:dyDescent="0.2">
      <c r="B646" s="9"/>
    </row>
    <row r="647" spans="2:2" x14ac:dyDescent="0.2">
      <c r="B647" s="9"/>
    </row>
    <row r="648" spans="2:2" x14ac:dyDescent="0.2">
      <c r="B648" s="9"/>
    </row>
    <row r="649" spans="2:2" x14ac:dyDescent="0.2">
      <c r="B649" s="9"/>
    </row>
    <row r="650" spans="2:2" x14ac:dyDescent="0.2">
      <c r="B650" s="9"/>
    </row>
    <row r="651" spans="2:2" x14ac:dyDescent="0.2">
      <c r="B651" s="9"/>
    </row>
    <row r="652" spans="2:2" x14ac:dyDescent="0.2">
      <c r="B652" s="9"/>
    </row>
    <row r="653" spans="2:2" x14ac:dyDescent="0.2">
      <c r="B653" s="9"/>
    </row>
    <row r="654" spans="2:2" x14ac:dyDescent="0.2">
      <c r="B654" s="9"/>
    </row>
    <row r="655" spans="2:2" x14ac:dyDescent="0.2">
      <c r="B655" s="9"/>
    </row>
    <row r="656" spans="2:2" x14ac:dyDescent="0.2">
      <c r="B656" s="9"/>
    </row>
    <row r="657" spans="2:2" x14ac:dyDescent="0.2">
      <c r="B657" s="9"/>
    </row>
    <row r="658" spans="2:2" x14ac:dyDescent="0.2">
      <c r="B658" s="9"/>
    </row>
    <row r="659" spans="2:2" x14ac:dyDescent="0.2">
      <c r="B659" s="9"/>
    </row>
    <row r="660" spans="2:2" x14ac:dyDescent="0.2">
      <c r="B660" s="9"/>
    </row>
    <row r="661" spans="2:2" x14ac:dyDescent="0.2">
      <c r="B661" s="9"/>
    </row>
    <row r="662" spans="2:2" x14ac:dyDescent="0.2">
      <c r="B662" s="9"/>
    </row>
    <row r="663" spans="2:2" x14ac:dyDescent="0.2">
      <c r="B663" s="9"/>
    </row>
    <row r="664" spans="2:2" x14ac:dyDescent="0.2">
      <c r="B664" s="9"/>
    </row>
    <row r="665" spans="2:2" x14ac:dyDescent="0.2">
      <c r="B665" s="9"/>
    </row>
    <row r="666" spans="2:2" x14ac:dyDescent="0.2">
      <c r="B666" s="9"/>
    </row>
    <row r="667" spans="2:2" x14ac:dyDescent="0.2">
      <c r="B667" s="9"/>
    </row>
    <row r="668" spans="2:2" x14ac:dyDescent="0.2">
      <c r="B668" s="9"/>
    </row>
    <row r="669" spans="2:2" x14ac:dyDescent="0.2">
      <c r="B669" s="9"/>
    </row>
    <row r="670" spans="2:2" x14ac:dyDescent="0.2">
      <c r="B670" s="9"/>
    </row>
    <row r="671" spans="2:2" x14ac:dyDescent="0.2">
      <c r="B671" s="9"/>
    </row>
    <row r="672" spans="2:2" x14ac:dyDescent="0.2">
      <c r="B672" s="9"/>
    </row>
    <row r="673" spans="2:2" x14ac:dyDescent="0.2">
      <c r="B673" s="9"/>
    </row>
    <row r="674" spans="2:2" x14ac:dyDescent="0.2">
      <c r="B674" s="9"/>
    </row>
    <row r="675" spans="2:2" x14ac:dyDescent="0.2">
      <c r="B675" s="9"/>
    </row>
    <row r="676" spans="2:2" x14ac:dyDescent="0.2">
      <c r="B676" s="9"/>
    </row>
    <row r="677" spans="2:2" x14ac:dyDescent="0.2">
      <c r="B677" s="9"/>
    </row>
    <row r="678" spans="2:2" x14ac:dyDescent="0.2">
      <c r="B678" s="9"/>
    </row>
    <row r="679" spans="2:2" x14ac:dyDescent="0.2">
      <c r="B679" s="9"/>
    </row>
    <row r="680" spans="2:2" x14ac:dyDescent="0.2">
      <c r="B680" s="9"/>
    </row>
    <row r="681" spans="2:2" x14ac:dyDescent="0.2">
      <c r="B681" s="9"/>
    </row>
    <row r="682" spans="2:2" x14ac:dyDescent="0.2">
      <c r="B682" s="9"/>
    </row>
    <row r="683" spans="2:2" x14ac:dyDescent="0.2">
      <c r="B683" s="9"/>
    </row>
    <row r="684" spans="2:2" x14ac:dyDescent="0.2">
      <c r="B684" s="9"/>
    </row>
    <row r="685" spans="2:2" x14ac:dyDescent="0.2">
      <c r="B685" s="9"/>
    </row>
    <row r="686" spans="2:2" x14ac:dyDescent="0.2">
      <c r="B686" s="9"/>
    </row>
    <row r="687" spans="2:2" x14ac:dyDescent="0.2">
      <c r="B687" s="9"/>
    </row>
    <row r="688" spans="2:2" x14ac:dyDescent="0.2">
      <c r="B688" s="9"/>
    </row>
    <row r="689" spans="2:2" x14ac:dyDescent="0.2">
      <c r="B689" s="9"/>
    </row>
    <row r="690" spans="2:2" x14ac:dyDescent="0.2">
      <c r="B690" s="9"/>
    </row>
    <row r="691" spans="2:2" x14ac:dyDescent="0.2">
      <c r="B691" s="9"/>
    </row>
    <row r="692" spans="2:2" x14ac:dyDescent="0.2">
      <c r="B692" s="9"/>
    </row>
    <row r="693" spans="2:2" x14ac:dyDescent="0.2">
      <c r="B693" s="9"/>
    </row>
    <row r="694" spans="2:2" x14ac:dyDescent="0.2">
      <c r="B694" s="9"/>
    </row>
    <row r="695" spans="2:2" x14ac:dyDescent="0.2">
      <c r="B695" s="9"/>
    </row>
    <row r="696" spans="2:2" x14ac:dyDescent="0.2">
      <c r="B696" s="9"/>
    </row>
    <row r="697" spans="2:2" x14ac:dyDescent="0.2">
      <c r="B697" s="9"/>
    </row>
    <row r="698" spans="2:2" x14ac:dyDescent="0.2">
      <c r="B698" s="9"/>
    </row>
    <row r="699" spans="2:2" x14ac:dyDescent="0.2">
      <c r="B699" s="9"/>
    </row>
    <row r="700" spans="2:2" x14ac:dyDescent="0.2">
      <c r="B700" s="9"/>
    </row>
    <row r="701" spans="2:2" x14ac:dyDescent="0.2">
      <c r="B701" s="9"/>
    </row>
    <row r="702" spans="2:2" x14ac:dyDescent="0.2">
      <c r="B702" s="9"/>
    </row>
    <row r="703" spans="2:2" x14ac:dyDescent="0.2">
      <c r="B703" s="9"/>
    </row>
    <row r="704" spans="2:2" x14ac:dyDescent="0.2">
      <c r="B704" s="9"/>
    </row>
    <row r="705" spans="2:2" x14ac:dyDescent="0.2">
      <c r="B705" s="9"/>
    </row>
    <row r="706" spans="2:2" x14ac:dyDescent="0.2">
      <c r="B706" s="9"/>
    </row>
    <row r="707" spans="2:2" x14ac:dyDescent="0.2">
      <c r="B707" s="9"/>
    </row>
    <row r="708" spans="2:2" x14ac:dyDescent="0.2">
      <c r="B708" s="9"/>
    </row>
    <row r="709" spans="2:2" x14ac:dyDescent="0.2">
      <c r="B709" s="9"/>
    </row>
    <row r="710" spans="2:2" x14ac:dyDescent="0.2">
      <c r="B710" s="9"/>
    </row>
    <row r="711" spans="2:2" x14ac:dyDescent="0.2">
      <c r="B711" s="9"/>
    </row>
    <row r="712" spans="2:2" x14ac:dyDescent="0.2">
      <c r="B712" s="9"/>
    </row>
    <row r="713" spans="2:2" x14ac:dyDescent="0.2">
      <c r="B713" s="9"/>
    </row>
    <row r="714" spans="2:2" x14ac:dyDescent="0.2">
      <c r="B714" s="9"/>
    </row>
    <row r="715" spans="2:2" x14ac:dyDescent="0.2">
      <c r="B715" s="9"/>
    </row>
    <row r="716" spans="2:2" x14ac:dyDescent="0.2">
      <c r="B716" s="9"/>
    </row>
    <row r="717" spans="2:2" x14ac:dyDescent="0.2">
      <c r="B717" s="9"/>
    </row>
    <row r="718" spans="2:2" x14ac:dyDescent="0.2">
      <c r="B718" s="9"/>
    </row>
    <row r="719" spans="2:2" x14ac:dyDescent="0.2">
      <c r="B719" s="9"/>
    </row>
    <row r="720" spans="2:2" x14ac:dyDescent="0.2">
      <c r="B720" s="9"/>
    </row>
    <row r="721" spans="2:2" x14ac:dyDescent="0.2">
      <c r="B721" s="9"/>
    </row>
    <row r="722" spans="2:2" x14ac:dyDescent="0.2">
      <c r="B722" s="9"/>
    </row>
    <row r="723" spans="2:2" x14ac:dyDescent="0.2">
      <c r="B723" s="9"/>
    </row>
    <row r="724" spans="2:2" x14ac:dyDescent="0.2">
      <c r="B724" s="9"/>
    </row>
    <row r="725" spans="2:2" x14ac:dyDescent="0.2">
      <c r="B725" s="9"/>
    </row>
    <row r="726" spans="2:2" x14ac:dyDescent="0.2">
      <c r="B726" s="9"/>
    </row>
    <row r="727" spans="2:2" x14ac:dyDescent="0.2">
      <c r="B727" s="9"/>
    </row>
    <row r="728" spans="2:2" x14ac:dyDescent="0.2">
      <c r="B728" s="9"/>
    </row>
    <row r="729" spans="2:2" x14ac:dyDescent="0.2">
      <c r="B729" s="9"/>
    </row>
    <row r="730" spans="2:2" x14ac:dyDescent="0.2">
      <c r="B730" s="9"/>
    </row>
    <row r="731" spans="2:2" x14ac:dyDescent="0.2">
      <c r="B731" s="9"/>
    </row>
    <row r="732" spans="2:2" x14ac:dyDescent="0.2">
      <c r="B732" s="9"/>
    </row>
    <row r="733" spans="2:2" x14ac:dyDescent="0.2">
      <c r="B733" s="9"/>
    </row>
    <row r="734" spans="2:2" x14ac:dyDescent="0.2">
      <c r="B734" s="9"/>
    </row>
    <row r="735" spans="2:2" x14ac:dyDescent="0.2">
      <c r="B735" s="9"/>
    </row>
    <row r="736" spans="2:2" x14ac:dyDescent="0.2">
      <c r="B736" s="9"/>
    </row>
    <row r="737" spans="2:2" x14ac:dyDescent="0.2">
      <c r="B737" s="9"/>
    </row>
    <row r="738" spans="2:2" x14ac:dyDescent="0.2">
      <c r="B738" s="9"/>
    </row>
    <row r="739" spans="2:2" x14ac:dyDescent="0.2">
      <c r="B739" s="9"/>
    </row>
    <row r="740" spans="2:2" x14ac:dyDescent="0.2">
      <c r="B740" s="9"/>
    </row>
    <row r="741" spans="2:2" x14ac:dyDescent="0.2">
      <c r="B741" s="9"/>
    </row>
    <row r="742" spans="2:2" x14ac:dyDescent="0.2">
      <c r="B742" s="9"/>
    </row>
    <row r="743" spans="2:2" x14ac:dyDescent="0.2">
      <c r="B743" s="9"/>
    </row>
    <row r="744" spans="2:2" x14ac:dyDescent="0.2">
      <c r="B744" s="9"/>
    </row>
    <row r="745" spans="2:2" x14ac:dyDescent="0.2">
      <c r="B745" s="9"/>
    </row>
    <row r="746" spans="2:2" x14ac:dyDescent="0.2">
      <c r="B746" s="9"/>
    </row>
    <row r="747" spans="2:2" x14ac:dyDescent="0.2">
      <c r="B747" s="9"/>
    </row>
    <row r="748" spans="2:2" x14ac:dyDescent="0.2">
      <c r="B748" s="9"/>
    </row>
    <row r="749" spans="2:2" x14ac:dyDescent="0.2">
      <c r="B749" s="9"/>
    </row>
    <row r="750" spans="2:2" x14ac:dyDescent="0.2">
      <c r="B750" s="9"/>
    </row>
    <row r="751" spans="2:2" x14ac:dyDescent="0.2">
      <c r="B751" s="9"/>
    </row>
    <row r="752" spans="2:2" x14ac:dyDescent="0.2">
      <c r="B752" s="9"/>
    </row>
    <row r="753" spans="2:2" x14ac:dyDescent="0.2">
      <c r="B753" s="9"/>
    </row>
    <row r="754" spans="2:2" x14ac:dyDescent="0.2">
      <c r="B754" s="9"/>
    </row>
    <row r="755" spans="2:2" x14ac:dyDescent="0.2">
      <c r="B755" s="9"/>
    </row>
    <row r="756" spans="2:2" x14ac:dyDescent="0.2">
      <c r="B756" s="9"/>
    </row>
    <row r="757" spans="2:2" x14ac:dyDescent="0.2">
      <c r="B757" s="9"/>
    </row>
    <row r="758" spans="2:2" x14ac:dyDescent="0.2">
      <c r="B758" s="9"/>
    </row>
    <row r="759" spans="2:2" x14ac:dyDescent="0.2">
      <c r="B759" s="9"/>
    </row>
    <row r="760" spans="2:2" x14ac:dyDescent="0.2">
      <c r="B760" s="9"/>
    </row>
    <row r="761" spans="2:2" x14ac:dyDescent="0.2">
      <c r="B761" s="9"/>
    </row>
    <row r="762" spans="2:2" x14ac:dyDescent="0.2">
      <c r="B762" s="9"/>
    </row>
    <row r="763" spans="2:2" x14ac:dyDescent="0.2">
      <c r="B763" s="9"/>
    </row>
    <row r="764" spans="2:2" x14ac:dyDescent="0.2">
      <c r="B764" s="9"/>
    </row>
    <row r="765" spans="2:2" x14ac:dyDescent="0.2">
      <c r="B765" s="9"/>
    </row>
    <row r="766" spans="2:2" x14ac:dyDescent="0.2">
      <c r="B766" s="9"/>
    </row>
    <row r="767" spans="2:2" x14ac:dyDescent="0.2">
      <c r="B767" s="9"/>
    </row>
    <row r="768" spans="2:2" x14ac:dyDescent="0.2">
      <c r="B768" s="9"/>
    </row>
    <row r="769" spans="2:2" x14ac:dyDescent="0.2">
      <c r="B769" s="9"/>
    </row>
    <row r="770" spans="2:2" x14ac:dyDescent="0.2">
      <c r="B770" s="9"/>
    </row>
    <row r="771" spans="2:2" x14ac:dyDescent="0.2">
      <c r="B771" s="9"/>
    </row>
    <row r="772" spans="2:2" x14ac:dyDescent="0.2">
      <c r="B772" s="9"/>
    </row>
    <row r="773" spans="2:2" x14ac:dyDescent="0.2">
      <c r="B773" s="9"/>
    </row>
    <row r="774" spans="2:2" x14ac:dyDescent="0.2">
      <c r="B774" s="9"/>
    </row>
    <row r="775" spans="2:2" x14ac:dyDescent="0.2">
      <c r="B775" s="9"/>
    </row>
    <row r="776" spans="2:2" x14ac:dyDescent="0.2">
      <c r="B776" s="9"/>
    </row>
    <row r="777" spans="2:2" x14ac:dyDescent="0.2">
      <c r="B777" s="9"/>
    </row>
    <row r="778" spans="2:2" x14ac:dyDescent="0.2">
      <c r="B778" s="9"/>
    </row>
    <row r="779" spans="2:2" x14ac:dyDescent="0.2">
      <c r="B779" s="9"/>
    </row>
    <row r="780" spans="2:2" x14ac:dyDescent="0.2">
      <c r="B780" s="9"/>
    </row>
    <row r="781" spans="2:2" x14ac:dyDescent="0.2">
      <c r="B781" s="9"/>
    </row>
    <row r="782" spans="2:2" x14ac:dyDescent="0.2">
      <c r="B782" s="9"/>
    </row>
    <row r="783" spans="2:2" x14ac:dyDescent="0.2">
      <c r="B783" s="9"/>
    </row>
    <row r="784" spans="2:2" x14ac:dyDescent="0.2">
      <c r="B784" s="9"/>
    </row>
    <row r="785" spans="2:2" x14ac:dyDescent="0.2">
      <c r="B785" s="9"/>
    </row>
    <row r="786" spans="2:2" x14ac:dyDescent="0.2">
      <c r="B786" s="9"/>
    </row>
    <row r="787" spans="2:2" x14ac:dyDescent="0.2">
      <c r="B787" s="9"/>
    </row>
    <row r="788" spans="2:2" x14ac:dyDescent="0.2">
      <c r="B788" s="9"/>
    </row>
    <row r="789" spans="2:2" x14ac:dyDescent="0.2">
      <c r="B789" s="9"/>
    </row>
    <row r="790" spans="2:2" x14ac:dyDescent="0.2">
      <c r="B790" s="9"/>
    </row>
    <row r="791" spans="2:2" x14ac:dyDescent="0.2">
      <c r="B791" s="9"/>
    </row>
    <row r="792" spans="2:2" x14ac:dyDescent="0.2">
      <c r="B792" s="9"/>
    </row>
    <row r="793" spans="2:2" x14ac:dyDescent="0.2">
      <c r="B793" s="9"/>
    </row>
    <row r="794" spans="2:2" x14ac:dyDescent="0.2">
      <c r="B794" s="9"/>
    </row>
    <row r="795" spans="2:2" x14ac:dyDescent="0.2">
      <c r="B795" s="9"/>
    </row>
    <row r="796" spans="2:2" x14ac:dyDescent="0.2">
      <c r="B796" s="9"/>
    </row>
    <row r="797" spans="2:2" x14ac:dyDescent="0.2">
      <c r="B797" s="9"/>
    </row>
    <row r="798" spans="2:2" x14ac:dyDescent="0.2">
      <c r="B798" s="9"/>
    </row>
    <row r="799" spans="2:2" x14ac:dyDescent="0.2">
      <c r="B799" s="9"/>
    </row>
    <row r="800" spans="2:2" x14ac:dyDescent="0.2">
      <c r="B800" s="9"/>
    </row>
    <row r="801" spans="2:2" x14ac:dyDescent="0.2">
      <c r="B801" s="9"/>
    </row>
    <row r="802" spans="2:2" x14ac:dyDescent="0.2">
      <c r="B802" s="9"/>
    </row>
    <row r="803" spans="2:2" x14ac:dyDescent="0.2">
      <c r="B803" s="9"/>
    </row>
    <row r="804" spans="2:2" x14ac:dyDescent="0.2">
      <c r="B804" s="9"/>
    </row>
    <row r="805" spans="2:2" x14ac:dyDescent="0.2">
      <c r="B805" s="9"/>
    </row>
    <row r="806" spans="2:2" x14ac:dyDescent="0.2">
      <c r="B806" s="9"/>
    </row>
    <row r="807" spans="2:2" x14ac:dyDescent="0.2">
      <c r="B807" s="9"/>
    </row>
    <row r="808" spans="2:2" x14ac:dyDescent="0.2">
      <c r="B808" s="9"/>
    </row>
    <row r="809" spans="2:2" x14ac:dyDescent="0.2">
      <c r="B809" s="9"/>
    </row>
    <row r="810" spans="2:2" x14ac:dyDescent="0.2">
      <c r="B810" s="9"/>
    </row>
    <row r="811" spans="2:2" x14ac:dyDescent="0.2">
      <c r="B811" s="9"/>
    </row>
    <row r="812" spans="2:2" x14ac:dyDescent="0.2">
      <c r="B812" s="9"/>
    </row>
    <row r="813" spans="2:2" x14ac:dyDescent="0.2">
      <c r="B813" s="9"/>
    </row>
    <row r="814" spans="2:2" x14ac:dyDescent="0.2">
      <c r="B814" s="9"/>
    </row>
    <row r="815" spans="2:2" x14ac:dyDescent="0.2">
      <c r="B815" s="9"/>
    </row>
    <row r="816" spans="2:2" x14ac:dyDescent="0.2">
      <c r="B816" s="9"/>
    </row>
    <row r="817" spans="2:2" x14ac:dyDescent="0.2">
      <c r="B817" s="9"/>
    </row>
    <row r="818" spans="2:2" x14ac:dyDescent="0.2">
      <c r="B818" s="9"/>
    </row>
    <row r="819" spans="2:2" x14ac:dyDescent="0.2">
      <c r="B819" s="9"/>
    </row>
    <row r="820" spans="2:2" x14ac:dyDescent="0.2">
      <c r="B820" s="9"/>
    </row>
    <row r="821" spans="2:2" x14ac:dyDescent="0.2">
      <c r="B821" s="9"/>
    </row>
    <row r="822" spans="2:2" x14ac:dyDescent="0.2">
      <c r="B822" s="9"/>
    </row>
    <row r="823" spans="2:2" x14ac:dyDescent="0.2">
      <c r="B823" s="9"/>
    </row>
    <row r="824" spans="2:2" x14ac:dyDescent="0.2">
      <c r="B824" s="9"/>
    </row>
    <row r="825" spans="2:2" x14ac:dyDescent="0.2">
      <c r="B825" s="9"/>
    </row>
    <row r="826" spans="2:2" x14ac:dyDescent="0.2">
      <c r="B826" s="9"/>
    </row>
    <row r="827" spans="2:2" x14ac:dyDescent="0.2">
      <c r="B827" s="9"/>
    </row>
    <row r="828" spans="2:2" x14ac:dyDescent="0.2">
      <c r="B828" s="9"/>
    </row>
    <row r="829" spans="2:2" x14ac:dyDescent="0.2">
      <c r="B829" s="9"/>
    </row>
    <row r="830" spans="2:2" x14ac:dyDescent="0.2">
      <c r="B830" s="9"/>
    </row>
    <row r="831" spans="2:2" x14ac:dyDescent="0.2">
      <c r="B831" s="9"/>
    </row>
    <row r="832" spans="2:2" x14ac:dyDescent="0.2">
      <c r="B832" s="9"/>
    </row>
    <row r="833" spans="2:2" x14ac:dyDescent="0.2">
      <c r="B833" s="9"/>
    </row>
    <row r="834" spans="2:2" x14ac:dyDescent="0.2">
      <c r="B834" s="9"/>
    </row>
    <row r="835" spans="2:2" x14ac:dyDescent="0.2">
      <c r="B835" s="9"/>
    </row>
    <row r="836" spans="2:2" x14ac:dyDescent="0.2">
      <c r="B836" s="9"/>
    </row>
    <row r="837" spans="2:2" x14ac:dyDescent="0.2">
      <c r="B837" s="9"/>
    </row>
    <row r="838" spans="2:2" x14ac:dyDescent="0.2">
      <c r="B838" s="9"/>
    </row>
    <row r="839" spans="2:2" x14ac:dyDescent="0.2">
      <c r="B839" s="9"/>
    </row>
    <row r="840" spans="2:2" x14ac:dyDescent="0.2">
      <c r="B840" s="9"/>
    </row>
    <row r="841" spans="2:2" x14ac:dyDescent="0.2">
      <c r="B841" s="9"/>
    </row>
    <row r="842" spans="2:2" x14ac:dyDescent="0.2">
      <c r="B842" s="9"/>
    </row>
    <row r="843" spans="2:2" x14ac:dyDescent="0.2">
      <c r="B843" s="9"/>
    </row>
    <row r="844" spans="2:2" x14ac:dyDescent="0.2">
      <c r="B844" s="9"/>
    </row>
    <row r="845" spans="2:2" x14ac:dyDescent="0.2">
      <c r="B845" s="9"/>
    </row>
    <row r="846" spans="2:2" x14ac:dyDescent="0.2">
      <c r="B846" s="9"/>
    </row>
    <row r="847" spans="2:2" x14ac:dyDescent="0.2">
      <c r="B847" s="9"/>
    </row>
    <row r="848" spans="2:2" x14ac:dyDescent="0.2">
      <c r="B848" s="9"/>
    </row>
    <row r="849" spans="2:2" x14ac:dyDescent="0.2">
      <c r="B849" s="9"/>
    </row>
    <row r="850" spans="2:2" x14ac:dyDescent="0.2">
      <c r="B850" s="9"/>
    </row>
    <row r="851" spans="2:2" x14ac:dyDescent="0.2">
      <c r="B851" s="9"/>
    </row>
    <row r="852" spans="2:2" x14ac:dyDescent="0.2">
      <c r="B852" s="9"/>
    </row>
    <row r="853" spans="2:2" x14ac:dyDescent="0.2">
      <c r="B853" s="9"/>
    </row>
    <row r="854" spans="2:2" x14ac:dyDescent="0.2">
      <c r="B854" s="9"/>
    </row>
    <row r="855" spans="2:2" x14ac:dyDescent="0.2">
      <c r="B855" s="9"/>
    </row>
    <row r="856" spans="2:2" x14ac:dyDescent="0.2">
      <c r="B856" s="9"/>
    </row>
    <row r="857" spans="2:2" x14ac:dyDescent="0.2">
      <c r="B857" s="9"/>
    </row>
    <row r="858" spans="2:2" x14ac:dyDescent="0.2">
      <c r="B858" s="9"/>
    </row>
    <row r="859" spans="2:2" x14ac:dyDescent="0.2">
      <c r="B859" s="9"/>
    </row>
    <row r="860" spans="2:2" x14ac:dyDescent="0.2">
      <c r="B860" s="9"/>
    </row>
    <row r="861" spans="2:2" x14ac:dyDescent="0.2">
      <c r="B861" s="9"/>
    </row>
    <row r="862" spans="2:2" x14ac:dyDescent="0.2">
      <c r="B862" s="9"/>
    </row>
    <row r="863" spans="2:2" x14ac:dyDescent="0.2">
      <c r="B863" s="9"/>
    </row>
    <row r="864" spans="2:2" x14ac:dyDescent="0.2">
      <c r="B864" s="9"/>
    </row>
    <row r="865" spans="2:2" x14ac:dyDescent="0.2">
      <c r="B865" s="9"/>
    </row>
    <row r="866" spans="2:2" x14ac:dyDescent="0.2">
      <c r="B866" s="9"/>
    </row>
    <row r="867" spans="2:2" x14ac:dyDescent="0.2">
      <c r="B867" s="9"/>
    </row>
    <row r="868" spans="2:2" x14ac:dyDescent="0.2">
      <c r="B868" s="9"/>
    </row>
    <row r="869" spans="2:2" x14ac:dyDescent="0.2">
      <c r="B869" s="9"/>
    </row>
    <row r="870" spans="2:2" x14ac:dyDescent="0.2">
      <c r="B870" s="9"/>
    </row>
    <row r="871" spans="2:2" x14ac:dyDescent="0.2">
      <c r="B871" s="9"/>
    </row>
    <row r="872" spans="2:2" x14ac:dyDescent="0.2">
      <c r="B872" s="9"/>
    </row>
    <row r="873" spans="2:2" x14ac:dyDescent="0.2">
      <c r="B873" s="9"/>
    </row>
    <row r="874" spans="2:2" x14ac:dyDescent="0.2">
      <c r="B874" s="9"/>
    </row>
    <row r="875" spans="2:2" x14ac:dyDescent="0.2">
      <c r="B875" s="9"/>
    </row>
    <row r="876" spans="2:2" x14ac:dyDescent="0.2">
      <c r="B876" s="9"/>
    </row>
    <row r="877" spans="2:2" x14ac:dyDescent="0.2">
      <c r="B877" s="9"/>
    </row>
    <row r="878" spans="2:2" x14ac:dyDescent="0.2">
      <c r="B878" s="9"/>
    </row>
    <row r="879" spans="2:2" x14ac:dyDescent="0.2">
      <c r="B879" s="9"/>
    </row>
    <row r="880" spans="2:2" x14ac:dyDescent="0.2">
      <c r="B880" s="9"/>
    </row>
    <row r="881" spans="2:2" x14ac:dyDescent="0.2">
      <c r="B881" s="9"/>
    </row>
    <row r="882" spans="2:2" x14ac:dyDescent="0.2">
      <c r="B882" s="9"/>
    </row>
    <row r="883" spans="2:2" x14ac:dyDescent="0.2">
      <c r="B883" s="9"/>
    </row>
    <row r="884" spans="2:2" x14ac:dyDescent="0.2">
      <c r="B884" s="9"/>
    </row>
    <row r="885" spans="2:2" x14ac:dyDescent="0.2">
      <c r="B885" s="9"/>
    </row>
    <row r="886" spans="2:2" x14ac:dyDescent="0.2">
      <c r="B886" s="9"/>
    </row>
    <row r="887" spans="2:2" x14ac:dyDescent="0.2">
      <c r="B887" s="9"/>
    </row>
    <row r="891" spans="2:2" x14ac:dyDescent="0.2">
      <c r="B891" s="14"/>
    </row>
    <row r="892" spans="2:2" x14ac:dyDescent="0.2">
      <c r="B892" s="14"/>
    </row>
    <row r="893" spans="2:2" x14ac:dyDescent="0.2">
      <c r="B893" s="14"/>
    </row>
    <row r="894" spans="2:2" x14ac:dyDescent="0.2">
      <c r="B894" s="14"/>
    </row>
    <row r="895" spans="2:2" x14ac:dyDescent="0.2">
      <c r="B895" s="14"/>
    </row>
    <row r="896" spans="2:2" x14ac:dyDescent="0.2">
      <c r="B896" s="14"/>
    </row>
    <row r="897" spans="2:2" x14ac:dyDescent="0.2">
      <c r="B897" s="14"/>
    </row>
    <row r="898" spans="2:2" x14ac:dyDescent="0.2">
      <c r="B898" s="14"/>
    </row>
    <row r="899" spans="2:2" x14ac:dyDescent="0.2">
      <c r="B899" s="14"/>
    </row>
    <row r="900" spans="2:2" x14ac:dyDescent="0.2">
      <c r="B900" s="14"/>
    </row>
    <row r="901" spans="2:2" x14ac:dyDescent="0.2">
      <c r="B901" s="14"/>
    </row>
    <row r="902" spans="2:2" x14ac:dyDescent="0.2">
      <c r="B902" s="14"/>
    </row>
    <row r="903" spans="2:2" x14ac:dyDescent="0.2">
      <c r="B903" s="14"/>
    </row>
    <row r="904" spans="2:2" x14ac:dyDescent="0.2">
      <c r="B904" s="14"/>
    </row>
    <row r="905" spans="2:2" x14ac:dyDescent="0.2">
      <c r="B905" s="14"/>
    </row>
    <row r="906" spans="2:2" x14ac:dyDescent="0.2">
      <c r="B906" s="14"/>
    </row>
    <row r="907" spans="2:2" x14ac:dyDescent="0.2">
      <c r="B907" s="14"/>
    </row>
    <row r="908" spans="2:2" x14ac:dyDescent="0.2">
      <c r="B908" s="14"/>
    </row>
    <row r="909" spans="2:2" x14ac:dyDescent="0.2">
      <c r="B909" s="14"/>
    </row>
    <row r="910" spans="2:2" x14ac:dyDescent="0.2">
      <c r="B910" s="14"/>
    </row>
    <row r="911" spans="2:2" x14ac:dyDescent="0.2">
      <c r="B911" s="14"/>
    </row>
    <row r="912" spans="2:2" x14ac:dyDescent="0.2">
      <c r="B912" s="14"/>
    </row>
    <row r="913" spans="2:2" x14ac:dyDescent="0.2">
      <c r="B913" s="14"/>
    </row>
    <row r="914" spans="2:2" x14ac:dyDescent="0.2">
      <c r="B914" s="14"/>
    </row>
    <row r="915" spans="2:2" x14ac:dyDescent="0.2">
      <c r="B915" s="14"/>
    </row>
    <row r="916" spans="2:2" x14ac:dyDescent="0.2">
      <c r="B916" s="14"/>
    </row>
    <row r="917" spans="2:2" x14ac:dyDescent="0.2">
      <c r="B917" s="14"/>
    </row>
    <row r="918" spans="2:2" x14ac:dyDescent="0.2">
      <c r="B918" s="14"/>
    </row>
    <row r="919" spans="2:2" x14ac:dyDescent="0.2">
      <c r="B919" s="14"/>
    </row>
    <row r="920" spans="2:2" x14ac:dyDescent="0.2">
      <c r="B920" s="14"/>
    </row>
    <row r="921" spans="2:2" x14ac:dyDescent="0.2">
      <c r="B921" s="14"/>
    </row>
    <row r="922" spans="2:2" x14ac:dyDescent="0.2">
      <c r="B922" s="14"/>
    </row>
    <row r="923" spans="2:2" x14ac:dyDescent="0.2">
      <c r="B923" s="14"/>
    </row>
    <row r="924" spans="2:2" x14ac:dyDescent="0.2">
      <c r="B924" s="14"/>
    </row>
    <row r="925" spans="2:2" x14ac:dyDescent="0.2">
      <c r="B925" s="14"/>
    </row>
    <row r="926" spans="2:2" x14ac:dyDescent="0.2">
      <c r="B926" s="14"/>
    </row>
    <row r="927" spans="2:2" x14ac:dyDescent="0.2">
      <c r="B927" s="14"/>
    </row>
    <row r="928" spans="2:2" x14ac:dyDescent="0.2">
      <c r="B928" s="14"/>
    </row>
    <row r="929" spans="2:2" x14ac:dyDescent="0.2">
      <c r="B929" s="14"/>
    </row>
    <row r="930" spans="2:2" x14ac:dyDescent="0.2">
      <c r="B930" s="14"/>
    </row>
    <row r="931" spans="2:2" x14ac:dyDescent="0.2">
      <c r="B931" s="14"/>
    </row>
    <row r="932" spans="2:2" x14ac:dyDescent="0.2">
      <c r="B932" s="14"/>
    </row>
    <row r="933" spans="2:2" x14ac:dyDescent="0.2">
      <c r="B933" s="14"/>
    </row>
    <row r="934" spans="2:2" x14ac:dyDescent="0.2">
      <c r="B934" s="14"/>
    </row>
    <row r="935" spans="2:2" x14ac:dyDescent="0.2">
      <c r="B935" s="14"/>
    </row>
    <row r="936" spans="2:2" x14ac:dyDescent="0.2">
      <c r="B936" s="14"/>
    </row>
    <row r="937" spans="2:2" x14ac:dyDescent="0.2">
      <c r="B937" s="14"/>
    </row>
    <row r="938" spans="2:2" x14ac:dyDescent="0.2">
      <c r="B938" s="14"/>
    </row>
    <row r="939" spans="2:2" x14ac:dyDescent="0.2">
      <c r="B939" s="14"/>
    </row>
    <row r="940" spans="2:2" x14ac:dyDescent="0.2">
      <c r="B940" s="14"/>
    </row>
    <row r="941" spans="2:2" x14ac:dyDescent="0.2">
      <c r="B941" s="14"/>
    </row>
    <row r="942" spans="2:2" x14ac:dyDescent="0.2">
      <c r="B942" s="14"/>
    </row>
    <row r="943" spans="2:2" x14ac:dyDescent="0.2">
      <c r="B943" s="14"/>
    </row>
    <row r="944" spans="2:2" x14ac:dyDescent="0.2">
      <c r="B944" s="14"/>
    </row>
    <row r="945" spans="2:2" x14ac:dyDescent="0.2">
      <c r="B945" s="14"/>
    </row>
    <row r="946" spans="2:2" x14ac:dyDescent="0.2">
      <c r="B946" s="14"/>
    </row>
    <row r="947" spans="2:2" x14ac:dyDescent="0.2">
      <c r="B947" s="14"/>
    </row>
    <row r="948" spans="2:2" x14ac:dyDescent="0.2">
      <c r="B948" s="14"/>
    </row>
    <row r="949" spans="2:2" x14ac:dyDescent="0.2">
      <c r="B949" s="14"/>
    </row>
    <row r="950" spans="2:2" x14ac:dyDescent="0.2">
      <c r="B950" s="14"/>
    </row>
    <row r="951" spans="2:2" x14ac:dyDescent="0.2">
      <c r="B951" s="14"/>
    </row>
    <row r="952" spans="2:2" x14ac:dyDescent="0.2">
      <c r="B952" s="14"/>
    </row>
    <row r="953" spans="2:2" x14ac:dyDescent="0.2">
      <c r="B953" s="14"/>
    </row>
    <row r="954" spans="2:2" x14ac:dyDescent="0.2">
      <c r="B954" s="14"/>
    </row>
    <row r="955" spans="2:2" x14ac:dyDescent="0.2">
      <c r="B955" s="14"/>
    </row>
    <row r="956" spans="2:2" x14ac:dyDescent="0.2">
      <c r="B956" s="14"/>
    </row>
    <row r="957" spans="2:2" x14ac:dyDescent="0.2">
      <c r="B957" s="14"/>
    </row>
    <row r="958" spans="2:2" x14ac:dyDescent="0.2">
      <c r="B958" s="14"/>
    </row>
    <row r="959" spans="2:2" x14ac:dyDescent="0.2">
      <c r="B959" s="14"/>
    </row>
    <row r="960" spans="2:2" x14ac:dyDescent="0.2">
      <c r="B960" s="14"/>
    </row>
    <row r="961" spans="2:2" x14ac:dyDescent="0.2">
      <c r="B961" s="14"/>
    </row>
    <row r="962" spans="2:2" x14ac:dyDescent="0.2">
      <c r="B962" s="14"/>
    </row>
    <row r="963" spans="2:2" x14ac:dyDescent="0.2">
      <c r="B963" s="14"/>
    </row>
    <row r="964" spans="2:2" x14ac:dyDescent="0.2">
      <c r="B964" s="14"/>
    </row>
    <row r="965" spans="2:2" x14ac:dyDescent="0.2">
      <c r="B965" s="14"/>
    </row>
    <row r="966" spans="2:2" x14ac:dyDescent="0.2">
      <c r="B966" s="14"/>
    </row>
    <row r="967" spans="2:2" x14ac:dyDescent="0.2">
      <c r="B967" s="14"/>
    </row>
    <row r="968" spans="2:2" x14ac:dyDescent="0.2">
      <c r="B968" s="14"/>
    </row>
    <row r="969" spans="2:2" x14ac:dyDescent="0.2">
      <c r="B969" s="14"/>
    </row>
    <row r="970" spans="2:2" x14ac:dyDescent="0.2">
      <c r="B970" s="14"/>
    </row>
    <row r="971" spans="2:2" x14ac:dyDescent="0.2">
      <c r="B971" s="14"/>
    </row>
    <row r="972" spans="2:2" x14ac:dyDescent="0.2">
      <c r="B972" s="14"/>
    </row>
    <row r="973" spans="2:2" x14ac:dyDescent="0.2">
      <c r="B973" s="14"/>
    </row>
    <row r="974" spans="2:2" x14ac:dyDescent="0.2">
      <c r="B974" s="14"/>
    </row>
    <row r="975" spans="2:2" x14ac:dyDescent="0.2">
      <c r="B975" s="14"/>
    </row>
    <row r="976" spans="2:2" x14ac:dyDescent="0.2">
      <c r="B976" s="14"/>
    </row>
    <row r="977" spans="2:2" x14ac:dyDescent="0.2">
      <c r="B977" s="14"/>
    </row>
    <row r="978" spans="2:2" x14ac:dyDescent="0.2">
      <c r="B978" s="14"/>
    </row>
    <row r="979" spans="2:2" x14ac:dyDescent="0.2">
      <c r="B979" s="14"/>
    </row>
    <row r="980" spans="2:2" x14ac:dyDescent="0.2">
      <c r="B980" s="14"/>
    </row>
    <row r="981" spans="2:2" x14ac:dyDescent="0.2">
      <c r="B981" s="14"/>
    </row>
    <row r="982" spans="2:2" x14ac:dyDescent="0.2">
      <c r="B982" s="14"/>
    </row>
    <row r="983" spans="2:2" x14ac:dyDescent="0.2">
      <c r="B983" s="14"/>
    </row>
    <row r="984" spans="2:2" x14ac:dyDescent="0.2">
      <c r="B984" s="14"/>
    </row>
    <row r="985" spans="2:2" x14ac:dyDescent="0.2">
      <c r="B985" s="14"/>
    </row>
    <row r="986" spans="2:2" x14ac:dyDescent="0.2">
      <c r="B986" s="14"/>
    </row>
    <row r="987" spans="2:2" x14ac:dyDescent="0.2">
      <c r="B987" s="14"/>
    </row>
    <row r="988" spans="2:2" x14ac:dyDescent="0.2">
      <c r="B988" s="14"/>
    </row>
    <row r="989" spans="2:2" x14ac:dyDescent="0.2">
      <c r="B989" s="14"/>
    </row>
    <row r="990" spans="2:2" x14ac:dyDescent="0.2">
      <c r="B990" s="14"/>
    </row>
    <row r="991" spans="2:2" x14ac:dyDescent="0.2">
      <c r="B991" s="14"/>
    </row>
    <row r="992" spans="2:2" x14ac:dyDescent="0.2">
      <c r="B992" s="14"/>
    </row>
    <row r="993" spans="2:2" x14ac:dyDescent="0.2">
      <c r="B993" s="14"/>
    </row>
    <row r="994" spans="2:2" x14ac:dyDescent="0.2">
      <c r="B994" s="14"/>
    </row>
    <row r="995" spans="2:2" x14ac:dyDescent="0.2">
      <c r="B995" s="14"/>
    </row>
    <row r="996" spans="2:2" x14ac:dyDescent="0.2">
      <c r="B996" s="14"/>
    </row>
    <row r="997" spans="2:2" x14ac:dyDescent="0.2">
      <c r="B997" s="14"/>
    </row>
    <row r="998" spans="2:2" x14ac:dyDescent="0.2">
      <c r="B998" s="14"/>
    </row>
    <row r="999" spans="2:2" x14ac:dyDescent="0.2">
      <c r="B999" s="14"/>
    </row>
    <row r="1000" spans="2:2" x14ac:dyDescent="0.2">
      <c r="B1000" s="14"/>
    </row>
    <row r="1001" spans="2:2" x14ac:dyDescent="0.2">
      <c r="B1001" s="14"/>
    </row>
    <row r="1002" spans="2:2" x14ac:dyDescent="0.2">
      <c r="B1002" s="14"/>
    </row>
    <row r="1003" spans="2:2" x14ac:dyDescent="0.2">
      <c r="B1003" s="14"/>
    </row>
    <row r="1004" spans="2:2" x14ac:dyDescent="0.2">
      <c r="B1004" s="14"/>
    </row>
    <row r="1005" spans="2:2" x14ac:dyDescent="0.2">
      <c r="B1005" s="14"/>
    </row>
    <row r="1006" spans="2:2" x14ac:dyDescent="0.2">
      <c r="B1006" s="14"/>
    </row>
    <row r="1007" spans="2:2" x14ac:dyDescent="0.2">
      <c r="B1007" s="14"/>
    </row>
    <row r="1008" spans="2:2" x14ac:dyDescent="0.2">
      <c r="B1008" s="14"/>
    </row>
    <row r="1009" spans="2:2" x14ac:dyDescent="0.2">
      <c r="B1009" s="14"/>
    </row>
    <row r="1010" spans="2:2" x14ac:dyDescent="0.2">
      <c r="B1010" s="14"/>
    </row>
    <row r="1011" spans="2:2" x14ac:dyDescent="0.2">
      <c r="B1011" s="14"/>
    </row>
    <row r="1012" spans="2:2" x14ac:dyDescent="0.2">
      <c r="B1012" s="14"/>
    </row>
    <row r="1013" spans="2:2" x14ac:dyDescent="0.2">
      <c r="B1013" s="14"/>
    </row>
    <row r="1014" spans="2:2" x14ac:dyDescent="0.2">
      <c r="B1014" s="14"/>
    </row>
    <row r="1015" spans="2:2" x14ac:dyDescent="0.2">
      <c r="B1015" s="14"/>
    </row>
    <row r="1016" spans="2:2" x14ac:dyDescent="0.2">
      <c r="B1016" s="14"/>
    </row>
    <row r="1017" spans="2:2" x14ac:dyDescent="0.2">
      <c r="B1017" s="14"/>
    </row>
    <row r="1018" spans="2:2" x14ac:dyDescent="0.2">
      <c r="B1018" s="14"/>
    </row>
    <row r="1019" spans="2:2" x14ac:dyDescent="0.2">
      <c r="B1019" s="14"/>
    </row>
    <row r="1020" spans="2:2" x14ac:dyDescent="0.2">
      <c r="B1020" s="14"/>
    </row>
    <row r="1021" spans="2:2" x14ac:dyDescent="0.2">
      <c r="B1021" s="14"/>
    </row>
    <row r="1022" spans="2:2" x14ac:dyDescent="0.2">
      <c r="B1022" s="14"/>
    </row>
    <row r="1023" spans="2:2" x14ac:dyDescent="0.2">
      <c r="B1023" s="14"/>
    </row>
    <row r="1024" spans="2:2" x14ac:dyDescent="0.2">
      <c r="B1024" s="14"/>
    </row>
    <row r="1025" spans="2:2" x14ac:dyDescent="0.2">
      <c r="B1025" s="14"/>
    </row>
    <row r="1026" spans="2:2" x14ac:dyDescent="0.2">
      <c r="B1026" s="14"/>
    </row>
    <row r="1027" spans="2:2" x14ac:dyDescent="0.2">
      <c r="B1027" s="14"/>
    </row>
    <row r="1028" spans="2:2" x14ac:dyDescent="0.2">
      <c r="B1028" s="14"/>
    </row>
    <row r="1029" spans="2:2" x14ac:dyDescent="0.2">
      <c r="B1029" s="14"/>
    </row>
    <row r="1030" spans="2:2" x14ac:dyDescent="0.2">
      <c r="B1030" s="14"/>
    </row>
    <row r="1031" spans="2:2" x14ac:dyDescent="0.2">
      <c r="B1031" s="14"/>
    </row>
    <row r="1032" spans="2:2" x14ac:dyDescent="0.2">
      <c r="B1032" s="14"/>
    </row>
    <row r="1033" spans="2:2" x14ac:dyDescent="0.2">
      <c r="B1033" s="14"/>
    </row>
    <row r="1034" spans="2:2" x14ac:dyDescent="0.2">
      <c r="B1034" s="14"/>
    </row>
    <row r="1035" spans="2:2" x14ac:dyDescent="0.2">
      <c r="B1035" s="14"/>
    </row>
    <row r="1036" spans="2:2" x14ac:dyDescent="0.2">
      <c r="B1036" s="14"/>
    </row>
    <row r="1037" spans="2:2" x14ac:dyDescent="0.2">
      <c r="B1037" s="14"/>
    </row>
    <row r="1038" spans="2:2" x14ac:dyDescent="0.2">
      <c r="B1038" s="14"/>
    </row>
    <row r="1039" spans="2:2" x14ac:dyDescent="0.2">
      <c r="B1039" s="14"/>
    </row>
    <row r="1040" spans="2:2" x14ac:dyDescent="0.2">
      <c r="B1040" s="14"/>
    </row>
    <row r="1041" spans="2:2" x14ac:dyDescent="0.2">
      <c r="B1041" s="14"/>
    </row>
    <row r="1042" spans="2:2" x14ac:dyDescent="0.2">
      <c r="B1042" s="14"/>
    </row>
    <row r="1043" spans="2:2" x14ac:dyDescent="0.2">
      <c r="B1043" s="14"/>
    </row>
    <row r="1044" spans="2:2" x14ac:dyDescent="0.2">
      <c r="B1044" s="14"/>
    </row>
    <row r="1045" spans="2:2" x14ac:dyDescent="0.2">
      <c r="B1045" s="14"/>
    </row>
    <row r="1046" spans="2:2" x14ac:dyDescent="0.2">
      <c r="B1046" s="14"/>
    </row>
    <row r="1047" spans="2:2" x14ac:dyDescent="0.2">
      <c r="B1047" s="14"/>
    </row>
    <row r="1048" spans="2:2" x14ac:dyDescent="0.2">
      <c r="B1048" s="14"/>
    </row>
    <row r="1049" spans="2:2" x14ac:dyDescent="0.2">
      <c r="B1049" s="14"/>
    </row>
    <row r="1050" spans="2:2" x14ac:dyDescent="0.2">
      <c r="B1050" s="14"/>
    </row>
    <row r="1051" spans="2:2" x14ac:dyDescent="0.2">
      <c r="B1051" s="14"/>
    </row>
    <row r="1052" spans="2:2" x14ac:dyDescent="0.2">
      <c r="B1052" s="14"/>
    </row>
    <row r="1053" spans="2:2" x14ac:dyDescent="0.2">
      <c r="B1053" s="14"/>
    </row>
    <row r="1054" spans="2:2" x14ac:dyDescent="0.2">
      <c r="B1054" s="14"/>
    </row>
    <row r="1055" spans="2:2" x14ac:dyDescent="0.2">
      <c r="B1055" s="14"/>
    </row>
    <row r="1056" spans="2:2" x14ac:dyDescent="0.2">
      <c r="B1056" s="14"/>
    </row>
    <row r="1057" spans="2:2" x14ac:dyDescent="0.2">
      <c r="B1057" s="14"/>
    </row>
    <row r="1058" spans="2:2" x14ac:dyDescent="0.2">
      <c r="B1058" s="14"/>
    </row>
    <row r="1059" spans="2:2" x14ac:dyDescent="0.2">
      <c r="B1059" s="14"/>
    </row>
    <row r="1060" spans="2:2" x14ac:dyDescent="0.2">
      <c r="B1060" s="14"/>
    </row>
    <row r="1061" spans="2:2" x14ac:dyDescent="0.2">
      <c r="B1061" s="14"/>
    </row>
    <row r="1062" spans="2:2" x14ac:dyDescent="0.2">
      <c r="B1062" s="14"/>
    </row>
    <row r="1063" spans="2:2" x14ac:dyDescent="0.2">
      <c r="B1063" s="14"/>
    </row>
    <row r="1064" spans="2:2" x14ac:dyDescent="0.2">
      <c r="B1064" s="14"/>
    </row>
    <row r="1065" spans="2:2" x14ac:dyDescent="0.2">
      <c r="B1065" s="14"/>
    </row>
    <row r="1066" spans="2:2" x14ac:dyDescent="0.2">
      <c r="B1066" s="14"/>
    </row>
    <row r="1067" spans="2:2" x14ac:dyDescent="0.2">
      <c r="B1067" s="14"/>
    </row>
    <row r="1068" spans="2:2" x14ac:dyDescent="0.2">
      <c r="B1068" s="14"/>
    </row>
    <row r="1069" spans="2:2" x14ac:dyDescent="0.2">
      <c r="B1069" s="14"/>
    </row>
    <row r="1070" spans="2:2" x14ac:dyDescent="0.2">
      <c r="B1070" s="14"/>
    </row>
    <row r="1071" spans="2:2" x14ac:dyDescent="0.2">
      <c r="B1071" s="14"/>
    </row>
    <row r="1072" spans="2:2" x14ac:dyDescent="0.2">
      <c r="B1072" s="14"/>
    </row>
    <row r="1073" spans="2:2" x14ac:dyDescent="0.2">
      <c r="B1073" s="14"/>
    </row>
    <row r="1074" spans="2:2" x14ac:dyDescent="0.2">
      <c r="B1074" s="14"/>
    </row>
    <row r="1075" spans="2:2" x14ac:dyDescent="0.2">
      <c r="B1075" s="14"/>
    </row>
    <row r="1076" spans="2:2" x14ac:dyDescent="0.2">
      <c r="B1076" s="14"/>
    </row>
    <row r="1077" spans="2:2" x14ac:dyDescent="0.2">
      <c r="B1077" s="14"/>
    </row>
    <row r="1078" spans="2:2" x14ac:dyDescent="0.2">
      <c r="B1078" s="14"/>
    </row>
    <row r="1079" spans="2:2" x14ac:dyDescent="0.2">
      <c r="B1079" s="14"/>
    </row>
    <row r="1080" spans="2:2" x14ac:dyDescent="0.2">
      <c r="B1080" s="14"/>
    </row>
    <row r="1081" spans="2:2" x14ac:dyDescent="0.2">
      <c r="B1081" s="14"/>
    </row>
    <row r="1082" spans="2:2" x14ac:dyDescent="0.2">
      <c r="B1082" s="14"/>
    </row>
    <row r="1083" spans="2:2" x14ac:dyDescent="0.2">
      <c r="B1083" s="14"/>
    </row>
    <row r="1084" spans="2:2" x14ac:dyDescent="0.2">
      <c r="B1084" s="14"/>
    </row>
    <row r="1085" spans="2:2" x14ac:dyDescent="0.2">
      <c r="B1085" s="14"/>
    </row>
    <row r="1086" spans="2:2" x14ac:dyDescent="0.2">
      <c r="B1086" s="14"/>
    </row>
    <row r="1087" spans="2:2" x14ac:dyDescent="0.2">
      <c r="B1087" s="14"/>
    </row>
    <row r="1088" spans="2:2" x14ac:dyDescent="0.2">
      <c r="B1088" s="14"/>
    </row>
    <row r="1089" spans="2:2" x14ac:dyDescent="0.2">
      <c r="B1089" s="14"/>
    </row>
    <row r="1090" spans="2:2" x14ac:dyDescent="0.2">
      <c r="B1090" s="14"/>
    </row>
    <row r="1091" spans="2:2" x14ac:dyDescent="0.2">
      <c r="B1091" s="14"/>
    </row>
    <row r="1092" spans="2:2" x14ac:dyDescent="0.2">
      <c r="B1092" s="14"/>
    </row>
    <row r="1093" spans="2:2" x14ac:dyDescent="0.2">
      <c r="B1093" s="14"/>
    </row>
    <row r="1094" spans="2:2" x14ac:dyDescent="0.2">
      <c r="B1094" s="14"/>
    </row>
    <row r="1095" spans="2:2" x14ac:dyDescent="0.2">
      <c r="B1095" s="14"/>
    </row>
    <row r="1096" spans="2:2" x14ac:dyDescent="0.2">
      <c r="B1096" s="14"/>
    </row>
    <row r="1097" spans="2:2" x14ac:dyDescent="0.2">
      <c r="B1097" s="14"/>
    </row>
    <row r="1098" spans="2:2" x14ac:dyDescent="0.2">
      <c r="B1098" s="14"/>
    </row>
    <row r="1099" spans="2:2" x14ac:dyDescent="0.2">
      <c r="B1099" s="14"/>
    </row>
    <row r="1100" spans="2:2" x14ac:dyDescent="0.2">
      <c r="B1100" s="14"/>
    </row>
    <row r="1101" spans="2:2" x14ac:dyDescent="0.2">
      <c r="B1101" s="14"/>
    </row>
    <row r="1102" spans="2:2" x14ac:dyDescent="0.2">
      <c r="B1102" s="14"/>
    </row>
    <row r="1103" spans="2:2" x14ac:dyDescent="0.2">
      <c r="B1103" s="14"/>
    </row>
    <row r="1104" spans="2:2" x14ac:dyDescent="0.2">
      <c r="B1104" s="14"/>
    </row>
    <row r="1105" spans="2:2" x14ac:dyDescent="0.2">
      <c r="B1105" s="14"/>
    </row>
    <row r="1106" spans="2:2" x14ac:dyDescent="0.2">
      <c r="B1106" s="14"/>
    </row>
    <row r="1107" spans="2:2" x14ac:dyDescent="0.2">
      <c r="B1107" s="14"/>
    </row>
    <row r="1108" spans="2:2" x14ac:dyDescent="0.2">
      <c r="B1108" s="14"/>
    </row>
    <row r="1109" spans="2:2" x14ac:dyDescent="0.2">
      <c r="B1109" s="14"/>
    </row>
    <row r="1110" spans="2:2" x14ac:dyDescent="0.2">
      <c r="B1110" s="14"/>
    </row>
    <row r="1111" spans="2:2" x14ac:dyDescent="0.2">
      <c r="B1111" s="14"/>
    </row>
    <row r="1112" spans="2:2" x14ac:dyDescent="0.2">
      <c r="B1112" s="14"/>
    </row>
    <row r="1113" spans="2:2" x14ac:dyDescent="0.2">
      <c r="B1113" s="14"/>
    </row>
    <row r="1114" spans="2:2" x14ac:dyDescent="0.2">
      <c r="B1114" s="14"/>
    </row>
    <row r="1115" spans="2:2" x14ac:dyDescent="0.2">
      <c r="B1115" s="14"/>
    </row>
    <row r="1116" spans="2:2" x14ac:dyDescent="0.2">
      <c r="B1116" s="14"/>
    </row>
    <row r="1117" spans="2:2" x14ac:dyDescent="0.2">
      <c r="B1117" s="14"/>
    </row>
    <row r="1118" spans="2:2" x14ac:dyDescent="0.2">
      <c r="B1118" s="14"/>
    </row>
    <row r="1119" spans="2:2" x14ac:dyDescent="0.2">
      <c r="B1119" s="14"/>
    </row>
    <row r="1120" spans="2:2" x14ac:dyDescent="0.2">
      <c r="B1120" s="14"/>
    </row>
    <row r="1121" spans="2:2" x14ac:dyDescent="0.2">
      <c r="B1121" s="14"/>
    </row>
    <row r="1122" spans="2:2" x14ac:dyDescent="0.2">
      <c r="B1122" s="14"/>
    </row>
    <row r="1123" spans="2:2" x14ac:dyDescent="0.2">
      <c r="B1123" s="14"/>
    </row>
    <row r="1124" spans="2:2" x14ac:dyDescent="0.2">
      <c r="B1124" s="14"/>
    </row>
    <row r="1125" spans="2:2" x14ac:dyDescent="0.2">
      <c r="B1125" s="14"/>
    </row>
    <row r="1126" spans="2:2" x14ac:dyDescent="0.2">
      <c r="B1126" s="14"/>
    </row>
    <row r="1127" spans="2:2" x14ac:dyDescent="0.2">
      <c r="B1127" s="14"/>
    </row>
    <row r="1128" spans="2:2" x14ac:dyDescent="0.2">
      <c r="B1128" s="14"/>
    </row>
    <row r="1129" spans="2:2" x14ac:dyDescent="0.2">
      <c r="B1129" s="14"/>
    </row>
    <row r="1130" spans="2:2" x14ac:dyDescent="0.2">
      <c r="B1130" s="14"/>
    </row>
    <row r="1131" spans="2:2" x14ac:dyDescent="0.2">
      <c r="B1131" s="14"/>
    </row>
    <row r="1132" spans="2:2" x14ac:dyDescent="0.2">
      <c r="B1132" s="14"/>
    </row>
    <row r="1133" spans="2:2" x14ac:dyDescent="0.2">
      <c r="B1133" s="14"/>
    </row>
    <row r="1134" spans="2:2" x14ac:dyDescent="0.2">
      <c r="B1134" s="14"/>
    </row>
    <row r="1135" spans="2:2" x14ac:dyDescent="0.2">
      <c r="B1135" s="14"/>
    </row>
    <row r="1136" spans="2:2" x14ac:dyDescent="0.2">
      <c r="B1136" s="14"/>
    </row>
    <row r="1137" spans="2:2" x14ac:dyDescent="0.2">
      <c r="B1137" s="14"/>
    </row>
    <row r="1138" spans="2:2" x14ac:dyDescent="0.2">
      <c r="B1138" s="14"/>
    </row>
  </sheetData>
  <autoFilter ref="A1:B624" xr:uid="{57C9E4D0-0B7C-3043-9A93-35B82AAE6E4C}"/>
  <conditionalFormatting sqref="B1 B302:B1048576">
    <cfRule type="duplicateValues" dxfId="12" priority="4"/>
  </conditionalFormatting>
  <conditionalFormatting sqref="B2:B301">
    <cfRule type="duplicateValues" dxfId="11" priority="1"/>
    <cfRule type="duplicateValues" dxfId="10" priority="2"/>
    <cfRule type="duplicateValues" dxfId="9" priority="3"/>
  </conditionalFormatting>
  <conditionalFormatting sqref="B302:B376">
    <cfRule type="duplicateValues" dxfId="8" priority="11"/>
  </conditionalFormatting>
  <conditionalFormatting sqref="B377:B528">
    <cfRule type="duplicateValues" dxfId="7" priority="8"/>
  </conditionalFormatting>
  <conditionalFormatting sqref="B377:B1048576 B1">
    <cfRule type="duplicateValues" dxfId="6" priority="7"/>
  </conditionalFormatting>
  <conditionalFormatting sqref="B377:B1048576">
    <cfRule type="duplicateValues" dxfId="5" priority="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94E6C-E5F5-764B-95B1-933F380B3411}">
  <dimension ref="A1:I318"/>
  <sheetViews>
    <sheetView tabSelected="1" workbookViewId="0">
      <selection activeCell="F2" sqref="F2"/>
    </sheetView>
  </sheetViews>
  <sheetFormatPr baseColWidth="10" defaultColWidth="11" defaultRowHeight="16" x14ac:dyDescent="0.2"/>
  <cols>
    <col min="1" max="1" width="15.5" customWidth="1"/>
    <col min="2" max="2" width="13.1640625" style="2" customWidth="1"/>
    <col min="3" max="3" width="12.5" bestFit="1" customWidth="1"/>
    <col min="4" max="4" width="17.6640625" bestFit="1" customWidth="1"/>
    <col min="5" max="5" width="16.6640625" bestFit="1" customWidth="1"/>
    <col min="6" max="6" width="14" bestFit="1" customWidth="1"/>
    <col min="7" max="7" width="20.83203125" bestFit="1" customWidth="1"/>
    <col min="8" max="8" width="15.6640625" bestFit="1" customWidth="1"/>
    <col min="9" max="9" width="13.1640625" bestFit="1" customWidth="1"/>
  </cols>
  <sheetData>
    <row r="1" spans="1:9" x14ac:dyDescent="0.2">
      <c r="A1" s="2" t="s">
        <v>8</v>
      </c>
      <c r="B1" s="2" t="s">
        <v>9</v>
      </c>
      <c r="C1" s="3" t="s">
        <v>10</v>
      </c>
      <c r="D1" s="3" t="s">
        <v>11</v>
      </c>
      <c r="E1" s="4" t="s">
        <v>12</v>
      </c>
      <c r="F1" s="4" t="s">
        <v>44</v>
      </c>
      <c r="G1" s="1" t="s">
        <v>13</v>
      </c>
      <c r="H1" s="9" t="s">
        <v>14</v>
      </c>
      <c r="I1" t="s">
        <v>14</v>
      </c>
    </row>
    <row r="2" spans="1:9" x14ac:dyDescent="0.2">
      <c r="A2" s="5">
        <v>802451827330</v>
      </c>
      <c r="B2" s="2" t="s">
        <v>15</v>
      </c>
      <c r="C2" s="3" t="s">
        <v>16</v>
      </c>
      <c r="D2" s="3" t="s">
        <v>17</v>
      </c>
      <c r="E2" s="4">
        <v>1227644.24</v>
      </c>
      <c r="F2" s="4">
        <v>101902.25</v>
      </c>
      <c r="G2" s="3" t="s">
        <v>18</v>
      </c>
      <c r="H2" s="9">
        <f>VLOOKUP(A2,'Mins-AccountNumbers'!$A$1:$B$624,2,FALSE)</f>
        <v>639985576481</v>
      </c>
      <c r="I2" s="9">
        <v>639985576481</v>
      </c>
    </row>
    <row r="3" spans="1:9" x14ac:dyDescent="0.2">
      <c r="A3" s="5">
        <v>803120543878</v>
      </c>
      <c r="B3" s="2" t="s">
        <v>15</v>
      </c>
      <c r="C3" s="3" t="s">
        <v>16</v>
      </c>
      <c r="D3" s="3" t="s">
        <v>17</v>
      </c>
      <c r="E3" s="4">
        <v>500000.21</v>
      </c>
      <c r="F3" s="4">
        <v>0</v>
      </c>
      <c r="G3" s="3" t="s">
        <v>18</v>
      </c>
      <c r="H3" s="9">
        <f>VLOOKUP(A3,'Mins-AccountNumbers'!$A$1:$B$624,2,FALSE)</f>
        <v>639562292532</v>
      </c>
      <c r="I3" s="9">
        <v>639562292532</v>
      </c>
    </row>
    <row r="4" spans="1:9" x14ac:dyDescent="0.2">
      <c r="A4" s="5">
        <v>808403331586</v>
      </c>
      <c r="B4" s="2" t="s">
        <v>15</v>
      </c>
      <c r="C4" s="3" t="s">
        <v>16</v>
      </c>
      <c r="D4" s="3" t="s">
        <v>17</v>
      </c>
      <c r="E4" s="4">
        <v>405107.84</v>
      </c>
      <c r="F4" s="4">
        <v>375192.96</v>
      </c>
      <c r="G4" s="3" t="s">
        <v>18</v>
      </c>
      <c r="H4" s="9">
        <f>VLOOKUP(A4,'Mins-AccountNumbers'!$A$1:$B$624,2,FALSE)</f>
        <v>639270148039</v>
      </c>
      <c r="I4" s="9">
        <v>639270148039</v>
      </c>
    </row>
    <row r="5" spans="1:9" x14ac:dyDescent="0.2">
      <c r="A5" s="5">
        <v>806848545240</v>
      </c>
      <c r="B5" s="2" t="s">
        <v>15</v>
      </c>
      <c r="C5" s="3" t="s">
        <v>16</v>
      </c>
      <c r="D5" s="3" t="s">
        <v>17</v>
      </c>
      <c r="E5" s="4">
        <v>550000</v>
      </c>
      <c r="F5" s="4">
        <v>0</v>
      </c>
      <c r="G5" s="3" t="s">
        <v>18</v>
      </c>
      <c r="H5" s="9">
        <f>VLOOKUP(A5,'Mins-AccountNumbers'!$A$1:$B$624,2,FALSE)</f>
        <v>639178174710</v>
      </c>
      <c r="I5" s="9">
        <v>639178174710</v>
      </c>
    </row>
    <row r="6" spans="1:9" x14ac:dyDescent="0.2">
      <c r="A6" s="5">
        <v>804235222762</v>
      </c>
      <c r="B6" s="2" t="s">
        <v>15</v>
      </c>
      <c r="C6" s="3" t="s">
        <v>16</v>
      </c>
      <c r="D6" s="3" t="s">
        <v>17</v>
      </c>
      <c r="E6" s="4">
        <v>221720.13</v>
      </c>
      <c r="F6" s="4">
        <v>121757.49</v>
      </c>
      <c r="G6" s="3" t="s">
        <v>18</v>
      </c>
      <c r="H6" s="9">
        <f>VLOOKUP(A6,'Mins-AccountNumbers'!$A$1:$B$624,2,FALSE)</f>
        <v>639563620905</v>
      </c>
      <c r="I6" s="9">
        <v>639563620905</v>
      </c>
    </row>
    <row r="7" spans="1:9" x14ac:dyDescent="0.2">
      <c r="A7" s="5">
        <v>801644050602</v>
      </c>
      <c r="B7" s="2" t="s">
        <v>15</v>
      </c>
      <c r="C7" s="3" t="s">
        <v>16</v>
      </c>
      <c r="D7" s="3" t="s">
        <v>17</v>
      </c>
      <c r="E7" s="4">
        <v>322.25</v>
      </c>
      <c r="F7" s="4">
        <v>1.91</v>
      </c>
      <c r="G7" s="3" t="s">
        <v>18</v>
      </c>
      <c r="H7" s="9">
        <f>VLOOKUP(A7,'Mins-AccountNumbers'!$A$1:$B$624,2,FALSE)</f>
        <v>639255555953</v>
      </c>
      <c r="I7" s="9">
        <v>639255555953</v>
      </c>
    </row>
    <row r="8" spans="1:9" x14ac:dyDescent="0.2">
      <c r="A8" s="5">
        <v>805366172999</v>
      </c>
      <c r="B8" s="2" t="s">
        <v>15</v>
      </c>
      <c r="C8" s="3" t="s">
        <v>16</v>
      </c>
      <c r="D8" s="3" t="s">
        <v>17</v>
      </c>
      <c r="E8" s="4">
        <v>9855.42</v>
      </c>
      <c r="F8" s="4">
        <v>7707.76</v>
      </c>
      <c r="G8" s="3" t="s">
        <v>18</v>
      </c>
      <c r="H8" s="9">
        <f>VLOOKUP(A8,'Mins-AccountNumbers'!$A$1:$B$624,2,FALSE)</f>
        <v>639186277247</v>
      </c>
      <c r="I8" s="9">
        <v>639186277247</v>
      </c>
    </row>
    <row r="9" spans="1:9" x14ac:dyDescent="0.2">
      <c r="A9" s="5">
        <v>804148909612</v>
      </c>
      <c r="B9" s="2" t="s">
        <v>15</v>
      </c>
      <c r="C9" s="3" t="s">
        <v>16</v>
      </c>
      <c r="D9" s="3" t="s">
        <v>17</v>
      </c>
      <c r="E9" s="4">
        <v>10090.77</v>
      </c>
      <c r="F9" s="4">
        <v>4002.5</v>
      </c>
      <c r="G9" s="3" t="s">
        <v>18</v>
      </c>
      <c r="H9" s="9">
        <f>VLOOKUP(A9,'Mins-AccountNumbers'!$A$1:$B$624,2,FALSE)</f>
        <v>639272448079</v>
      </c>
      <c r="I9" s="9">
        <v>639272448079</v>
      </c>
    </row>
    <row r="10" spans="1:9" x14ac:dyDescent="0.2">
      <c r="A10" s="5">
        <v>806939467320</v>
      </c>
      <c r="B10" s="2" t="s">
        <v>15</v>
      </c>
      <c r="C10" s="3" t="s">
        <v>16</v>
      </c>
      <c r="D10" s="3" t="s">
        <v>17</v>
      </c>
      <c r="E10" s="4">
        <v>0.56999999999999995</v>
      </c>
      <c r="F10" s="4">
        <v>0</v>
      </c>
      <c r="G10" s="3" t="s">
        <v>18</v>
      </c>
      <c r="H10" s="9">
        <f>VLOOKUP(A10,'Mins-AccountNumbers'!$A$1:$B$624,2,FALSE)</f>
        <v>639274578466</v>
      </c>
      <c r="I10" s="9">
        <v>639274578466</v>
      </c>
    </row>
    <row r="11" spans="1:9" x14ac:dyDescent="0.2">
      <c r="A11" s="5">
        <v>802588344753</v>
      </c>
      <c r="B11" s="2" t="s">
        <v>15</v>
      </c>
      <c r="C11" s="3" t="s">
        <v>16</v>
      </c>
      <c r="D11" s="3" t="s">
        <v>17</v>
      </c>
      <c r="E11" s="4">
        <v>500000</v>
      </c>
      <c r="F11" s="4">
        <v>100000.68</v>
      </c>
      <c r="G11" s="3" t="s">
        <v>18</v>
      </c>
      <c r="H11" s="9">
        <f>VLOOKUP(A11,'Mins-AccountNumbers'!$A$1:$B$624,2,FALSE)</f>
        <v>639756474712</v>
      </c>
      <c r="I11" s="9">
        <v>639756474712</v>
      </c>
    </row>
    <row r="12" spans="1:9" x14ac:dyDescent="0.2">
      <c r="A12" s="5">
        <v>802108481218</v>
      </c>
      <c r="B12" s="2" t="s">
        <v>15</v>
      </c>
      <c r="C12" s="3" t="s">
        <v>16</v>
      </c>
      <c r="D12" s="3" t="s">
        <v>17</v>
      </c>
      <c r="E12" s="4">
        <v>13039.16</v>
      </c>
      <c r="F12" s="4">
        <v>0.74</v>
      </c>
      <c r="G12" s="3" t="s">
        <v>18</v>
      </c>
      <c r="H12" s="9">
        <f>VLOOKUP(A12,'Mins-AccountNumbers'!$A$1:$B$624,2,FALSE)</f>
        <v>639205511741</v>
      </c>
      <c r="I12" s="9">
        <v>639205511741</v>
      </c>
    </row>
    <row r="13" spans="1:9" x14ac:dyDescent="0.2">
      <c r="A13" s="5">
        <v>805082024086</v>
      </c>
      <c r="B13" s="2" t="s">
        <v>15</v>
      </c>
      <c r="C13" s="3" t="s">
        <v>16</v>
      </c>
      <c r="D13" s="3" t="s">
        <v>17</v>
      </c>
      <c r="E13" s="4">
        <v>449992.23</v>
      </c>
      <c r="F13" s="4">
        <v>330078.49</v>
      </c>
      <c r="G13" s="3" t="s">
        <v>18</v>
      </c>
      <c r="H13" s="9">
        <f>VLOOKUP(A13,'Mins-AccountNumbers'!$A$1:$B$624,2,FALSE)</f>
        <v>639129982222</v>
      </c>
      <c r="I13" s="9">
        <v>639129982222</v>
      </c>
    </row>
    <row r="14" spans="1:9" x14ac:dyDescent="0.2">
      <c r="A14" s="5">
        <v>802626103211</v>
      </c>
      <c r="B14" s="2" t="s">
        <v>15</v>
      </c>
      <c r="C14" s="3" t="s">
        <v>16</v>
      </c>
      <c r="D14" s="3" t="s">
        <v>17</v>
      </c>
      <c r="E14" s="4">
        <v>10041.459999999999</v>
      </c>
      <c r="F14" s="4">
        <v>5054.13</v>
      </c>
      <c r="G14" s="3" t="s">
        <v>18</v>
      </c>
      <c r="H14" s="9">
        <f>VLOOKUP(A14,'Mins-AccountNumbers'!$A$1:$B$624,2,FALSE)</f>
        <v>639218344628</v>
      </c>
      <c r="I14" s="9">
        <v>639218344628</v>
      </c>
    </row>
    <row r="15" spans="1:9" x14ac:dyDescent="0.2">
      <c r="A15" s="5">
        <v>804783753994</v>
      </c>
      <c r="B15" s="2" t="s">
        <v>15</v>
      </c>
      <c r="C15" s="3" t="s">
        <v>16</v>
      </c>
      <c r="D15" s="3" t="s">
        <v>17</v>
      </c>
      <c r="E15" s="4">
        <v>500238.47</v>
      </c>
      <c r="F15" s="4">
        <v>350345.94</v>
      </c>
      <c r="G15" s="3" t="s">
        <v>18</v>
      </c>
      <c r="H15" s="9">
        <f>VLOOKUP(A15,'Mins-AccountNumbers'!$A$1:$B$624,2,FALSE)</f>
        <v>639451664242</v>
      </c>
      <c r="I15" s="9">
        <v>639451664242</v>
      </c>
    </row>
    <row r="16" spans="1:9" x14ac:dyDescent="0.2">
      <c r="A16" s="5">
        <v>805542133055</v>
      </c>
      <c r="B16" s="2" t="s">
        <v>15</v>
      </c>
      <c r="C16" s="3" t="s">
        <v>16</v>
      </c>
      <c r="D16" s="3" t="s">
        <v>17</v>
      </c>
      <c r="E16" s="4">
        <v>748035.13</v>
      </c>
      <c r="F16" s="4">
        <v>740262.24</v>
      </c>
      <c r="G16" s="3" t="s">
        <v>18</v>
      </c>
      <c r="H16" s="9">
        <f>VLOOKUP(A16,'Mins-AccountNumbers'!$A$1:$B$624,2,FALSE)</f>
        <v>639279449750</v>
      </c>
      <c r="I16" s="9">
        <v>639279449750</v>
      </c>
    </row>
    <row r="17" spans="1:9" x14ac:dyDescent="0.2">
      <c r="A17" s="5">
        <v>801718745046</v>
      </c>
      <c r="B17" s="2" t="s">
        <v>15</v>
      </c>
      <c r="C17" s="3" t="s">
        <v>16</v>
      </c>
      <c r="D17" s="3" t="s">
        <v>17</v>
      </c>
      <c r="E17" s="4">
        <v>200000</v>
      </c>
      <c r="F17" s="4">
        <v>190058.32</v>
      </c>
      <c r="G17" s="3" t="s">
        <v>18</v>
      </c>
      <c r="H17" s="9">
        <f>VLOOKUP(A17,'Mins-AccountNumbers'!$A$1:$B$624,2,FALSE)</f>
        <v>639761834956</v>
      </c>
      <c r="I17" s="9">
        <v>639761834956</v>
      </c>
    </row>
    <row r="18" spans="1:9" x14ac:dyDescent="0.2">
      <c r="A18" s="5">
        <v>801357765966</v>
      </c>
      <c r="B18" s="2" t="s">
        <v>15</v>
      </c>
      <c r="C18" s="3" t="s">
        <v>16</v>
      </c>
      <c r="D18" s="3" t="s">
        <v>17</v>
      </c>
      <c r="E18" s="4">
        <v>405073.84</v>
      </c>
      <c r="F18" s="4">
        <v>400195.97</v>
      </c>
      <c r="G18" s="3" t="s">
        <v>18</v>
      </c>
      <c r="H18" s="9">
        <f>VLOOKUP(A18,'Mins-AccountNumbers'!$A$1:$B$624,2,FALSE)</f>
        <v>639083289811</v>
      </c>
      <c r="I18" s="9">
        <v>639083289811</v>
      </c>
    </row>
    <row r="19" spans="1:9" x14ac:dyDescent="0.2">
      <c r="A19" s="5">
        <v>805152057651</v>
      </c>
      <c r="B19" s="2" t="s">
        <v>15</v>
      </c>
      <c r="C19" s="3" t="s">
        <v>16</v>
      </c>
      <c r="D19" s="3" t="s">
        <v>17</v>
      </c>
      <c r="E19" s="4">
        <v>500004.98</v>
      </c>
      <c r="F19" s="4">
        <v>100035.66</v>
      </c>
      <c r="G19" s="3" t="s">
        <v>18</v>
      </c>
      <c r="H19" s="9">
        <f>VLOOKUP(A19,'Mins-AccountNumbers'!$A$1:$B$624,2,FALSE)</f>
        <v>639213126197</v>
      </c>
      <c r="I19" s="9">
        <v>639213126197</v>
      </c>
    </row>
    <row r="20" spans="1:9" x14ac:dyDescent="0.2">
      <c r="A20" s="5">
        <v>801874535421</v>
      </c>
      <c r="B20" s="2" t="s">
        <v>15</v>
      </c>
      <c r="C20" s="3" t="s">
        <v>16</v>
      </c>
      <c r="D20" s="3" t="s">
        <v>17</v>
      </c>
      <c r="E20" s="4">
        <v>82534.11</v>
      </c>
      <c r="F20" s="4">
        <v>0</v>
      </c>
      <c r="G20" s="3" t="s">
        <v>18</v>
      </c>
      <c r="H20" s="9">
        <f>VLOOKUP(A20,'Mins-AccountNumbers'!$A$1:$B$624,2,FALSE)</f>
        <v>639171790971</v>
      </c>
      <c r="I20" s="9">
        <v>639171790971</v>
      </c>
    </row>
    <row r="21" spans="1:9" x14ac:dyDescent="0.2">
      <c r="A21" s="5">
        <v>801788406065</v>
      </c>
      <c r="B21" s="2" t="s">
        <v>15</v>
      </c>
      <c r="C21" s="3" t="s">
        <v>16</v>
      </c>
      <c r="D21" s="3" t="s">
        <v>17</v>
      </c>
      <c r="E21" s="4">
        <v>500000.59</v>
      </c>
      <c r="F21" s="4">
        <v>500000.59</v>
      </c>
      <c r="G21" s="1" t="s">
        <v>19</v>
      </c>
      <c r="H21" s="9">
        <f>VLOOKUP(A21,'Mins-AccountNumbers'!$A$1:$B$624,2,FALSE)</f>
        <v>639959820985</v>
      </c>
      <c r="I21" s="9">
        <v>639959820985</v>
      </c>
    </row>
    <row r="22" spans="1:9" x14ac:dyDescent="0.2">
      <c r="A22" s="5">
        <v>804373360986</v>
      </c>
      <c r="B22" s="2" t="s">
        <v>15</v>
      </c>
      <c r="C22" s="3" t="s">
        <v>16</v>
      </c>
      <c r="D22" s="3" t="s">
        <v>17</v>
      </c>
      <c r="E22" s="4">
        <v>0.32</v>
      </c>
      <c r="F22" s="4">
        <v>0.32</v>
      </c>
      <c r="G22" s="1" t="s">
        <v>19</v>
      </c>
      <c r="H22" s="9">
        <f>VLOOKUP(A22,'Mins-AccountNumbers'!$A$1:$B$624,2,FALSE)</f>
        <v>639631025745</v>
      </c>
      <c r="I22" s="9">
        <v>639631025745</v>
      </c>
    </row>
    <row r="23" spans="1:9" x14ac:dyDescent="0.2">
      <c r="A23" s="5">
        <v>808452473743</v>
      </c>
      <c r="B23" s="2" t="s">
        <v>15</v>
      </c>
      <c r="C23" s="3" t="s">
        <v>16</v>
      </c>
      <c r="D23" s="3" t="s">
        <v>17</v>
      </c>
      <c r="E23" s="4">
        <v>9530.4</v>
      </c>
      <c r="F23" s="4">
        <v>9530.4</v>
      </c>
      <c r="G23" s="1" t="s">
        <v>19</v>
      </c>
      <c r="H23" s="9">
        <f>VLOOKUP(A23,'Mins-AccountNumbers'!$A$1:$B$624,2,FALSE)</f>
        <v>639998817021</v>
      </c>
      <c r="I23" s="9">
        <v>639998817021</v>
      </c>
    </row>
    <row r="24" spans="1:9" x14ac:dyDescent="0.2">
      <c r="A24" s="5">
        <v>806750048159</v>
      </c>
      <c r="B24" s="2" t="s">
        <v>15</v>
      </c>
      <c r="C24" s="3" t="s">
        <v>16</v>
      </c>
      <c r="D24" s="3" t="s">
        <v>17</v>
      </c>
      <c r="E24" s="4">
        <v>200009.39</v>
      </c>
      <c r="F24" s="4">
        <v>200009.39</v>
      </c>
      <c r="G24" s="1" t="s">
        <v>19</v>
      </c>
      <c r="H24" s="9">
        <f>VLOOKUP(A24,'Mins-AccountNumbers'!$A$1:$B$624,2,FALSE)</f>
        <v>639772192483</v>
      </c>
      <c r="I24" s="9">
        <v>639772192483</v>
      </c>
    </row>
    <row r="25" spans="1:9" x14ac:dyDescent="0.2">
      <c r="A25" s="5">
        <v>804221455095</v>
      </c>
      <c r="B25" s="2" t="s">
        <v>15</v>
      </c>
      <c r="C25" s="3" t="s">
        <v>16</v>
      </c>
      <c r="D25" s="3" t="s">
        <v>17</v>
      </c>
      <c r="E25" s="4">
        <v>147.59</v>
      </c>
      <c r="F25" s="4">
        <v>147.59</v>
      </c>
      <c r="G25" s="1" t="s">
        <v>19</v>
      </c>
      <c r="H25" s="9">
        <f>VLOOKUP(A25,'Mins-AccountNumbers'!$A$1:$B$624,2,FALSE)</f>
        <v>639985766745</v>
      </c>
      <c r="I25" s="9">
        <v>639985766745</v>
      </c>
    </row>
    <row r="26" spans="1:9" x14ac:dyDescent="0.2">
      <c r="A26" s="5">
        <v>804411530673</v>
      </c>
      <c r="B26" s="2" t="s">
        <v>15</v>
      </c>
      <c r="C26" s="3" t="s">
        <v>16</v>
      </c>
      <c r="D26" s="3" t="s">
        <v>17</v>
      </c>
      <c r="E26" s="4">
        <v>999989.13</v>
      </c>
      <c r="F26" s="4">
        <v>999989.13</v>
      </c>
      <c r="G26" s="1" t="s">
        <v>19</v>
      </c>
      <c r="H26" s="9">
        <f>VLOOKUP(A26,'Mins-AccountNumbers'!$A$1:$B$624,2,FALSE)</f>
        <v>639926716419</v>
      </c>
      <c r="I26" s="9">
        <v>639926716419</v>
      </c>
    </row>
    <row r="27" spans="1:9" x14ac:dyDescent="0.2">
      <c r="A27" s="5">
        <v>806361325830</v>
      </c>
      <c r="B27" s="2" t="s">
        <v>15</v>
      </c>
      <c r="C27" s="3" t="s">
        <v>16</v>
      </c>
      <c r="D27" s="3" t="s">
        <v>17</v>
      </c>
      <c r="E27" s="4">
        <v>0.56000000000000005</v>
      </c>
      <c r="F27" s="4">
        <v>0.56000000000000005</v>
      </c>
      <c r="G27" s="1" t="s">
        <v>19</v>
      </c>
      <c r="H27" s="9">
        <f>VLOOKUP(A27,'Mins-AccountNumbers'!$A$1:$B$624,2,FALSE)</f>
        <v>639067715405</v>
      </c>
      <c r="I27" s="9">
        <v>639067715405</v>
      </c>
    </row>
    <row r="28" spans="1:9" x14ac:dyDescent="0.2">
      <c r="A28" s="5">
        <v>801503066384</v>
      </c>
      <c r="B28" s="2" t="s">
        <v>15</v>
      </c>
      <c r="C28" s="3" t="s">
        <v>16</v>
      </c>
      <c r="D28" s="3" t="s">
        <v>17</v>
      </c>
      <c r="E28" s="4">
        <v>10</v>
      </c>
      <c r="F28" s="4">
        <v>10</v>
      </c>
      <c r="G28" s="1" t="s">
        <v>19</v>
      </c>
      <c r="H28" s="9">
        <f>VLOOKUP(A28,'Mins-AccountNumbers'!$A$1:$B$624,2,FALSE)</f>
        <v>639489159675</v>
      </c>
      <c r="I28" s="9">
        <v>639489159675</v>
      </c>
    </row>
    <row r="29" spans="1:9" x14ac:dyDescent="0.2">
      <c r="A29" s="5">
        <v>808290018866</v>
      </c>
      <c r="B29" s="2" t="s">
        <v>15</v>
      </c>
      <c r="C29" s="3" t="s">
        <v>16</v>
      </c>
      <c r="D29" s="3" t="s">
        <v>17</v>
      </c>
      <c r="E29" s="4">
        <v>0.86</v>
      </c>
      <c r="F29" s="4">
        <v>0.86</v>
      </c>
      <c r="G29" s="1" t="s">
        <v>19</v>
      </c>
      <c r="H29" s="9">
        <f>VLOOKUP(A29,'Mins-AccountNumbers'!$A$1:$B$624,2,FALSE)</f>
        <v>639068489215</v>
      </c>
      <c r="I29" s="9">
        <v>639068489215</v>
      </c>
    </row>
    <row r="30" spans="1:9" x14ac:dyDescent="0.2">
      <c r="A30" s="5">
        <v>803389870731</v>
      </c>
      <c r="B30" s="2" t="s">
        <v>15</v>
      </c>
      <c r="C30" s="3" t="s">
        <v>16</v>
      </c>
      <c r="D30" s="3" t="s">
        <v>17</v>
      </c>
      <c r="E30" s="4">
        <v>100030.94</v>
      </c>
      <c r="F30" s="4">
        <v>100030.94</v>
      </c>
      <c r="G30" s="1" t="s">
        <v>19</v>
      </c>
      <c r="H30" s="9">
        <f>VLOOKUP(A30,'Mins-AccountNumbers'!$A$1:$B$624,2,FALSE)</f>
        <v>639260114990</v>
      </c>
      <c r="I30" s="9">
        <v>639260114990</v>
      </c>
    </row>
    <row r="31" spans="1:9" x14ac:dyDescent="0.2">
      <c r="A31" s="5">
        <v>801334614105</v>
      </c>
      <c r="B31" s="2" t="s">
        <v>15</v>
      </c>
      <c r="C31" s="3" t="s">
        <v>16</v>
      </c>
      <c r="D31" s="3" t="s">
        <v>17</v>
      </c>
      <c r="E31" s="4">
        <v>100008.94</v>
      </c>
      <c r="F31" s="4">
        <v>100008.94</v>
      </c>
      <c r="G31" s="1" t="s">
        <v>19</v>
      </c>
      <c r="H31" s="9">
        <f>VLOOKUP(A31,'Mins-AccountNumbers'!$A$1:$B$624,2,FALSE)</f>
        <v>639563584141</v>
      </c>
      <c r="I31" s="9">
        <v>639563584141</v>
      </c>
    </row>
    <row r="32" spans="1:9" x14ac:dyDescent="0.2">
      <c r="A32" s="5">
        <v>807001471984</v>
      </c>
      <c r="B32" s="2" t="s">
        <v>15</v>
      </c>
      <c r="C32" s="3" t="s">
        <v>16</v>
      </c>
      <c r="D32" s="3" t="s">
        <v>17</v>
      </c>
      <c r="E32" s="4">
        <v>0.28999999999999998</v>
      </c>
      <c r="F32" s="4">
        <v>0.28999999999999998</v>
      </c>
      <c r="G32" s="1" t="s">
        <v>19</v>
      </c>
      <c r="H32" s="9">
        <f>VLOOKUP(A32,'Mins-AccountNumbers'!$A$1:$B$624,2,FALSE)</f>
        <v>639293529385</v>
      </c>
      <c r="I32" s="9">
        <v>639293529385</v>
      </c>
    </row>
    <row r="33" spans="1:9" x14ac:dyDescent="0.2">
      <c r="A33" s="5">
        <v>802058540955</v>
      </c>
      <c r="B33" s="2" t="s">
        <v>15</v>
      </c>
      <c r="C33" s="3" t="s">
        <v>16</v>
      </c>
      <c r="D33" s="3" t="s">
        <v>17</v>
      </c>
      <c r="E33" s="4">
        <v>180.78</v>
      </c>
      <c r="F33" s="4">
        <v>180.78</v>
      </c>
      <c r="G33" s="1" t="s">
        <v>19</v>
      </c>
      <c r="H33" s="9">
        <f>VLOOKUP(A33,'Mins-AccountNumbers'!$A$1:$B$624,2,FALSE)</f>
        <v>639952358160</v>
      </c>
      <c r="I33" s="9">
        <v>639952358160</v>
      </c>
    </row>
    <row r="34" spans="1:9" x14ac:dyDescent="0.2">
      <c r="A34" s="5">
        <v>803181007276</v>
      </c>
      <c r="B34" s="2" t="s">
        <v>15</v>
      </c>
      <c r="C34" s="3" t="s">
        <v>16</v>
      </c>
      <c r="D34" s="3" t="s">
        <v>17</v>
      </c>
      <c r="E34" s="4">
        <v>11.4</v>
      </c>
      <c r="F34" s="4">
        <v>11.4</v>
      </c>
      <c r="G34" s="1" t="s">
        <v>19</v>
      </c>
      <c r="H34" s="9">
        <f>VLOOKUP(A34,'Mins-AccountNumbers'!$A$1:$B$624,2,FALSE)</f>
        <v>639171430641</v>
      </c>
      <c r="I34" s="9">
        <v>639171430641</v>
      </c>
    </row>
    <row r="35" spans="1:9" x14ac:dyDescent="0.2">
      <c r="A35" s="5">
        <v>803895646575</v>
      </c>
      <c r="B35" s="2" t="s">
        <v>15</v>
      </c>
      <c r="C35" s="3" t="s">
        <v>16</v>
      </c>
      <c r="D35" s="3" t="s">
        <v>17</v>
      </c>
      <c r="E35" s="4">
        <v>21010.35</v>
      </c>
      <c r="F35" s="4">
        <v>21010.35</v>
      </c>
      <c r="G35" s="1" t="s">
        <v>19</v>
      </c>
      <c r="H35" s="9">
        <f>VLOOKUP(A35,'Mins-AccountNumbers'!$A$1:$B$624,2,FALSE)</f>
        <v>639762278349</v>
      </c>
      <c r="I35" s="9">
        <v>639762278349</v>
      </c>
    </row>
    <row r="36" spans="1:9" x14ac:dyDescent="0.2">
      <c r="A36" s="5">
        <v>802223002147</v>
      </c>
      <c r="B36" s="2" t="s">
        <v>15</v>
      </c>
      <c r="C36" s="3" t="s">
        <v>16</v>
      </c>
      <c r="D36" s="3" t="s">
        <v>17</v>
      </c>
      <c r="E36" s="4">
        <v>103058.55</v>
      </c>
      <c r="F36" s="4">
        <v>103058.55</v>
      </c>
      <c r="G36" s="1" t="s">
        <v>19</v>
      </c>
      <c r="H36" s="9">
        <f>VLOOKUP(A36,'Mins-AccountNumbers'!$A$1:$B$624,2,FALSE)</f>
        <v>639995049088</v>
      </c>
      <c r="I36" s="9">
        <v>639995049088</v>
      </c>
    </row>
    <row r="37" spans="1:9" x14ac:dyDescent="0.2">
      <c r="A37" s="5">
        <v>802965821969</v>
      </c>
      <c r="B37" s="2" t="s">
        <v>15</v>
      </c>
      <c r="C37" s="3" t="s">
        <v>16</v>
      </c>
      <c r="D37" s="3" t="s">
        <v>17</v>
      </c>
      <c r="E37" s="4">
        <v>400.81</v>
      </c>
      <c r="F37" s="4">
        <v>400.81</v>
      </c>
      <c r="G37" s="1" t="s">
        <v>19</v>
      </c>
      <c r="H37" s="9">
        <f>VLOOKUP(A37,'Mins-AccountNumbers'!$A$1:$B$624,2,FALSE)</f>
        <v>639068012738</v>
      </c>
      <c r="I37" s="9">
        <v>639068012738</v>
      </c>
    </row>
    <row r="38" spans="1:9" x14ac:dyDescent="0.2">
      <c r="A38" s="5">
        <v>802857784564</v>
      </c>
      <c r="B38" s="2" t="s">
        <v>15</v>
      </c>
      <c r="C38" s="3" t="s">
        <v>16</v>
      </c>
      <c r="D38" s="3" t="s">
        <v>17</v>
      </c>
      <c r="E38" s="4">
        <v>18.59</v>
      </c>
      <c r="F38" s="4">
        <v>18.59</v>
      </c>
      <c r="G38" s="1" t="s">
        <v>19</v>
      </c>
      <c r="H38" s="9">
        <f>VLOOKUP(A38,'Mins-AccountNumbers'!$A$1:$B$624,2,FALSE)</f>
        <v>639302869259</v>
      </c>
      <c r="I38" s="9">
        <v>639302869259</v>
      </c>
    </row>
    <row r="39" spans="1:9" x14ac:dyDescent="0.2">
      <c r="A39" s="5">
        <v>808233517271</v>
      </c>
      <c r="B39" s="2" t="s">
        <v>15</v>
      </c>
      <c r="C39" s="3" t="s">
        <v>16</v>
      </c>
      <c r="D39" s="3" t="s">
        <v>17</v>
      </c>
      <c r="E39" s="4">
        <v>100067.69</v>
      </c>
      <c r="F39" s="4">
        <v>100067.69</v>
      </c>
      <c r="G39" s="1" t="s">
        <v>19</v>
      </c>
      <c r="H39" s="9">
        <f>VLOOKUP(A39,'Mins-AccountNumbers'!$A$1:$B$624,2,FALSE)</f>
        <v>639350089054</v>
      </c>
      <c r="I39" s="9">
        <v>639350089054</v>
      </c>
    </row>
    <row r="40" spans="1:9" x14ac:dyDescent="0.2">
      <c r="A40" s="5">
        <v>802153448757</v>
      </c>
      <c r="B40" s="2" t="s">
        <v>15</v>
      </c>
      <c r="C40" s="3" t="s">
        <v>16</v>
      </c>
      <c r="D40" s="3" t="s">
        <v>17</v>
      </c>
      <c r="E40" s="4">
        <v>12</v>
      </c>
      <c r="F40" s="4">
        <v>12</v>
      </c>
      <c r="G40" s="1" t="s">
        <v>19</v>
      </c>
      <c r="H40" s="9">
        <f>VLOOKUP(A40,'Mins-AccountNumbers'!$A$1:$B$624,2,FALSE)</f>
        <v>639560440656</v>
      </c>
      <c r="I40" s="9">
        <v>639560440656</v>
      </c>
    </row>
    <row r="41" spans="1:9" x14ac:dyDescent="0.2">
      <c r="A41" s="5">
        <v>804331788138</v>
      </c>
      <c r="B41" s="2" t="s">
        <v>15</v>
      </c>
      <c r="C41" s="3" t="s">
        <v>16</v>
      </c>
      <c r="D41" s="3" t="s">
        <v>17</v>
      </c>
      <c r="E41" s="4">
        <v>2.68</v>
      </c>
      <c r="F41" s="4">
        <v>2.68</v>
      </c>
      <c r="G41" s="1" t="s">
        <v>19</v>
      </c>
      <c r="H41" s="9">
        <f>VLOOKUP(A41,'Mins-AccountNumbers'!$A$1:$B$624,2,FALSE)</f>
        <v>639158149369</v>
      </c>
      <c r="I41" s="9">
        <v>639158149369</v>
      </c>
    </row>
    <row r="42" spans="1:9" x14ac:dyDescent="0.2">
      <c r="A42" s="5">
        <v>804750595683</v>
      </c>
      <c r="B42" s="2" t="s">
        <v>15</v>
      </c>
      <c r="C42" s="3" t="s">
        <v>16</v>
      </c>
      <c r="D42" s="3" t="s">
        <v>17</v>
      </c>
      <c r="E42" s="4">
        <v>20461.96</v>
      </c>
      <c r="F42" s="4">
        <v>20461.96</v>
      </c>
      <c r="G42" s="1" t="s">
        <v>19</v>
      </c>
      <c r="H42" s="9">
        <f>VLOOKUP(A42,'Mins-AccountNumbers'!$A$1:$B$624,2,FALSE)</f>
        <v>639055478368</v>
      </c>
      <c r="I42" s="9">
        <v>639055478368</v>
      </c>
    </row>
    <row r="43" spans="1:9" x14ac:dyDescent="0.2">
      <c r="A43" s="5">
        <v>802939142971</v>
      </c>
      <c r="B43" s="2" t="s">
        <v>15</v>
      </c>
      <c r="C43" s="3" t="s">
        <v>16</v>
      </c>
      <c r="D43" s="3" t="s">
        <v>17</v>
      </c>
      <c r="E43" s="4">
        <v>200000</v>
      </c>
      <c r="F43" s="4">
        <v>200000</v>
      </c>
      <c r="G43" s="1" t="s">
        <v>19</v>
      </c>
      <c r="H43" s="9">
        <f>VLOOKUP(A43,'Mins-AccountNumbers'!$A$1:$B$624,2,FALSE)</f>
        <v>639631679906</v>
      </c>
      <c r="I43" s="9">
        <v>639631679906</v>
      </c>
    </row>
    <row r="44" spans="1:9" x14ac:dyDescent="0.2">
      <c r="A44" s="5">
        <v>804146451401</v>
      </c>
      <c r="B44" s="2" t="s">
        <v>15</v>
      </c>
      <c r="C44" s="3" t="s">
        <v>16</v>
      </c>
      <c r="D44" s="3" t="s">
        <v>17</v>
      </c>
      <c r="E44" s="4">
        <v>100000.98</v>
      </c>
      <c r="F44" s="4">
        <v>100000.98</v>
      </c>
      <c r="G44" s="1" t="s">
        <v>19</v>
      </c>
      <c r="H44" s="9">
        <f>VLOOKUP(A44,'Mins-AccountNumbers'!$A$1:$B$624,2,FALSE)</f>
        <v>639639639322</v>
      </c>
      <c r="I44" s="9">
        <v>639639639322</v>
      </c>
    </row>
    <row r="45" spans="1:9" x14ac:dyDescent="0.2">
      <c r="A45" s="5">
        <v>804930592873</v>
      </c>
      <c r="B45" s="2" t="s">
        <v>15</v>
      </c>
      <c r="C45" s="3" t="s">
        <v>16</v>
      </c>
      <c r="D45" s="3" t="s">
        <v>17</v>
      </c>
      <c r="E45" s="4">
        <v>17.79</v>
      </c>
      <c r="F45" s="4">
        <v>17.79</v>
      </c>
      <c r="G45" s="1" t="s">
        <v>19</v>
      </c>
      <c r="H45" s="9">
        <f>VLOOKUP(A45,'Mins-AccountNumbers'!$A$1:$B$624,2,FALSE)</f>
        <v>639157552339</v>
      </c>
      <c r="I45" s="9">
        <v>639157552339</v>
      </c>
    </row>
    <row r="46" spans="1:9" x14ac:dyDescent="0.2">
      <c r="A46" s="5">
        <v>806621699909</v>
      </c>
      <c r="B46" s="2" t="s">
        <v>15</v>
      </c>
      <c r="C46" s="3" t="s">
        <v>16</v>
      </c>
      <c r="D46" s="3" t="s">
        <v>17</v>
      </c>
      <c r="E46" s="4">
        <v>0.5</v>
      </c>
      <c r="F46" s="4">
        <v>0.5</v>
      </c>
      <c r="G46" s="1" t="s">
        <v>19</v>
      </c>
      <c r="H46" s="9">
        <f>VLOOKUP(A46,'Mins-AccountNumbers'!$A$1:$B$624,2,FALSE)</f>
        <v>639207764334</v>
      </c>
      <c r="I46" s="9">
        <v>639207764334</v>
      </c>
    </row>
    <row r="47" spans="1:9" x14ac:dyDescent="0.2">
      <c r="A47" s="5">
        <v>808678486149</v>
      </c>
      <c r="B47" s="2" t="s">
        <v>15</v>
      </c>
      <c r="C47" s="3" t="s">
        <v>16</v>
      </c>
      <c r="D47" s="3" t="s">
        <v>17</v>
      </c>
      <c r="E47" s="4">
        <v>115560.97</v>
      </c>
      <c r="F47" s="4">
        <v>115560.97</v>
      </c>
      <c r="G47" s="1" t="s">
        <v>19</v>
      </c>
      <c r="H47" s="9">
        <f>VLOOKUP(A47,'Mins-AccountNumbers'!$A$1:$B$624,2,FALSE)</f>
        <v>639275163565</v>
      </c>
      <c r="I47" s="9">
        <v>639275163565</v>
      </c>
    </row>
    <row r="48" spans="1:9" x14ac:dyDescent="0.2">
      <c r="A48" s="5">
        <v>803345274762</v>
      </c>
      <c r="B48" s="2" t="s">
        <v>15</v>
      </c>
      <c r="C48" s="3" t="s">
        <v>16</v>
      </c>
      <c r="D48" s="3" t="s">
        <v>17</v>
      </c>
      <c r="E48" s="4">
        <v>2.44</v>
      </c>
      <c r="F48" s="4">
        <v>2.44</v>
      </c>
      <c r="G48" s="1" t="s">
        <v>19</v>
      </c>
      <c r="H48" s="9">
        <f>VLOOKUP(A48,'Mins-AccountNumbers'!$A$1:$B$624,2,FALSE)</f>
        <v>639392870132</v>
      </c>
      <c r="I48" s="9">
        <v>639392870132</v>
      </c>
    </row>
    <row r="49" spans="1:9" x14ac:dyDescent="0.2">
      <c r="A49" s="5">
        <v>804430536214</v>
      </c>
      <c r="B49" s="2" t="s">
        <v>15</v>
      </c>
      <c r="C49" s="3" t="s">
        <v>16</v>
      </c>
      <c r="D49" s="3" t="s">
        <v>17</v>
      </c>
      <c r="E49" s="4">
        <v>0.3</v>
      </c>
      <c r="F49" s="4">
        <v>0.3</v>
      </c>
      <c r="G49" s="1" t="s">
        <v>19</v>
      </c>
      <c r="H49" s="9">
        <f>VLOOKUP(A49,'Mins-AccountNumbers'!$A$1:$B$624,2,FALSE)</f>
        <v>639615994500</v>
      </c>
      <c r="I49" s="9">
        <v>639615994500</v>
      </c>
    </row>
    <row r="50" spans="1:9" x14ac:dyDescent="0.2">
      <c r="A50" s="5">
        <v>803422373313</v>
      </c>
      <c r="B50" s="2" t="s">
        <v>15</v>
      </c>
      <c r="C50" s="3" t="s">
        <v>16</v>
      </c>
      <c r="D50" s="3" t="s">
        <v>17</v>
      </c>
      <c r="E50" s="4">
        <v>1147.3599999999999</v>
      </c>
      <c r="F50" s="4">
        <v>1147.3599999999999</v>
      </c>
      <c r="G50" s="1" t="s">
        <v>19</v>
      </c>
      <c r="H50" s="9">
        <f>VLOOKUP(A50,'Mins-AccountNumbers'!$A$1:$B$624,2,FALSE)</f>
        <v>639186699458</v>
      </c>
      <c r="I50" s="9">
        <v>639186699458</v>
      </c>
    </row>
    <row r="51" spans="1:9" x14ac:dyDescent="0.2">
      <c r="A51" s="5">
        <v>808116760063</v>
      </c>
      <c r="B51" s="2" t="s">
        <v>15</v>
      </c>
      <c r="C51" s="3" t="s">
        <v>16</v>
      </c>
      <c r="D51" s="3" t="s">
        <v>17</v>
      </c>
      <c r="E51" s="4">
        <v>580310.35</v>
      </c>
      <c r="F51" s="4">
        <v>580310.35</v>
      </c>
      <c r="G51" s="1" t="s">
        <v>19</v>
      </c>
      <c r="H51" s="9">
        <f>VLOOKUP(A51,'Mins-AccountNumbers'!$A$1:$B$624,2,FALSE)</f>
        <v>639605055039</v>
      </c>
      <c r="I51" s="9">
        <v>639605055039</v>
      </c>
    </row>
    <row r="52" spans="1:9" x14ac:dyDescent="0.2">
      <c r="A52" s="5">
        <v>801652020828</v>
      </c>
      <c r="B52" s="2" t="s">
        <v>15</v>
      </c>
      <c r="C52" s="3" t="s">
        <v>16</v>
      </c>
      <c r="D52" s="3" t="s">
        <v>17</v>
      </c>
      <c r="E52" s="4">
        <v>18254.28</v>
      </c>
      <c r="F52" s="4">
        <v>18254.28</v>
      </c>
      <c r="G52" s="1" t="s">
        <v>19</v>
      </c>
      <c r="H52" s="9">
        <f>VLOOKUP(A52,'Mins-AccountNumbers'!$A$1:$B$624,2,FALSE)</f>
        <v>639998002421</v>
      </c>
      <c r="I52" s="9">
        <v>639998002421</v>
      </c>
    </row>
    <row r="53" spans="1:9" x14ac:dyDescent="0.2">
      <c r="A53" s="5">
        <v>805265247819</v>
      </c>
      <c r="B53" s="2" t="s">
        <v>15</v>
      </c>
      <c r="C53" s="3" t="s">
        <v>16</v>
      </c>
      <c r="D53" s="3" t="s">
        <v>17</v>
      </c>
      <c r="E53" s="4">
        <v>0.34</v>
      </c>
      <c r="F53" s="4">
        <v>0.34</v>
      </c>
      <c r="G53" s="1" t="s">
        <v>19</v>
      </c>
      <c r="H53" s="9">
        <f>VLOOKUP(A53,'Mins-AccountNumbers'!$A$1:$B$624,2,FALSE)</f>
        <v>639626211506</v>
      </c>
      <c r="I53" s="9">
        <v>639626211506</v>
      </c>
    </row>
    <row r="54" spans="1:9" x14ac:dyDescent="0.2">
      <c r="A54" s="5">
        <v>804337112333</v>
      </c>
      <c r="B54" s="2" t="s">
        <v>15</v>
      </c>
      <c r="C54" s="3" t="s">
        <v>16</v>
      </c>
      <c r="D54" s="3" t="s">
        <v>17</v>
      </c>
      <c r="E54" s="4">
        <v>60.3</v>
      </c>
      <c r="F54" s="4">
        <v>60.3</v>
      </c>
      <c r="G54" s="1" t="s">
        <v>19</v>
      </c>
      <c r="H54" s="9">
        <f>VLOOKUP(A54,'Mins-AccountNumbers'!$A$1:$B$624,2,FALSE)</f>
        <v>639771715758</v>
      </c>
      <c r="I54" s="9">
        <v>639771715758</v>
      </c>
    </row>
    <row r="55" spans="1:9" x14ac:dyDescent="0.2">
      <c r="A55" s="5">
        <v>803212876178</v>
      </c>
      <c r="B55" s="2" t="s">
        <v>15</v>
      </c>
      <c r="C55" s="3" t="s">
        <v>16</v>
      </c>
      <c r="D55" s="3" t="s">
        <v>17</v>
      </c>
      <c r="E55" s="4">
        <v>69.58</v>
      </c>
      <c r="F55" s="4">
        <v>69.58</v>
      </c>
      <c r="G55" s="1" t="s">
        <v>19</v>
      </c>
      <c r="H55" s="9">
        <f>VLOOKUP(A55,'Mins-AccountNumbers'!$A$1:$B$624,2,FALSE)</f>
        <v>639662208690</v>
      </c>
      <c r="I55" s="9">
        <v>639662208690</v>
      </c>
    </row>
    <row r="56" spans="1:9" x14ac:dyDescent="0.2">
      <c r="A56" s="5">
        <v>802586747585</v>
      </c>
      <c r="B56" s="2" t="s">
        <v>15</v>
      </c>
      <c r="C56" s="3" t="s">
        <v>16</v>
      </c>
      <c r="D56" s="3" t="s">
        <v>17</v>
      </c>
      <c r="E56" s="4">
        <v>0.06</v>
      </c>
      <c r="F56" s="4">
        <v>0.06</v>
      </c>
      <c r="G56" s="1" t="s">
        <v>19</v>
      </c>
      <c r="H56" s="9">
        <f>VLOOKUP(A56,'Mins-AccountNumbers'!$A$1:$B$624,2,FALSE)</f>
        <v>639216470140</v>
      </c>
      <c r="I56" s="9">
        <v>639216470140</v>
      </c>
    </row>
    <row r="57" spans="1:9" x14ac:dyDescent="0.2">
      <c r="A57" s="5">
        <v>804690039099</v>
      </c>
      <c r="B57" s="2" t="s">
        <v>15</v>
      </c>
      <c r="C57" s="3" t="s">
        <v>16</v>
      </c>
      <c r="D57" s="3" t="s">
        <v>17</v>
      </c>
      <c r="E57" s="4">
        <v>42.73</v>
      </c>
      <c r="F57" s="4">
        <v>42.73</v>
      </c>
      <c r="G57" s="1" t="s">
        <v>19</v>
      </c>
      <c r="H57" s="9">
        <f>VLOOKUP(A57,'Mins-AccountNumbers'!$A$1:$B$624,2,FALSE)</f>
        <v>639324633174</v>
      </c>
      <c r="I57" s="9">
        <v>639324633174</v>
      </c>
    </row>
    <row r="58" spans="1:9" x14ac:dyDescent="0.2">
      <c r="A58" s="5">
        <v>801609734091</v>
      </c>
      <c r="B58" s="2" t="s">
        <v>15</v>
      </c>
      <c r="C58" s="3" t="s">
        <v>16</v>
      </c>
      <c r="D58" s="3" t="s">
        <v>17</v>
      </c>
      <c r="E58" s="4">
        <v>919.19</v>
      </c>
      <c r="F58" s="4">
        <v>919.19</v>
      </c>
      <c r="G58" s="1" t="s">
        <v>19</v>
      </c>
      <c r="H58" s="9">
        <f>VLOOKUP(A58,'Mins-AccountNumbers'!$A$1:$B$624,2,FALSE)</f>
        <v>639662095973</v>
      </c>
      <c r="I58" s="9">
        <v>639662095973</v>
      </c>
    </row>
    <row r="59" spans="1:9" x14ac:dyDescent="0.2">
      <c r="A59" s="5">
        <v>803911901400</v>
      </c>
      <c r="B59" s="2" t="s">
        <v>15</v>
      </c>
      <c r="C59" s="3" t="s">
        <v>16</v>
      </c>
      <c r="D59" s="3" t="s">
        <v>17</v>
      </c>
      <c r="E59" s="4">
        <v>0.31</v>
      </c>
      <c r="F59" s="4">
        <v>0.31</v>
      </c>
      <c r="G59" s="1" t="s">
        <v>19</v>
      </c>
      <c r="H59" s="9">
        <f>VLOOKUP(A59,'Mins-AccountNumbers'!$A$1:$B$624,2,FALSE)</f>
        <v>639189079099</v>
      </c>
      <c r="I59" s="9">
        <v>639189079099</v>
      </c>
    </row>
    <row r="60" spans="1:9" x14ac:dyDescent="0.2">
      <c r="A60" s="5">
        <v>801847683340</v>
      </c>
      <c r="B60" s="2" t="s">
        <v>15</v>
      </c>
      <c r="C60" s="3" t="s">
        <v>16</v>
      </c>
      <c r="D60" s="3" t="s">
        <v>17</v>
      </c>
      <c r="E60" s="4">
        <v>0.85</v>
      </c>
      <c r="F60" s="4">
        <v>0.85</v>
      </c>
      <c r="G60" s="1" t="s">
        <v>19</v>
      </c>
      <c r="H60" s="9">
        <f>VLOOKUP(A60,'Mins-AccountNumbers'!$A$1:$B$624,2,FALSE)</f>
        <v>639982871905</v>
      </c>
      <c r="I60" s="9">
        <v>639982871905</v>
      </c>
    </row>
    <row r="61" spans="1:9" x14ac:dyDescent="0.2">
      <c r="A61" s="5">
        <v>801677720394</v>
      </c>
      <c r="B61" s="2" t="s">
        <v>15</v>
      </c>
      <c r="C61" s="3" t="s">
        <v>16</v>
      </c>
      <c r="D61" s="3" t="s">
        <v>17</v>
      </c>
      <c r="E61" s="4">
        <v>2965.43</v>
      </c>
      <c r="F61" s="4">
        <v>2965.43</v>
      </c>
      <c r="G61" s="1" t="s">
        <v>19</v>
      </c>
      <c r="H61" s="9">
        <f>VLOOKUP(A61,'Mins-AccountNumbers'!$A$1:$B$624,2,FALSE)</f>
        <v>639499031497</v>
      </c>
      <c r="I61" s="9">
        <v>639499031497</v>
      </c>
    </row>
    <row r="62" spans="1:9" x14ac:dyDescent="0.2">
      <c r="A62" s="5">
        <v>807321351957</v>
      </c>
      <c r="B62" s="2" t="s">
        <v>15</v>
      </c>
      <c r="C62" s="3" t="s">
        <v>16</v>
      </c>
      <c r="D62" s="3" t="s">
        <v>17</v>
      </c>
      <c r="E62" s="4">
        <v>78.900000000000006</v>
      </c>
      <c r="F62" s="4">
        <v>78.900000000000006</v>
      </c>
      <c r="G62" s="1" t="s">
        <v>19</v>
      </c>
      <c r="H62" s="9">
        <f>VLOOKUP(A62,'Mins-AccountNumbers'!$A$1:$B$624,2,FALSE)</f>
        <v>639610967288</v>
      </c>
      <c r="I62" s="9">
        <v>639610967288</v>
      </c>
    </row>
    <row r="63" spans="1:9" x14ac:dyDescent="0.2">
      <c r="A63" s="5">
        <v>804657876657</v>
      </c>
      <c r="B63" s="2" t="s">
        <v>15</v>
      </c>
      <c r="C63" s="3" t="s">
        <v>16</v>
      </c>
      <c r="D63" s="3" t="s">
        <v>17</v>
      </c>
      <c r="E63" s="4">
        <v>551372.14</v>
      </c>
      <c r="F63" s="4">
        <v>551372.14</v>
      </c>
      <c r="G63" s="1" t="s">
        <v>19</v>
      </c>
      <c r="H63" s="9">
        <f>VLOOKUP(A63,'Mins-AccountNumbers'!$A$1:$B$624,2,FALSE)</f>
        <v>639203759127</v>
      </c>
      <c r="I63" s="9">
        <v>639203759127</v>
      </c>
    </row>
    <row r="64" spans="1:9" x14ac:dyDescent="0.2">
      <c r="A64" s="5">
        <v>801638248287</v>
      </c>
      <c r="B64" s="2" t="s">
        <v>15</v>
      </c>
      <c r="C64" s="3" t="s">
        <v>16</v>
      </c>
      <c r="D64" s="3" t="s">
        <v>17</v>
      </c>
      <c r="E64" s="4">
        <v>0.04</v>
      </c>
      <c r="F64" s="4">
        <v>0.04</v>
      </c>
      <c r="G64" s="1" t="s">
        <v>19</v>
      </c>
      <c r="H64" s="9">
        <f>VLOOKUP(A64,'Mins-AccountNumbers'!$A$1:$B$624,2,FALSE)</f>
        <v>639272798556</v>
      </c>
      <c r="I64" s="9">
        <v>639272798556</v>
      </c>
    </row>
    <row r="65" spans="1:9" x14ac:dyDescent="0.2">
      <c r="A65" s="5">
        <v>805843922453</v>
      </c>
      <c r="B65" s="2" t="s">
        <v>15</v>
      </c>
      <c r="C65" s="3" t="s">
        <v>16</v>
      </c>
      <c r="D65" s="3" t="s">
        <v>17</v>
      </c>
      <c r="E65" s="4">
        <v>0.16</v>
      </c>
      <c r="F65" s="4">
        <v>0.16</v>
      </c>
      <c r="G65" s="1" t="s">
        <v>19</v>
      </c>
      <c r="H65" s="9">
        <f>VLOOKUP(A65,'Mins-AccountNumbers'!$A$1:$B$624,2,FALSE)</f>
        <v>639943736247</v>
      </c>
      <c r="I65" s="9">
        <v>639943736247</v>
      </c>
    </row>
    <row r="66" spans="1:9" x14ac:dyDescent="0.2">
      <c r="A66" s="5">
        <v>803401800419</v>
      </c>
      <c r="B66" s="2" t="s">
        <v>15</v>
      </c>
      <c r="C66" s="3" t="s">
        <v>16</v>
      </c>
      <c r="D66" s="3" t="s">
        <v>17</v>
      </c>
      <c r="E66" s="4">
        <v>4.6100000000000003</v>
      </c>
      <c r="F66" s="4">
        <v>4.6100000000000003</v>
      </c>
      <c r="G66" s="1" t="s">
        <v>19</v>
      </c>
      <c r="H66" s="9">
        <f>VLOOKUP(A66,'Mins-AccountNumbers'!$A$1:$B$624,2,FALSE)</f>
        <v>639515780202</v>
      </c>
      <c r="I66" s="9">
        <v>639515780202</v>
      </c>
    </row>
    <row r="67" spans="1:9" x14ac:dyDescent="0.2">
      <c r="A67" s="5">
        <v>808348968534</v>
      </c>
      <c r="B67" s="2" t="s">
        <v>15</v>
      </c>
      <c r="C67" s="3" t="s">
        <v>16</v>
      </c>
      <c r="D67" s="3" t="s">
        <v>17</v>
      </c>
      <c r="E67" s="4">
        <v>0.11</v>
      </c>
      <c r="F67" s="4">
        <v>0.11</v>
      </c>
      <c r="G67" s="1" t="s">
        <v>19</v>
      </c>
      <c r="H67" s="9">
        <f>VLOOKUP(A67,'Mins-AccountNumbers'!$A$1:$B$624,2,FALSE)</f>
        <v>639621042359</v>
      </c>
      <c r="I67" s="9">
        <v>639621042359</v>
      </c>
    </row>
    <row r="68" spans="1:9" x14ac:dyDescent="0.2">
      <c r="A68" s="5">
        <v>801381570911</v>
      </c>
      <c r="B68" s="2" t="s">
        <v>15</v>
      </c>
      <c r="C68" s="3" t="s">
        <v>16</v>
      </c>
      <c r="D68" s="3" t="s">
        <v>17</v>
      </c>
      <c r="E68" s="4">
        <v>7202.69</v>
      </c>
      <c r="F68" s="4">
        <v>7202.69</v>
      </c>
      <c r="G68" s="1" t="s">
        <v>19</v>
      </c>
      <c r="H68" s="9">
        <f>VLOOKUP(A68,'Mins-AccountNumbers'!$A$1:$B$624,2,FALSE)</f>
        <v>639274653958</v>
      </c>
      <c r="I68" s="9">
        <v>639274653958</v>
      </c>
    </row>
    <row r="69" spans="1:9" x14ac:dyDescent="0.2">
      <c r="A69" s="5">
        <v>807075199784</v>
      </c>
      <c r="B69" s="2" t="s">
        <v>15</v>
      </c>
      <c r="C69" s="3" t="s">
        <v>16</v>
      </c>
      <c r="D69" s="3" t="s">
        <v>17</v>
      </c>
      <c r="E69" s="4">
        <v>53.14</v>
      </c>
      <c r="F69" s="4">
        <v>53.14</v>
      </c>
      <c r="G69" s="1" t="s">
        <v>19</v>
      </c>
      <c r="H69" s="9">
        <f>VLOOKUP(A69,'Mins-AccountNumbers'!$A$1:$B$624,2,FALSE)</f>
        <v>639531192093</v>
      </c>
      <c r="I69" s="9">
        <v>639531192093</v>
      </c>
    </row>
    <row r="70" spans="1:9" x14ac:dyDescent="0.2">
      <c r="A70" s="5">
        <v>809320509759</v>
      </c>
      <c r="B70" s="2" t="s">
        <v>15</v>
      </c>
      <c r="C70" s="3" t="s">
        <v>16</v>
      </c>
      <c r="D70" s="3" t="s">
        <v>17</v>
      </c>
      <c r="E70" s="4">
        <v>7775</v>
      </c>
      <c r="F70" s="4">
        <v>7775</v>
      </c>
      <c r="G70" s="1" t="s">
        <v>19</v>
      </c>
      <c r="H70" s="9">
        <f>VLOOKUP(A70,'Mins-AccountNumbers'!$A$1:$B$624,2,FALSE)</f>
        <v>639667110370</v>
      </c>
      <c r="I70" s="9">
        <v>639667110370</v>
      </c>
    </row>
    <row r="71" spans="1:9" x14ac:dyDescent="0.2">
      <c r="A71" s="5">
        <v>802635803017</v>
      </c>
      <c r="B71" s="2" t="s">
        <v>15</v>
      </c>
      <c r="C71" s="3" t="s">
        <v>16</v>
      </c>
      <c r="D71" s="3" t="s">
        <v>17</v>
      </c>
      <c r="E71" s="4">
        <v>1000.84</v>
      </c>
      <c r="F71" s="4">
        <v>1000.84</v>
      </c>
      <c r="G71" s="1" t="s">
        <v>19</v>
      </c>
      <c r="H71" s="9">
        <f>VLOOKUP(A71,'Mins-AccountNumbers'!$A$1:$B$624,2,FALSE)</f>
        <v>639459773952</v>
      </c>
      <c r="I71" s="9">
        <v>639459773952</v>
      </c>
    </row>
    <row r="72" spans="1:9" x14ac:dyDescent="0.2">
      <c r="A72" s="5">
        <v>807995939673</v>
      </c>
      <c r="B72" s="2" t="s">
        <v>15</v>
      </c>
      <c r="C72" s="3" t="s">
        <v>16</v>
      </c>
      <c r="D72" s="3" t="s">
        <v>17</v>
      </c>
      <c r="E72" s="4">
        <v>10.9</v>
      </c>
      <c r="F72" s="4">
        <v>10.9</v>
      </c>
      <c r="G72" s="1" t="s">
        <v>19</v>
      </c>
      <c r="H72" s="9">
        <f>VLOOKUP(A72,'Mins-AccountNumbers'!$A$1:$B$624,2,FALSE)</f>
        <v>639167855899</v>
      </c>
      <c r="I72" s="9">
        <v>639167855899</v>
      </c>
    </row>
    <row r="73" spans="1:9" x14ac:dyDescent="0.2">
      <c r="A73" s="5">
        <v>809868924592</v>
      </c>
      <c r="B73" s="2" t="s">
        <v>15</v>
      </c>
      <c r="C73" s="3" t="s">
        <v>16</v>
      </c>
      <c r="D73" s="3" t="s">
        <v>17</v>
      </c>
      <c r="E73" s="4">
        <v>0.24</v>
      </c>
      <c r="F73" s="4">
        <v>0.24</v>
      </c>
      <c r="G73" s="1" t="s">
        <v>19</v>
      </c>
      <c r="H73" s="9">
        <f>VLOOKUP(A73,'Mins-AccountNumbers'!$A$1:$B$624,2,FALSE)</f>
        <v>639196914484</v>
      </c>
      <c r="I73" s="9">
        <v>639196914484</v>
      </c>
    </row>
    <row r="74" spans="1:9" x14ac:dyDescent="0.2">
      <c r="A74" s="5">
        <v>807619530296</v>
      </c>
      <c r="B74" s="2" t="s">
        <v>15</v>
      </c>
      <c r="C74" s="3" t="s">
        <v>16</v>
      </c>
      <c r="D74" s="3" t="s">
        <v>17</v>
      </c>
      <c r="E74" s="4">
        <v>11001.2</v>
      </c>
      <c r="F74" s="4">
        <v>11001.2</v>
      </c>
      <c r="G74" s="1" t="s">
        <v>19</v>
      </c>
      <c r="H74" s="9">
        <f>VLOOKUP(A74,'Mins-AccountNumbers'!$A$1:$B$624,2,FALSE)</f>
        <v>639272191387</v>
      </c>
      <c r="I74" s="9">
        <v>639272191387</v>
      </c>
    </row>
    <row r="75" spans="1:9" x14ac:dyDescent="0.2">
      <c r="A75" s="5">
        <v>803613888897</v>
      </c>
      <c r="B75" s="2" t="s">
        <v>15</v>
      </c>
      <c r="C75" s="3" t="s">
        <v>16</v>
      </c>
      <c r="D75" s="3" t="s">
        <v>17</v>
      </c>
      <c r="E75" s="4">
        <v>2000.26</v>
      </c>
      <c r="F75" s="4">
        <v>2000.26</v>
      </c>
      <c r="G75" s="1" t="s">
        <v>19</v>
      </c>
      <c r="H75" s="9">
        <f>VLOOKUP(A75,'Mins-AccountNumbers'!$A$1:$B$624,2,FALSE)</f>
        <v>639943168019</v>
      </c>
      <c r="I75" s="9">
        <v>639943168019</v>
      </c>
    </row>
    <row r="76" spans="1:9" x14ac:dyDescent="0.2">
      <c r="A76" s="5">
        <v>806334683596</v>
      </c>
      <c r="B76" s="2" t="s">
        <v>15</v>
      </c>
      <c r="C76" s="3" t="s">
        <v>16</v>
      </c>
      <c r="D76" s="3" t="s">
        <v>17</v>
      </c>
      <c r="E76" s="4">
        <v>0.83</v>
      </c>
      <c r="F76" s="4">
        <v>0.83</v>
      </c>
      <c r="G76" s="1" t="s">
        <v>19</v>
      </c>
      <c r="H76" s="9">
        <f>VLOOKUP(A76,'Mins-AccountNumbers'!$A$1:$B$624,2,FALSE)</f>
        <v>639269448631</v>
      </c>
      <c r="I76" s="9">
        <v>639269448631</v>
      </c>
    </row>
    <row r="77" spans="1:9" x14ac:dyDescent="0.2">
      <c r="A77" s="5">
        <v>803001025227</v>
      </c>
      <c r="B77" s="2" t="s">
        <v>15</v>
      </c>
      <c r="C77" s="3" t="s">
        <v>16</v>
      </c>
      <c r="D77" s="3" t="s">
        <v>17</v>
      </c>
      <c r="E77" s="4">
        <v>7.35</v>
      </c>
      <c r="F77" s="4">
        <v>7.35</v>
      </c>
      <c r="G77" s="1" t="s">
        <v>19</v>
      </c>
      <c r="H77" s="9">
        <f>VLOOKUP(A77,'Mins-AccountNumbers'!$A$1:$B$624,2,FALSE)</f>
        <v>639289111472</v>
      </c>
      <c r="I77" s="9">
        <v>639289111472</v>
      </c>
    </row>
    <row r="78" spans="1:9" x14ac:dyDescent="0.2">
      <c r="A78" s="5">
        <v>801180882079</v>
      </c>
      <c r="B78" s="2" t="s">
        <v>15</v>
      </c>
      <c r="C78" s="3" t="s">
        <v>16</v>
      </c>
      <c r="D78" s="3" t="s">
        <v>17</v>
      </c>
      <c r="E78" s="4">
        <v>23502.84</v>
      </c>
      <c r="F78" s="4">
        <v>23502.84</v>
      </c>
      <c r="G78" s="1" t="s">
        <v>19</v>
      </c>
      <c r="H78" s="9">
        <f>VLOOKUP(A78,'Mins-AccountNumbers'!$A$1:$B$624,2,FALSE)</f>
        <v>639771055364</v>
      </c>
      <c r="I78" s="9">
        <v>639771055364</v>
      </c>
    </row>
    <row r="79" spans="1:9" x14ac:dyDescent="0.2">
      <c r="A79" s="5">
        <v>803591366098</v>
      </c>
      <c r="B79" s="2" t="s">
        <v>15</v>
      </c>
      <c r="C79" s="3" t="s">
        <v>16</v>
      </c>
      <c r="D79" s="3" t="s">
        <v>17</v>
      </c>
      <c r="E79" s="4">
        <v>1236895.55</v>
      </c>
      <c r="F79" s="4">
        <v>1236895.55</v>
      </c>
      <c r="G79" s="1" t="s">
        <v>19</v>
      </c>
      <c r="H79" s="9">
        <f>VLOOKUP(A79,'Mins-AccountNumbers'!$A$1:$B$624,2,FALSE)</f>
        <v>639501017777</v>
      </c>
      <c r="I79" s="9">
        <v>639501017777</v>
      </c>
    </row>
    <row r="80" spans="1:9" x14ac:dyDescent="0.2">
      <c r="A80" s="5">
        <v>804486122786</v>
      </c>
      <c r="B80" s="2" t="s">
        <v>15</v>
      </c>
      <c r="C80" s="3" t="s">
        <v>16</v>
      </c>
      <c r="D80" s="3" t="s">
        <v>17</v>
      </c>
      <c r="E80" s="4">
        <v>6567.51</v>
      </c>
      <c r="F80" s="4">
        <v>6567.51</v>
      </c>
      <c r="G80" s="1" t="s">
        <v>19</v>
      </c>
      <c r="H80" s="9">
        <f>VLOOKUP(A80,'Mins-AccountNumbers'!$A$1:$B$624,2,FALSE)</f>
        <v>639216191690</v>
      </c>
      <c r="I80" s="9">
        <v>639216191690</v>
      </c>
    </row>
    <row r="81" spans="1:9" x14ac:dyDescent="0.2">
      <c r="A81" s="5">
        <v>805796608125</v>
      </c>
      <c r="B81" s="2" t="s">
        <v>15</v>
      </c>
      <c r="C81" s="3" t="s">
        <v>16</v>
      </c>
      <c r="D81" s="3" t="s">
        <v>17</v>
      </c>
      <c r="E81" s="4">
        <v>0.48</v>
      </c>
      <c r="F81" s="4">
        <v>0.48</v>
      </c>
      <c r="G81" s="1" t="s">
        <v>19</v>
      </c>
      <c r="H81" s="9">
        <f>VLOOKUP(A81,'Mins-AccountNumbers'!$A$1:$B$624,2,FALSE)</f>
        <v>639473370015</v>
      </c>
      <c r="I81" s="9">
        <v>639473370015</v>
      </c>
    </row>
    <row r="82" spans="1:9" x14ac:dyDescent="0.2">
      <c r="A82" s="5">
        <v>803164839737</v>
      </c>
      <c r="B82" s="2" t="s">
        <v>15</v>
      </c>
      <c r="C82" s="3" t="s">
        <v>16</v>
      </c>
      <c r="D82" s="3" t="s">
        <v>17</v>
      </c>
      <c r="E82" s="4">
        <v>4010103.68</v>
      </c>
      <c r="F82" s="4">
        <v>4010103.68</v>
      </c>
      <c r="G82" s="1" t="s">
        <v>19</v>
      </c>
      <c r="H82" s="9">
        <f>VLOOKUP(A82,'Mins-AccountNumbers'!$A$1:$B$624,2,FALSE)</f>
        <v>639706102424</v>
      </c>
      <c r="I82" s="9">
        <v>639706102424</v>
      </c>
    </row>
    <row r="83" spans="1:9" x14ac:dyDescent="0.2">
      <c r="A83" s="5">
        <v>807024026914</v>
      </c>
      <c r="B83" s="2" t="s">
        <v>15</v>
      </c>
      <c r="C83" s="3" t="s">
        <v>16</v>
      </c>
      <c r="D83" s="3" t="s">
        <v>17</v>
      </c>
      <c r="E83" s="4">
        <v>100044.6</v>
      </c>
      <c r="F83" s="4">
        <v>100044.6</v>
      </c>
      <c r="G83" s="1" t="s">
        <v>19</v>
      </c>
      <c r="H83" s="9">
        <f>VLOOKUP(A83,'Mins-AccountNumbers'!$A$1:$B$624,2,FALSE)</f>
        <v>639760538867</v>
      </c>
      <c r="I83" s="9">
        <v>639760538867</v>
      </c>
    </row>
    <row r="84" spans="1:9" x14ac:dyDescent="0.2">
      <c r="A84" s="5">
        <v>806035101385</v>
      </c>
      <c r="B84" s="2" t="s">
        <v>15</v>
      </c>
      <c r="C84" s="3" t="s">
        <v>16</v>
      </c>
      <c r="D84" s="3" t="s">
        <v>17</v>
      </c>
      <c r="E84" s="4">
        <v>10.01</v>
      </c>
      <c r="F84" s="4">
        <v>10.01</v>
      </c>
      <c r="G84" s="1" t="s">
        <v>19</v>
      </c>
      <c r="H84" s="9">
        <f>VLOOKUP(A84,'Mins-AccountNumbers'!$A$1:$B$624,2,FALSE)</f>
        <v>639308352603</v>
      </c>
      <c r="I84" s="9">
        <v>639308352603</v>
      </c>
    </row>
    <row r="85" spans="1:9" x14ac:dyDescent="0.2">
      <c r="A85" s="5">
        <v>803544636597</v>
      </c>
      <c r="B85" s="2" t="s">
        <v>15</v>
      </c>
      <c r="C85" s="3" t="s">
        <v>16</v>
      </c>
      <c r="D85" s="3" t="s">
        <v>17</v>
      </c>
      <c r="E85" s="4">
        <v>3378.2</v>
      </c>
      <c r="F85" s="4">
        <v>3378.2</v>
      </c>
      <c r="G85" s="1" t="s">
        <v>19</v>
      </c>
      <c r="H85" s="9">
        <f>VLOOKUP(A85,'Mins-AccountNumbers'!$A$1:$B$624,2,FALSE)</f>
        <v>639517962635</v>
      </c>
      <c r="I85" s="9">
        <v>639517962635</v>
      </c>
    </row>
    <row r="86" spans="1:9" x14ac:dyDescent="0.2">
      <c r="A86" s="5">
        <v>807355453349</v>
      </c>
      <c r="B86" s="2" t="s">
        <v>15</v>
      </c>
      <c r="C86" s="3" t="s">
        <v>16</v>
      </c>
      <c r="D86" s="3" t="s">
        <v>17</v>
      </c>
      <c r="E86" s="4">
        <v>18305.18</v>
      </c>
      <c r="F86" s="4">
        <v>18305.18</v>
      </c>
      <c r="G86" s="1" t="s">
        <v>19</v>
      </c>
      <c r="H86" s="9">
        <f>VLOOKUP(A86,'Mins-AccountNumbers'!$A$1:$B$624,2,FALSE)</f>
        <v>639460328460</v>
      </c>
      <c r="I86" s="9">
        <v>639460328460</v>
      </c>
    </row>
    <row r="87" spans="1:9" x14ac:dyDescent="0.2">
      <c r="A87" s="5">
        <v>807586419549</v>
      </c>
      <c r="B87" s="2" t="s">
        <v>15</v>
      </c>
      <c r="C87" s="3" t="s">
        <v>16</v>
      </c>
      <c r="D87" s="3" t="s">
        <v>17</v>
      </c>
      <c r="E87" s="4">
        <v>100602.15</v>
      </c>
      <c r="F87" s="4">
        <v>100602.15</v>
      </c>
      <c r="G87" s="1" t="s">
        <v>19</v>
      </c>
      <c r="H87" s="9">
        <f>VLOOKUP(A87,'Mins-AccountNumbers'!$A$1:$B$624,2,FALSE)</f>
        <v>639054291611</v>
      </c>
      <c r="I87" s="9">
        <v>639054291611</v>
      </c>
    </row>
    <row r="88" spans="1:9" x14ac:dyDescent="0.2">
      <c r="A88" s="5">
        <v>807334614755</v>
      </c>
      <c r="B88" s="2" t="s">
        <v>15</v>
      </c>
      <c r="C88" s="3" t="s">
        <v>16</v>
      </c>
      <c r="D88" s="3" t="s">
        <v>17</v>
      </c>
      <c r="E88" s="4">
        <v>17.260000000000002</v>
      </c>
      <c r="F88" s="4">
        <v>17.260000000000002</v>
      </c>
      <c r="G88" s="1" t="s">
        <v>19</v>
      </c>
      <c r="H88" s="9">
        <f>VLOOKUP(A88,'Mins-AccountNumbers'!$A$1:$B$624,2,FALSE)</f>
        <v>639214290533</v>
      </c>
      <c r="I88" s="9">
        <v>639214290533</v>
      </c>
    </row>
    <row r="89" spans="1:9" x14ac:dyDescent="0.2">
      <c r="A89" s="5">
        <v>806118337617</v>
      </c>
      <c r="B89" s="2" t="s">
        <v>15</v>
      </c>
      <c r="C89" s="3" t="s">
        <v>16</v>
      </c>
      <c r="D89" s="3" t="s">
        <v>17</v>
      </c>
      <c r="E89" s="4">
        <v>19.05</v>
      </c>
      <c r="F89" s="4">
        <v>19.05</v>
      </c>
      <c r="G89" s="1" t="s">
        <v>19</v>
      </c>
      <c r="H89" s="9">
        <f>VLOOKUP(A89,'Mins-AccountNumbers'!$A$1:$B$624,2,FALSE)</f>
        <v>639214796136</v>
      </c>
      <c r="I89" s="9">
        <v>639214796136</v>
      </c>
    </row>
    <row r="90" spans="1:9" x14ac:dyDescent="0.2">
      <c r="A90" s="5">
        <v>805499747345</v>
      </c>
      <c r="B90" s="2" t="s">
        <v>15</v>
      </c>
      <c r="C90" s="3" t="s">
        <v>16</v>
      </c>
      <c r="D90" s="3" t="s">
        <v>17</v>
      </c>
      <c r="E90" s="4">
        <v>145916.01</v>
      </c>
      <c r="F90" s="4">
        <v>145916.01</v>
      </c>
      <c r="G90" s="1" t="s">
        <v>19</v>
      </c>
      <c r="H90" s="9">
        <f>VLOOKUP(A90,'Mins-AccountNumbers'!$A$1:$B$624,2,FALSE)</f>
        <v>639625405080</v>
      </c>
      <c r="I90" s="9">
        <v>639625405080</v>
      </c>
    </row>
    <row r="91" spans="1:9" x14ac:dyDescent="0.2">
      <c r="A91" s="5">
        <v>807676789371</v>
      </c>
      <c r="B91" s="2" t="s">
        <v>15</v>
      </c>
      <c r="C91" s="3" t="s">
        <v>16</v>
      </c>
      <c r="D91" s="3" t="s">
        <v>17</v>
      </c>
      <c r="E91" s="4">
        <v>300079.58</v>
      </c>
      <c r="F91" s="4">
        <v>300079.58</v>
      </c>
      <c r="G91" s="1" t="s">
        <v>19</v>
      </c>
      <c r="H91" s="9">
        <f>VLOOKUP(A91,'Mins-AccountNumbers'!$A$1:$B$624,2,FALSE)</f>
        <v>639155930002</v>
      </c>
      <c r="I91" s="9">
        <v>639155930002</v>
      </c>
    </row>
    <row r="92" spans="1:9" x14ac:dyDescent="0.2">
      <c r="A92" s="5">
        <v>802852583219</v>
      </c>
      <c r="B92" s="2" t="s">
        <v>15</v>
      </c>
      <c r="C92" s="3" t="s">
        <v>16</v>
      </c>
      <c r="D92" s="3" t="s">
        <v>17</v>
      </c>
      <c r="E92" s="4">
        <v>25806.81</v>
      </c>
      <c r="F92" s="4">
        <v>25806.81</v>
      </c>
      <c r="G92" s="1" t="s">
        <v>19</v>
      </c>
      <c r="H92" s="9">
        <f>VLOOKUP(A92,'Mins-AccountNumbers'!$A$1:$B$624,2,FALSE)</f>
        <v>639604297932</v>
      </c>
      <c r="I92" s="9">
        <v>639604297932</v>
      </c>
    </row>
    <row r="93" spans="1:9" x14ac:dyDescent="0.2">
      <c r="A93" s="5">
        <v>805744974454</v>
      </c>
      <c r="B93" s="2" t="s">
        <v>15</v>
      </c>
      <c r="C93" s="3" t="s">
        <v>16</v>
      </c>
      <c r="D93" s="3" t="s">
        <v>17</v>
      </c>
      <c r="E93" s="4">
        <v>20</v>
      </c>
      <c r="F93" s="4">
        <v>20</v>
      </c>
      <c r="G93" s="1" t="s">
        <v>19</v>
      </c>
      <c r="H93" s="9">
        <f>VLOOKUP(A93,'Mins-AccountNumbers'!$A$1:$B$624,2,FALSE)</f>
        <v>639174128500</v>
      </c>
      <c r="I93" s="9">
        <v>639174128500</v>
      </c>
    </row>
    <row r="94" spans="1:9" x14ac:dyDescent="0.2">
      <c r="A94" s="5">
        <v>804660394433</v>
      </c>
      <c r="B94" s="2" t="s">
        <v>15</v>
      </c>
      <c r="C94" s="3" t="s">
        <v>16</v>
      </c>
      <c r="D94" s="3" t="s">
        <v>17</v>
      </c>
      <c r="E94" s="4">
        <v>0.21</v>
      </c>
      <c r="F94" s="4">
        <v>0.21</v>
      </c>
      <c r="G94" s="1" t="s">
        <v>19</v>
      </c>
      <c r="H94" s="9">
        <f>VLOOKUP(A94,'Mins-AccountNumbers'!$A$1:$B$624,2,FALSE)</f>
        <v>639984234020</v>
      </c>
      <c r="I94" s="9">
        <v>639984234020</v>
      </c>
    </row>
    <row r="95" spans="1:9" x14ac:dyDescent="0.2">
      <c r="A95" s="5">
        <v>802047309256</v>
      </c>
      <c r="B95" s="2" t="s">
        <v>15</v>
      </c>
      <c r="C95" s="3" t="s">
        <v>16</v>
      </c>
      <c r="D95" s="3" t="s">
        <v>17</v>
      </c>
      <c r="E95" s="4">
        <v>0.44</v>
      </c>
      <c r="F95" s="4">
        <v>0.44</v>
      </c>
      <c r="G95" s="1" t="s">
        <v>19</v>
      </c>
      <c r="H95" s="9">
        <f>VLOOKUP(A95,'Mins-AccountNumbers'!$A$1:$B$624,2,FALSE)</f>
        <v>639389872613</v>
      </c>
      <c r="I95" s="9">
        <v>639389872613</v>
      </c>
    </row>
    <row r="96" spans="1:9" x14ac:dyDescent="0.2">
      <c r="A96" s="5">
        <v>806180793408</v>
      </c>
      <c r="B96" s="2" t="s">
        <v>15</v>
      </c>
      <c r="C96" s="3" t="s">
        <v>16</v>
      </c>
      <c r="D96" s="3" t="s">
        <v>17</v>
      </c>
      <c r="E96" s="4">
        <v>0.71</v>
      </c>
      <c r="F96" s="4">
        <v>0.71</v>
      </c>
      <c r="G96" s="1" t="s">
        <v>19</v>
      </c>
      <c r="H96" s="9">
        <f>VLOOKUP(A96,'Mins-AccountNumbers'!$A$1:$B$624,2,FALSE)</f>
        <v>639506589374</v>
      </c>
      <c r="I96" s="9">
        <v>639506589374</v>
      </c>
    </row>
    <row r="97" spans="1:9" x14ac:dyDescent="0.2">
      <c r="A97" s="5">
        <v>805431487448</v>
      </c>
      <c r="B97" s="2" t="s">
        <v>15</v>
      </c>
      <c r="C97" s="3" t="s">
        <v>16</v>
      </c>
      <c r="D97" s="3" t="s">
        <v>17</v>
      </c>
      <c r="E97" s="4">
        <v>1002.04</v>
      </c>
      <c r="F97" s="4">
        <v>1002.04</v>
      </c>
      <c r="G97" s="1" t="s">
        <v>19</v>
      </c>
      <c r="H97" s="9">
        <f>VLOOKUP(A97,'Mins-AccountNumbers'!$A$1:$B$624,2,FALSE)</f>
        <v>639817093654</v>
      </c>
      <c r="I97" s="9">
        <v>639817093654</v>
      </c>
    </row>
    <row r="98" spans="1:9" x14ac:dyDescent="0.2">
      <c r="A98" s="5">
        <v>804472599526</v>
      </c>
      <c r="B98" s="2" t="s">
        <v>15</v>
      </c>
      <c r="C98" s="3" t="s">
        <v>16</v>
      </c>
      <c r="D98" s="3" t="s">
        <v>17</v>
      </c>
      <c r="E98" s="4">
        <v>0.25</v>
      </c>
      <c r="F98" s="4">
        <v>0.25</v>
      </c>
      <c r="G98" s="1" t="s">
        <v>19</v>
      </c>
      <c r="H98" s="9">
        <f>VLOOKUP(A98,'Mins-AccountNumbers'!$A$1:$B$624,2,FALSE)</f>
        <v>639942912077</v>
      </c>
      <c r="I98" s="9">
        <v>639942912077</v>
      </c>
    </row>
    <row r="99" spans="1:9" x14ac:dyDescent="0.2">
      <c r="A99" s="5">
        <v>804875871340</v>
      </c>
      <c r="B99" s="2" t="s">
        <v>15</v>
      </c>
      <c r="C99" s="3" t="s">
        <v>16</v>
      </c>
      <c r="D99" s="3" t="s">
        <v>17</v>
      </c>
      <c r="E99" s="4">
        <v>7053.26</v>
      </c>
      <c r="F99" s="4">
        <v>7053.26</v>
      </c>
      <c r="G99" s="1" t="s">
        <v>19</v>
      </c>
      <c r="H99" s="9">
        <f>VLOOKUP(A99,'Mins-AccountNumbers'!$A$1:$B$624,2,FALSE)</f>
        <v>639457341970</v>
      </c>
      <c r="I99" s="9">
        <v>639457341970</v>
      </c>
    </row>
    <row r="100" spans="1:9" x14ac:dyDescent="0.2">
      <c r="A100" s="5">
        <v>808793808482</v>
      </c>
      <c r="B100" s="2" t="s">
        <v>15</v>
      </c>
      <c r="C100" s="3" t="s">
        <v>16</v>
      </c>
      <c r="D100" s="3" t="s">
        <v>17</v>
      </c>
      <c r="E100" s="4">
        <v>20022.060000000001</v>
      </c>
      <c r="F100" s="4">
        <v>20022.060000000001</v>
      </c>
      <c r="G100" s="1" t="s">
        <v>19</v>
      </c>
      <c r="H100" s="9">
        <f>VLOOKUP(A100,'Mins-AccountNumbers'!$A$1:$B$624,2,FALSE)</f>
        <v>639164515593</v>
      </c>
      <c r="I100" s="9">
        <v>639164515593</v>
      </c>
    </row>
    <row r="101" spans="1:9" x14ac:dyDescent="0.2">
      <c r="A101" s="5">
        <v>803771453377</v>
      </c>
      <c r="B101" s="2" t="s">
        <v>15</v>
      </c>
      <c r="C101" s="3" t="s">
        <v>16</v>
      </c>
      <c r="D101" s="3" t="s">
        <v>17</v>
      </c>
      <c r="E101" s="4">
        <v>5000</v>
      </c>
      <c r="F101" s="4">
        <v>5000</v>
      </c>
      <c r="G101" s="1" t="s">
        <v>19</v>
      </c>
      <c r="H101" s="9">
        <f>VLOOKUP(A101,'Mins-AccountNumbers'!$A$1:$B$624,2,FALSE)</f>
        <v>639218917277</v>
      </c>
      <c r="I101" s="9">
        <v>639218917277</v>
      </c>
    </row>
    <row r="102" spans="1:9" x14ac:dyDescent="0.2">
      <c r="A102" s="5">
        <v>801485316575</v>
      </c>
      <c r="B102" s="2" t="s">
        <v>15</v>
      </c>
      <c r="C102" s="3" t="s">
        <v>16</v>
      </c>
      <c r="D102" s="3" t="s">
        <v>17</v>
      </c>
      <c r="E102" s="4">
        <v>13.49</v>
      </c>
      <c r="F102" s="4">
        <v>13.49</v>
      </c>
      <c r="G102" s="1" t="s">
        <v>19</v>
      </c>
      <c r="H102" s="9">
        <f>VLOOKUP(A102,'Mins-AccountNumbers'!$A$1:$B$624,2,FALSE)</f>
        <v>639293383697</v>
      </c>
      <c r="I102" s="9">
        <v>639293383697</v>
      </c>
    </row>
    <row r="103" spans="1:9" x14ac:dyDescent="0.2">
      <c r="A103" s="5">
        <v>802112633903</v>
      </c>
      <c r="B103" s="2" t="s">
        <v>15</v>
      </c>
      <c r="C103" s="3" t="s">
        <v>16</v>
      </c>
      <c r="D103" s="3" t="s">
        <v>17</v>
      </c>
      <c r="E103" s="4">
        <v>79630.75</v>
      </c>
      <c r="F103" s="4">
        <v>79630.75</v>
      </c>
      <c r="G103" s="1" t="s">
        <v>19</v>
      </c>
      <c r="H103" s="9">
        <f>VLOOKUP(A103,'Mins-AccountNumbers'!$A$1:$B$624,2,FALSE)</f>
        <v>639262597973</v>
      </c>
      <c r="I103" s="9">
        <v>639262597973</v>
      </c>
    </row>
    <row r="104" spans="1:9" x14ac:dyDescent="0.2">
      <c r="A104" s="5">
        <v>802651211269</v>
      </c>
      <c r="B104" s="2" t="s">
        <v>15</v>
      </c>
      <c r="C104" s="3" t="s">
        <v>16</v>
      </c>
      <c r="D104" s="3" t="s">
        <v>17</v>
      </c>
      <c r="E104" s="4">
        <v>0.04</v>
      </c>
      <c r="F104" s="4">
        <v>0.04</v>
      </c>
      <c r="G104" s="1" t="s">
        <v>19</v>
      </c>
      <c r="H104" s="9">
        <f>VLOOKUP(A104,'Mins-AccountNumbers'!$A$1:$B$624,2,FALSE)</f>
        <v>639917968116</v>
      </c>
      <c r="I104" s="9">
        <v>639917968116</v>
      </c>
    </row>
    <row r="105" spans="1:9" x14ac:dyDescent="0.2">
      <c r="A105" s="5">
        <v>805570510745</v>
      </c>
      <c r="B105" s="2" t="s">
        <v>15</v>
      </c>
      <c r="C105" s="3" t="s">
        <v>16</v>
      </c>
      <c r="D105" s="3" t="s">
        <v>17</v>
      </c>
      <c r="E105" s="4">
        <v>30.47</v>
      </c>
      <c r="F105" s="4">
        <v>30.47</v>
      </c>
      <c r="G105" s="1" t="s">
        <v>19</v>
      </c>
      <c r="H105" s="9">
        <f>VLOOKUP(A105,'Mins-AccountNumbers'!$A$1:$B$624,2,FALSE)</f>
        <v>639171435783</v>
      </c>
      <c r="I105" s="9">
        <v>639171435783</v>
      </c>
    </row>
    <row r="106" spans="1:9" x14ac:dyDescent="0.2">
      <c r="A106" s="5">
        <v>808384206377</v>
      </c>
      <c r="B106" s="2" t="s">
        <v>15</v>
      </c>
      <c r="C106" s="3" t="s">
        <v>16</v>
      </c>
      <c r="D106" s="3" t="s">
        <v>17</v>
      </c>
      <c r="E106" s="4">
        <v>5001</v>
      </c>
      <c r="F106" s="4">
        <v>5001</v>
      </c>
      <c r="G106" s="1" t="s">
        <v>19</v>
      </c>
      <c r="H106" s="9">
        <f>VLOOKUP(A106,'Mins-AccountNumbers'!$A$1:$B$624,2,FALSE)</f>
        <v>639550042542</v>
      </c>
      <c r="I106" s="9">
        <v>639550042542</v>
      </c>
    </row>
    <row r="107" spans="1:9" x14ac:dyDescent="0.2">
      <c r="A107" s="5">
        <v>802342188520</v>
      </c>
      <c r="B107" s="2" t="s">
        <v>15</v>
      </c>
      <c r="C107" s="3" t="s">
        <v>16</v>
      </c>
      <c r="D107" s="3" t="s">
        <v>17</v>
      </c>
      <c r="E107" s="4">
        <v>0.83</v>
      </c>
      <c r="F107" s="4">
        <v>0.83</v>
      </c>
      <c r="G107" s="1" t="s">
        <v>19</v>
      </c>
      <c r="H107" s="9">
        <f>VLOOKUP(A107,'Mins-AccountNumbers'!$A$1:$B$624,2,FALSE)</f>
        <v>639155003370</v>
      </c>
      <c r="I107" s="9">
        <v>639155003370</v>
      </c>
    </row>
    <row r="108" spans="1:9" x14ac:dyDescent="0.2">
      <c r="A108" s="5">
        <v>807290550688</v>
      </c>
      <c r="B108" s="2" t="s">
        <v>15</v>
      </c>
      <c r="C108" s="3" t="s">
        <v>16</v>
      </c>
      <c r="D108" s="3" t="s">
        <v>17</v>
      </c>
      <c r="E108" s="4">
        <v>598.15</v>
      </c>
      <c r="F108" s="4">
        <v>598.15</v>
      </c>
      <c r="G108" s="1" t="s">
        <v>19</v>
      </c>
      <c r="H108" s="9">
        <f>VLOOKUP(A108,'Mins-AccountNumbers'!$A$1:$B$624,2,FALSE)</f>
        <v>639764672733</v>
      </c>
      <c r="I108" s="9">
        <v>639764672733</v>
      </c>
    </row>
    <row r="109" spans="1:9" x14ac:dyDescent="0.2">
      <c r="A109" s="5">
        <v>805912875822</v>
      </c>
      <c r="B109" s="2" t="s">
        <v>15</v>
      </c>
      <c r="C109" s="3" t="s">
        <v>16</v>
      </c>
      <c r="D109" s="3" t="s">
        <v>17</v>
      </c>
      <c r="E109" s="4">
        <v>76424.009999999995</v>
      </c>
      <c r="F109" s="4">
        <v>76424.009999999995</v>
      </c>
      <c r="G109" s="1" t="s">
        <v>19</v>
      </c>
      <c r="H109" s="9">
        <f>VLOOKUP(A109,'Mins-AccountNumbers'!$A$1:$B$624,2,FALSE)</f>
        <v>639453695566</v>
      </c>
      <c r="I109" s="9">
        <v>639453695566</v>
      </c>
    </row>
    <row r="110" spans="1:9" x14ac:dyDescent="0.2">
      <c r="A110" s="5">
        <v>801037881720</v>
      </c>
      <c r="B110" s="2" t="s">
        <v>15</v>
      </c>
      <c r="C110" s="3" t="s">
        <v>16</v>
      </c>
      <c r="D110" s="3" t="s">
        <v>17</v>
      </c>
      <c r="E110" s="4">
        <v>25.29</v>
      </c>
      <c r="F110" s="4">
        <v>25.29</v>
      </c>
      <c r="G110" s="1" t="s">
        <v>19</v>
      </c>
      <c r="H110" s="9">
        <f>VLOOKUP(A110,'Mins-AccountNumbers'!$A$1:$B$624,2,FALSE)</f>
        <v>639550467024</v>
      </c>
      <c r="I110" s="9">
        <v>639550467024</v>
      </c>
    </row>
    <row r="111" spans="1:9" x14ac:dyDescent="0.2">
      <c r="A111" s="5">
        <v>806182464677</v>
      </c>
      <c r="B111" s="2" t="s">
        <v>15</v>
      </c>
      <c r="C111" s="3" t="s">
        <v>16</v>
      </c>
      <c r="D111" s="3" t="s">
        <v>17</v>
      </c>
      <c r="E111" s="4">
        <v>7244.25</v>
      </c>
      <c r="F111" s="4">
        <v>7244.25</v>
      </c>
      <c r="G111" s="1" t="s">
        <v>19</v>
      </c>
      <c r="H111" s="9">
        <f>VLOOKUP(A111,'Mins-AccountNumbers'!$A$1:$B$624,2,FALSE)</f>
        <v>639088851145</v>
      </c>
      <c r="I111" s="9">
        <v>639088851145</v>
      </c>
    </row>
    <row r="112" spans="1:9" x14ac:dyDescent="0.2">
      <c r="A112" s="5">
        <v>802724181903</v>
      </c>
      <c r="B112" s="2" t="s">
        <v>15</v>
      </c>
      <c r="C112" s="3" t="s">
        <v>16</v>
      </c>
      <c r="D112" s="3" t="s">
        <v>17</v>
      </c>
      <c r="E112" s="4">
        <v>73242.14</v>
      </c>
      <c r="F112" s="4">
        <v>73242.14</v>
      </c>
      <c r="G112" s="1" t="s">
        <v>19</v>
      </c>
      <c r="H112" s="9">
        <f>VLOOKUP(A112,'Mins-AccountNumbers'!$A$1:$B$624,2,FALSE)</f>
        <v>639178048073</v>
      </c>
      <c r="I112" s="9">
        <v>639178048073</v>
      </c>
    </row>
    <row r="113" spans="1:9" x14ac:dyDescent="0.2">
      <c r="A113" s="5">
        <v>801152170180</v>
      </c>
      <c r="B113" s="2" t="s">
        <v>15</v>
      </c>
      <c r="C113" s="3" t="s">
        <v>16</v>
      </c>
      <c r="D113" s="3" t="s">
        <v>17</v>
      </c>
      <c r="E113" s="4">
        <v>5004.59</v>
      </c>
      <c r="F113" s="4">
        <v>5004.59</v>
      </c>
      <c r="G113" s="1" t="s">
        <v>19</v>
      </c>
      <c r="H113" s="9">
        <f>VLOOKUP(A113,'Mins-AccountNumbers'!$A$1:$B$624,2,FALSE)</f>
        <v>639424744366</v>
      </c>
      <c r="I113" s="9">
        <v>639424744366</v>
      </c>
    </row>
    <row r="114" spans="1:9" x14ac:dyDescent="0.2">
      <c r="A114" s="5">
        <v>801660920399</v>
      </c>
      <c r="B114" s="2" t="s">
        <v>15</v>
      </c>
      <c r="C114" s="3" t="s">
        <v>16</v>
      </c>
      <c r="D114" s="3" t="s">
        <v>17</v>
      </c>
      <c r="E114" s="4">
        <v>150278.39000000001</v>
      </c>
      <c r="F114" s="4">
        <v>150278.39000000001</v>
      </c>
      <c r="G114" s="1" t="s">
        <v>19</v>
      </c>
      <c r="H114" s="9">
        <f>VLOOKUP(A114,'Mins-AccountNumbers'!$A$1:$B$624,2,FALSE)</f>
        <v>639668724247</v>
      </c>
      <c r="I114" s="9">
        <v>639668724247</v>
      </c>
    </row>
    <row r="115" spans="1:9" x14ac:dyDescent="0.2">
      <c r="A115" s="5">
        <v>801183922930</v>
      </c>
      <c r="B115" s="2" t="s">
        <v>15</v>
      </c>
      <c r="C115" s="3" t="s">
        <v>16</v>
      </c>
      <c r="D115" s="3" t="s">
        <v>17</v>
      </c>
      <c r="E115" s="4">
        <v>6860.69</v>
      </c>
      <c r="F115" s="4">
        <v>6860.69</v>
      </c>
      <c r="G115" s="1" t="s">
        <v>19</v>
      </c>
      <c r="H115" s="9">
        <f>VLOOKUP(A115,'Mins-AccountNumbers'!$A$1:$B$624,2,FALSE)</f>
        <v>639208369532</v>
      </c>
      <c r="I115" s="9">
        <v>639208369532</v>
      </c>
    </row>
    <row r="116" spans="1:9" x14ac:dyDescent="0.2">
      <c r="A116" s="5">
        <v>803918447340</v>
      </c>
      <c r="B116" s="2" t="s">
        <v>15</v>
      </c>
      <c r="C116" s="3" t="s">
        <v>16</v>
      </c>
      <c r="D116" s="3" t="s">
        <v>17</v>
      </c>
      <c r="E116" s="4">
        <v>31.35</v>
      </c>
      <c r="F116" s="4">
        <v>31.35</v>
      </c>
      <c r="G116" s="1" t="s">
        <v>19</v>
      </c>
      <c r="H116" s="9">
        <f>VLOOKUP(A116,'Mins-AccountNumbers'!$A$1:$B$624,2,FALSE)</f>
        <v>639561406454</v>
      </c>
      <c r="I116" s="9">
        <v>639561406454</v>
      </c>
    </row>
    <row r="117" spans="1:9" x14ac:dyDescent="0.2">
      <c r="A117" s="5">
        <v>801433363703</v>
      </c>
      <c r="B117" s="2" t="s">
        <v>15</v>
      </c>
      <c r="C117" s="3" t="s">
        <v>16</v>
      </c>
      <c r="D117" s="3" t="s">
        <v>17</v>
      </c>
      <c r="E117" s="4">
        <v>244113.79</v>
      </c>
      <c r="F117" s="4">
        <v>244113.79</v>
      </c>
      <c r="G117" s="1" t="s">
        <v>19</v>
      </c>
      <c r="H117" s="9">
        <f>VLOOKUP(A117,'Mins-AccountNumbers'!$A$1:$B$624,2,FALSE)</f>
        <v>639190046227</v>
      </c>
      <c r="I117" s="9">
        <v>639190046227</v>
      </c>
    </row>
    <row r="118" spans="1:9" x14ac:dyDescent="0.2">
      <c r="A118" s="5">
        <v>801770166438</v>
      </c>
      <c r="B118" s="2" t="s">
        <v>15</v>
      </c>
      <c r="C118" s="3" t="s">
        <v>16</v>
      </c>
      <c r="D118" s="3" t="s">
        <v>17</v>
      </c>
      <c r="E118" s="4">
        <v>7.71</v>
      </c>
      <c r="F118" s="4">
        <v>7.71</v>
      </c>
      <c r="G118" s="1" t="s">
        <v>19</v>
      </c>
      <c r="H118" s="9">
        <f>VLOOKUP(A118,'Mins-AccountNumbers'!$A$1:$B$624,2,FALSE)</f>
        <v>639977215096</v>
      </c>
      <c r="I118" s="9">
        <v>639977215096</v>
      </c>
    </row>
    <row r="119" spans="1:9" x14ac:dyDescent="0.2">
      <c r="A119" s="5">
        <v>804992610399</v>
      </c>
      <c r="B119" s="2" t="s">
        <v>15</v>
      </c>
      <c r="C119" s="3" t="s">
        <v>16</v>
      </c>
      <c r="D119" s="3" t="s">
        <v>17</v>
      </c>
      <c r="E119" s="4">
        <v>500544.31</v>
      </c>
      <c r="F119" s="4">
        <v>500544.31</v>
      </c>
      <c r="G119" s="1" t="s">
        <v>19</v>
      </c>
      <c r="H119" s="9">
        <f>VLOOKUP(A119,'Mins-AccountNumbers'!$A$1:$B$624,2,FALSE)</f>
        <v>639557366687</v>
      </c>
      <c r="I119" s="9">
        <v>639557366687</v>
      </c>
    </row>
    <row r="120" spans="1:9" x14ac:dyDescent="0.2">
      <c r="A120" s="5">
        <v>808841835933</v>
      </c>
      <c r="B120" s="2" t="s">
        <v>15</v>
      </c>
      <c r="C120" s="3" t="s">
        <v>16</v>
      </c>
      <c r="D120" s="3" t="s">
        <v>17</v>
      </c>
      <c r="E120" s="4">
        <v>9886.84</v>
      </c>
      <c r="F120" s="4">
        <v>9886.84</v>
      </c>
      <c r="G120" s="1" t="s">
        <v>19</v>
      </c>
      <c r="H120" s="9">
        <f>VLOOKUP(A120,'Mins-AccountNumbers'!$A$1:$B$624,2,FALSE)</f>
        <v>639553772674</v>
      </c>
      <c r="I120" s="9">
        <v>639553772674</v>
      </c>
    </row>
    <row r="121" spans="1:9" x14ac:dyDescent="0.2">
      <c r="A121" s="5">
        <v>805044301929</v>
      </c>
      <c r="B121" s="2" t="s">
        <v>15</v>
      </c>
      <c r="C121" s="3" t="s">
        <v>16</v>
      </c>
      <c r="D121" s="3" t="s">
        <v>17</v>
      </c>
      <c r="E121" s="4">
        <v>1332.49</v>
      </c>
      <c r="F121" s="4">
        <v>1332.49</v>
      </c>
      <c r="G121" s="1" t="s">
        <v>19</v>
      </c>
      <c r="H121" s="9">
        <f>VLOOKUP(A121,'Mins-AccountNumbers'!$A$1:$B$624,2,FALSE)</f>
        <v>639488032253</v>
      </c>
      <c r="I121" s="9">
        <v>639488032253</v>
      </c>
    </row>
    <row r="122" spans="1:9" x14ac:dyDescent="0.2">
      <c r="A122" s="5">
        <v>808752939062</v>
      </c>
      <c r="B122" s="2" t="s">
        <v>15</v>
      </c>
      <c r="C122" s="3" t="s">
        <v>16</v>
      </c>
      <c r="D122" s="3" t="s">
        <v>17</v>
      </c>
      <c r="E122" s="4">
        <v>115.18</v>
      </c>
      <c r="F122" s="4">
        <v>115.18</v>
      </c>
      <c r="G122" s="1" t="s">
        <v>19</v>
      </c>
      <c r="H122" s="9">
        <f>VLOOKUP(A122,'Mins-AccountNumbers'!$A$1:$B$624,2,FALSE)</f>
        <v>639171238188</v>
      </c>
      <c r="I122" s="9">
        <v>639171238188</v>
      </c>
    </row>
    <row r="123" spans="1:9" x14ac:dyDescent="0.2">
      <c r="A123" s="5">
        <v>806330243239</v>
      </c>
      <c r="B123" s="2" t="s">
        <v>15</v>
      </c>
      <c r="C123" s="3" t="s">
        <v>16</v>
      </c>
      <c r="D123" s="3" t="s">
        <v>17</v>
      </c>
      <c r="E123" s="4">
        <v>0.83</v>
      </c>
      <c r="F123" s="4">
        <v>0.83</v>
      </c>
      <c r="G123" s="1" t="s">
        <v>19</v>
      </c>
      <c r="H123" s="9">
        <f>VLOOKUP(A123,'Mins-AccountNumbers'!$A$1:$B$624,2,FALSE)</f>
        <v>639150892017</v>
      </c>
      <c r="I123" s="9">
        <v>639150892017</v>
      </c>
    </row>
    <row r="124" spans="1:9" x14ac:dyDescent="0.2">
      <c r="A124" s="5">
        <v>801433796241</v>
      </c>
      <c r="B124" s="2" t="s">
        <v>15</v>
      </c>
      <c r="C124" s="3" t="s">
        <v>16</v>
      </c>
      <c r="D124" s="3" t="s">
        <v>17</v>
      </c>
      <c r="E124" s="4">
        <v>1646.1</v>
      </c>
      <c r="F124" s="4">
        <v>1646.1</v>
      </c>
      <c r="G124" s="1" t="s">
        <v>19</v>
      </c>
      <c r="H124" s="9">
        <f>VLOOKUP(A124,'Mins-AccountNumbers'!$A$1:$B$624,2,FALSE)</f>
        <v>639294400395</v>
      </c>
      <c r="I124" s="9">
        <v>639294400395</v>
      </c>
    </row>
    <row r="125" spans="1:9" x14ac:dyDescent="0.2">
      <c r="A125" s="5">
        <v>801080745616</v>
      </c>
      <c r="B125" s="2" t="s">
        <v>15</v>
      </c>
      <c r="C125" s="3" t="s">
        <v>16</v>
      </c>
      <c r="D125" s="3" t="s">
        <v>17</v>
      </c>
      <c r="E125" s="4">
        <v>21.71</v>
      </c>
      <c r="F125" s="4">
        <v>21.71</v>
      </c>
      <c r="G125" s="1" t="s">
        <v>19</v>
      </c>
      <c r="H125" s="9">
        <f>VLOOKUP(A125,'Mins-AccountNumbers'!$A$1:$B$624,2,FALSE)</f>
        <v>639289288255</v>
      </c>
      <c r="I125" s="9">
        <v>639289288255</v>
      </c>
    </row>
    <row r="126" spans="1:9" x14ac:dyDescent="0.2">
      <c r="A126" s="5">
        <v>808403750769</v>
      </c>
      <c r="B126" s="2" t="s">
        <v>15</v>
      </c>
      <c r="C126" s="3" t="s">
        <v>16</v>
      </c>
      <c r="D126" s="3" t="s">
        <v>17</v>
      </c>
      <c r="E126" s="4">
        <v>30566.71</v>
      </c>
      <c r="F126" s="4">
        <v>30566.71</v>
      </c>
      <c r="G126" s="1" t="s">
        <v>19</v>
      </c>
      <c r="H126" s="9">
        <f>VLOOKUP(A126,'Mins-AccountNumbers'!$A$1:$B$624,2,FALSE)</f>
        <v>639189067298</v>
      </c>
      <c r="I126" s="9">
        <v>639189067298</v>
      </c>
    </row>
    <row r="127" spans="1:9" x14ac:dyDescent="0.2">
      <c r="A127" s="5">
        <v>808901647723</v>
      </c>
      <c r="B127" s="2" t="s">
        <v>15</v>
      </c>
      <c r="C127" s="3" t="s">
        <v>16</v>
      </c>
      <c r="D127" s="3" t="s">
        <v>17</v>
      </c>
      <c r="E127" s="4">
        <v>103.82</v>
      </c>
      <c r="F127" s="4">
        <v>103.82</v>
      </c>
      <c r="G127" s="1" t="s">
        <v>19</v>
      </c>
      <c r="H127" s="9">
        <f>VLOOKUP(A127,'Mins-AccountNumbers'!$A$1:$B$624,2,FALSE)</f>
        <v>639773356458</v>
      </c>
      <c r="I127" s="9">
        <v>639773356458</v>
      </c>
    </row>
    <row r="128" spans="1:9" x14ac:dyDescent="0.2">
      <c r="A128" s="5">
        <v>804276266645</v>
      </c>
      <c r="B128" s="2" t="s">
        <v>15</v>
      </c>
      <c r="C128" s="3" t="s">
        <v>16</v>
      </c>
      <c r="D128" s="3" t="s">
        <v>17</v>
      </c>
      <c r="E128" s="4">
        <v>7.64</v>
      </c>
      <c r="F128" s="4">
        <v>7.64</v>
      </c>
      <c r="G128" s="1" t="s">
        <v>19</v>
      </c>
      <c r="H128" s="9">
        <f>VLOOKUP(A128,'Mins-AccountNumbers'!$A$1:$B$624,2,FALSE)</f>
        <v>639514917878</v>
      </c>
      <c r="I128" s="9">
        <v>639514917878</v>
      </c>
    </row>
    <row r="129" spans="1:9" x14ac:dyDescent="0.2">
      <c r="A129" s="5">
        <v>804751825535</v>
      </c>
      <c r="B129" s="2" t="s">
        <v>15</v>
      </c>
      <c r="C129" s="3" t="s">
        <v>16</v>
      </c>
      <c r="D129" s="3" t="s">
        <v>17</v>
      </c>
      <c r="E129" s="4">
        <v>265.32</v>
      </c>
      <c r="F129" s="4">
        <v>265.32</v>
      </c>
      <c r="G129" s="1" t="s">
        <v>19</v>
      </c>
      <c r="H129" s="9">
        <f>VLOOKUP(A129,'Mins-AccountNumbers'!$A$1:$B$624,2,FALSE)</f>
        <v>639357992009</v>
      </c>
      <c r="I129" s="9">
        <v>639357992009</v>
      </c>
    </row>
    <row r="130" spans="1:9" x14ac:dyDescent="0.2">
      <c r="A130" s="5">
        <v>801781238887</v>
      </c>
      <c r="B130" s="2" t="s">
        <v>15</v>
      </c>
      <c r="C130" s="3" t="s">
        <v>16</v>
      </c>
      <c r="D130" s="3" t="s">
        <v>17</v>
      </c>
      <c r="E130" s="4">
        <v>35002.78</v>
      </c>
      <c r="F130" s="4">
        <v>35002.78</v>
      </c>
      <c r="G130" s="1" t="s">
        <v>19</v>
      </c>
      <c r="H130" s="9">
        <f>VLOOKUP(A130,'Mins-AccountNumbers'!$A$1:$B$624,2,FALSE)</f>
        <v>639383953496</v>
      </c>
      <c r="I130" s="9">
        <v>639383953496</v>
      </c>
    </row>
    <row r="131" spans="1:9" x14ac:dyDescent="0.2">
      <c r="A131" s="5">
        <v>807500533532</v>
      </c>
      <c r="B131" s="2" t="s">
        <v>15</v>
      </c>
      <c r="C131" s="3" t="s">
        <v>16</v>
      </c>
      <c r="D131" s="3" t="s">
        <v>17</v>
      </c>
      <c r="E131" s="4">
        <v>40000.9</v>
      </c>
      <c r="F131" s="4">
        <v>40000.9</v>
      </c>
      <c r="G131" s="1" t="s">
        <v>19</v>
      </c>
      <c r="H131" s="9">
        <f>VLOOKUP(A131,'Mins-AccountNumbers'!$A$1:$B$624,2,FALSE)</f>
        <v>639569563394</v>
      </c>
      <c r="I131" s="9">
        <v>639569563394</v>
      </c>
    </row>
    <row r="132" spans="1:9" x14ac:dyDescent="0.2">
      <c r="A132" s="5">
        <v>805197053947</v>
      </c>
      <c r="B132" s="2" t="s">
        <v>20</v>
      </c>
      <c r="C132" s="3" t="s">
        <v>16</v>
      </c>
      <c r="D132" s="3" t="s">
        <v>17</v>
      </c>
      <c r="E132" s="4">
        <v>417388.1</v>
      </c>
      <c r="F132" s="4">
        <v>225050.45</v>
      </c>
      <c r="G132" s="1" t="s">
        <v>18</v>
      </c>
      <c r="H132" s="9">
        <f>VLOOKUP(A132,'Mins-AccountNumbers'!$A$1:$B$624,2,FALSE)</f>
        <v>639173286947</v>
      </c>
      <c r="I132" s="9">
        <v>639173286947</v>
      </c>
    </row>
    <row r="133" spans="1:9" x14ac:dyDescent="0.2">
      <c r="A133" s="5">
        <v>803779175089</v>
      </c>
      <c r="B133" s="2" t="s">
        <v>20</v>
      </c>
      <c r="C133" s="3" t="s">
        <v>16</v>
      </c>
      <c r="D133" s="3" t="s">
        <v>17</v>
      </c>
      <c r="E133" s="4">
        <v>1024.79</v>
      </c>
      <c r="F133" s="4">
        <v>1024.79</v>
      </c>
      <c r="G133" s="1" t="s">
        <v>19</v>
      </c>
      <c r="H133" s="9">
        <f>VLOOKUP(A133,'Mins-AccountNumbers'!$A$1:$B$624,2,FALSE)</f>
        <v>639274006039</v>
      </c>
      <c r="I133" s="9">
        <v>639274006039</v>
      </c>
    </row>
    <row r="134" spans="1:9" x14ac:dyDescent="0.2">
      <c r="A134" s="5">
        <v>807623691258</v>
      </c>
      <c r="B134" s="2" t="s">
        <v>20</v>
      </c>
      <c r="C134" s="3" t="s">
        <v>16</v>
      </c>
      <c r="D134" s="3" t="s">
        <v>17</v>
      </c>
      <c r="E134" s="4">
        <v>965.8</v>
      </c>
      <c r="F134" s="4">
        <v>965.8</v>
      </c>
      <c r="G134" s="1" t="s">
        <v>19</v>
      </c>
      <c r="H134" s="9">
        <f>VLOOKUP(A134,'Mins-AccountNumbers'!$A$1:$B$624,2,FALSE)</f>
        <v>639989542897</v>
      </c>
      <c r="I134" s="9">
        <v>639989542897</v>
      </c>
    </row>
    <row r="135" spans="1:9" x14ac:dyDescent="0.2">
      <c r="A135" s="5">
        <v>801389979759</v>
      </c>
      <c r="B135" s="2" t="s">
        <v>20</v>
      </c>
      <c r="C135" s="3" t="s">
        <v>16</v>
      </c>
      <c r="D135" s="3" t="s">
        <v>17</v>
      </c>
      <c r="E135" s="4">
        <v>161613.18</v>
      </c>
      <c r="F135" s="4">
        <v>5606.6</v>
      </c>
      <c r="G135" s="1" t="s">
        <v>18</v>
      </c>
      <c r="H135" s="9">
        <f>VLOOKUP(A135,'Mins-AccountNumbers'!$A$1:$B$624,2,FALSE)</f>
        <v>639613611304</v>
      </c>
      <c r="I135" s="9">
        <v>639613611304</v>
      </c>
    </row>
    <row r="136" spans="1:9" x14ac:dyDescent="0.2">
      <c r="A136" s="5">
        <v>803349764222</v>
      </c>
      <c r="B136" s="2" t="s">
        <v>20</v>
      </c>
      <c r="C136" s="3" t="s">
        <v>16</v>
      </c>
      <c r="D136" s="3" t="s">
        <v>17</v>
      </c>
      <c r="E136" s="4">
        <v>73243.649999999994</v>
      </c>
      <c r="F136" s="4">
        <v>31570.09</v>
      </c>
      <c r="G136" s="1" t="s">
        <v>18</v>
      </c>
      <c r="H136" s="9">
        <f>VLOOKUP(A136,'Mins-AccountNumbers'!$A$1:$B$624,2,FALSE)</f>
        <v>639369216858</v>
      </c>
      <c r="I136" s="9">
        <v>639369216858</v>
      </c>
    </row>
    <row r="137" spans="1:9" x14ac:dyDescent="0.2">
      <c r="A137" s="23">
        <v>807864770852</v>
      </c>
      <c r="B137" s="24" t="s">
        <v>20</v>
      </c>
      <c r="C137" s="25" t="s">
        <v>16</v>
      </c>
      <c r="D137" s="25" t="s">
        <v>17</v>
      </c>
      <c r="E137" s="26">
        <v>455584.96</v>
      </c>
      <c r="F137" s="26">
        <v>100039.03</v>
      </c>
      <c r="G137" s="27" t="s">
        <v>18</v>
      </c>
      <c r="H137" s="13">
        <f>VLOOKUP(A137,'Mins-AccountNumbers'!$A$1:$B$624,2,FALSE)</f>
        <v>639770119602</v>
      </c>
      <c r="I137" s="13">
        <v>639770119602</v>
      </c>
    </row>
    <row r="138" spans="1:9" x14ac:dyDescent="0.2">
      <c r="A138" s="5">
        <v>802525172911</v>
      </c>
      <c r="B138" s="2" t="s">
        <v>20</v>
      </c>
      <c r="C138" s="3" t="s">
        <v>16</v>
      </c>
      <c r="D138" s="3" t="s">
        <v>17</v>
      </c>
      <c r="E138" s="4">
        <v>64715.87</v>
      </c>
      <c r="F138" s="4">
        <v>64715.87</v>
      </c>
      <c r="G138" s="1" t="s">
        <v>19</v>
      </c>
      <c r="H138" s="9">
        <f>VLOOKUP(A138,'Mins-AccountNumbers'!$A$1:$B$624,2,FALSE)</f>
        <v>639995599252</v>
      </c>
      <c r="I138" s="9">
        <v>639995599252</v>
      </c>
    </row>
    <row r="139" spans="1:9" x14ac:dyDescent="0.2">
      <c r="A139" s="5">
        <v>807330332188</v>
      </c>
      <c r="B139" s="2" t="s">
        <v>20</v>
      </c>
      <c r="C139" s="3" t="s">
        <v>16</v>
      </c>
      <c r="D139" s="3" t="s">
        <v>17</v>
      </c>
      <c r="E139" s="4">
        <v>246075.06</v>
      </c>
      <c r="F139" s="4">
        <v>246075.06</v>
      </c>
      <c r="G139" s="1" t="s">
        <v>19</v>
      </c>
      <c r="H139" s="9">
        <f>VLOOKUP(A139,'Mins-AccountNumbers'!$A$1:$B$624,2,FALSE)</f>
        <v>639999836127</v>
      </c>
      <c r="I139" s="9">
        <v>639999836127</v>
      </c>
    </row>
    <row r="140" spans="1:9" x14ac:dyDescent="0.2">
      <c r="A140" s="5">
        <v>803576584855</v>
      </c>
      <c r="B140" s="2" t="s">
        <v>20</v>
      </c>
      <c r="C140" s="3" t="s">
        <v>16</v>
      </c>
      <c r="D140" s="3" t="s">
        <v>17</v>
      </c>
      <c r="E140" s="4">
        <v>516.04999999999995</v>
      </c>
      <c r="F140" s="4">
        <v>0.77</v>
      </c>
      <c r="G140" s="1" t="s">
        <v>18</v>
      </c>
      <c r="H140" s="9">
        <f>VLOOKUP(A140,'Mins-AccountNumbers'!$A$1:$B$624,2,FALSE)</f>
        <v>639625390881</v>
      </c>
      <c r="I140" s="9">
        <v>639625390881</v>
      </c>
    </row>
    <row r="141" spans="1:9" x14ac:dyDescent="0.2">
      <c r="A141" s="5">
        <v>804837281604</v>
      </c>
      <c r="B141" s="2" t="s">
        <v>20</v>
      </c>
      <c r="C141" s="3" t="s">
        <v>16</v>
      </c>
      <c r="D141" s="3" t="s">
        <v>17</v>
      </c>
      <c r="E141" s="4">
        <v>10981.06</v>
      </c>
      <c r="F141" s="4">
        <v>10981.06</v>
      </c>
      <c r="G141" s="1" t="s">
        <v>19</v>
      </c>
      <c r="H141" s="9">
        <f>VLOOKUP(A141,'Mins-AccountNumbers'!$A$1:$B$624,2,FALSE)</f>
        <v>639081353000</v>
      </c>
      <c r="I141" s="9">
        <v>639081353000</v>
      </c>
    </row>
    <row r="142" spans="1:9" x14ac:dyDescent="0.2">
      <c r="A142" s="5">
        <v>803327076557</v>
      </c>
      <c r="B142" s="2" t="s">
        <v>20</v>
      </c>
      <c r="C142" s="3" t="s">
        <v>16</v>
      </c>
      <c r="D142" s="3" t="s">
        <v>17</v>
      </c>
      <c r="E142" s="4">
        <v>27154.02</v>
      </c>
      <c r="F142" s="4">
        <v>27154.02</v>
      </c>
      <c r="G142" s="1" t="s">
        <v>19</v>
      </c>
      <c r="H142" s="9">
        <f>VLOOKUP(A142,'Mins-AccountNumbers'!$A$1:$B$624,2,FALSE)</f>
        <v>639479979621</v>
      </c>
      <c r="I142" s="9">
        <v>639479979621</v>
      </c>
    </row>
    <row r="143" spans="1:9" x14ac:dyDescent="0.2">
      <c r="A143" s="5">
        <v>805345435970</v>
      </c>
      <c r="B143" s="2" t="s">
        <v>20</v>
      </c>
      <c r="C143" s="3" t="s">
        <v>16</v>
      </c>
      <c r="D143" s="3" t="s">
        <v>17</v>
      </c>
      <c r="E143" s="4">
        <v>27452.55</v>
      </c>
      <c r="F143" s="4">
        <v>27452.55</v>
      </c>
      <c r="G143" s="1" t="s">
        <v>19</v>
      </c>
      <c r="H143" s="9">
        <f>VLOOKUP(A143,'Mins-AccountNumbers'!$A$1:$B$624,2,FALSE)</f>
        <v>639157049702</v>
      </c>
      <c r="I143" s="9">
        <v>639157049702</v>
      </c>
    </row>
    <row r="144" spans="1:9" x14ac:dyDescent="0.2">
      <c r="A144" s="5">
        <v>809667467520</v>
      </c>
      <c r="B144" s="2" t="s">
        <v>20</v>
      </c>
      <c r="C144" s="3" t="s">
        <v>16</v>
      </c>
      <c r="D144" s="3" t="s">
        <v>17</v>
      </c>
      <c r="E144" s="4">
        <v>67464.570000000007</v>
      </c>
      <c r="F144" s="4">
        <v>67464.570000000007</v>
      </c>
      <c r="G144" s="1" t="s">
        <v>19</v>
      </c>
      <c r="H144" s="9">
        <f>VLOOKUP(A144,'Mins-AccountNumbers'!$A$1:$B$624,2,FALSE)</f>
        <v>639279031755</v>
      </c>
      <c r="I144" s="9">
        <v>639279031755</v>
      </c>
    </row>
    <row r="145" spans="1:9" x14ac:dyDescent="0.2">
      <c r="A145" s="5">
        <v>804252448886</v>
      </c>
      <c r="B145" s="2" t="s">
        <v>20</v>
      </c>
      <c r="C145" s="3" t="s">
        <v>16</v>
      </c>
      <c r="D145" s="3" t="s">
        <v>17</v>
      </c>
      <c r="E145" s="4">
        <v>160036.76999999999</v>
      </c>
      <c r="F145" s="4">
        <v>42819.58</v>
      </c>
      <c r="G145" s="1" t="s">
        <v>18</v>
      </c>
      <c r="H145" s="9">
        <f>VLOOKUP(A145,'Mins-AccountNumbers'!$A$1:$B$624,2,FALSE)</f>
        <v>639770043237</v>
      </c>
      <c r="I145" s="9">
        <v>639770043237</v>
      </c>
    </row>
    <row r="146" spans="1:9" x14ac:dyDescent="0.2">
      <c r="A146" s="5">
        <v>807866944612</v>
      </c>
      <c r="B146" s="2" t="s">
        <v>20</v>
      </c>
      <c r="C146" s="3" t="s">
        <v>16</v>
      </c>
      <c r="D146" s="3" t="s">
        <v>17</v>
      </c>
      <c r="E146" s="4">
        <v>25130.880000000001</v>
      </c>
      <c r="F146" s="4">
        <v>25130.880000000001</v>
      </c>
      <c r="G146" s="1" t="s">
        <v>19</v>
      </c>
      <c r="H146" s="9">
        <f>VLOOKUP(A146,'Mins-AccountNumbers'!$A$1:$B$624,2,FALSE)</f>
        <v>639493178972</v>
      </c>
      <c r="I146" s="9">
        <v>639493178972</v>
      </c>
    </row>
    <row r="147" spans="1:9" x14ac:dyDescent="0.2">
      <c r="A147" s="5">
        <v>805610643878</v>
      </c>
      <c r="B147" s="2" t="s">
        <v>20</v>
      </c>
      <c r="C147" s="3" t="s">
        <v>16</v>
      </c>
      <c r="D147" s="3" t="s">
        <v>17</v>
      </c>
      <c r="E147" s="4">
        <v>105197.41</v>
      </c>
      <c r="F147" s="4">
        <v>105197.41</v>
      </c>
      <c r="G147" s="1" t="s">
        <v>19</v>
      </c>
      <c r="H147" s="9">
        <f>VLOOKUP(A147,'Mins-AccountNumbers'!$A$1:$B$624,2,FALSE)</f>
        <v>639282016604</v>
      </c>
      <c r="I147" s="9">
        <v>639282016604</v>
      </c>
    </row>
    <row r="148" spans="1:9" x14ac:dyDescent="0.2">
      <c r="A148" s="5">
        <v>808613811922</v>
      </c>
      <c r="B148" s="2" t="s">
        <v>20</v>
      </c>
      <c r="C148" s="3" t="s">
        <v>16</v>
      </c>
      <c r="D148" s="3" t="s">
        <v>17</v>
      </c>
      <c r="E148" s="4">
        <v>253493.72</v>
      </c>
      <c r="F148" s="4">
        <v>103234.56</v>
      </c>
      <c r="G148" s="1" t="s">
        <v>18</v>
      </c>
      <c r="H148" s="9">
        <f>VLOOKUP(A148,'Mins-AccountNumbers'!$A$1:$B$624,2,FALSE)</f>
        <v>639564117891</v>
      </c>
      <c r="I148" s="9">
        <v>639564117891</v>
      </c>
    </row>
    <row r="149" spans="1:9" x14ac:dyDescent="0.2">
      <c r="A149" s="5">
        <v>802931651268</v>
      </c>
      <c r="B149" s="2" t="s">
        <v>20</v>
      </c>
      <c r="C149" s="3" t="s">
        <v>16</v>
      </c>
      <c r="D149" s="3" t="s">
        <v>17</v>
      </c>
      <c r="E149" s="4">
        <v>71496.429999999993</v>
      </c>
      <c r="F149" s="4">
        <v>71496.429999999993</v>
      </c>
      <c r="G149" s="1" t="s">
        <v>19</v>
      </c>
      <c r="H149" s="9">
        <f>VLOOKUP(A149,'Mins-AccountNumbers'!$A$1:$B$624,2,FALSE)</f>
        <v>639493211111</v>
      </c>
      <c r="I149" s="9">
        <v>639493211111</v>
      </c>
    </row>
    <row r="150" spans="1:9" x14ac:dyDescent="0.2">
      <c r="A150" s="5">
        <v>805827697030</v>
      </c>
      <c r="B150" s="2" t="s">
        <v>20</v>
      </c>
      <c r="C150" s="3" t="s">
        <v>16</v>
      </c>
      <c r="D150" s="3" t="s">
        <v>17</v>
      </c>
      <c r="E150" s="4">
        <v>108978.39</v>
      </c>
      <c r="F150" s="4">
        <v>108978.39</v>
      </c>
      <c r="G150" s="1" t="s">
        <v>19</v>
      </c>
      <c r="H150" s="9">
        <f>VLOOKUP(A150,'Mins-AccountNumbers'!$A$1:$B$624,2,FALSE)</f>
        <v>639176750136</v>
      </c>
      <c r="I150" s="9">
        <v>639176750136</v>
      </c>
    </row>
    <row r="151" spans="1:9" x14ac:dyDescent="0.2">
      <c r="A151" s="5">
        <v>808079263758</v>
      </c>
      <c r="B151" s="2" t="s">
        <v>20</v>
      </c>
      <c r="C151" s="3" t="s">
        <v>16</v>
      </c>
      <c r="D151" s="3" t="s">
        <v>17</v>
      </c>
      <c r="E151" s="4">
        <v>5490.53</v>
      </c>
      <c r="F151" s="4">
        <v>5490.53</v>
      </c>
      <c r="G151" s="1" t="s">
        <v>19</v>
      </c>
      <c r="H151" s="9">
        <f>VLOOKUP(A151,'Mins-AccountNumbers'!$A$1:$B$624,2,FALSE)</f>
        <v>639235246771</v>
      </c>
      <c r="I151" s="9">
        <v>639235246771</v>
      </c>
    </row>
    <row r="152" spans="1:9" x14ac:dyDescent="0.2">
      <c r="A152" s="5">
        <v>804700432276</v>
      </c>
      <c r="B152" s="2" t="s">
        <v>20</v>
      </c>
      <c r="C152" s="7" t="s">
        <v>16</v>
      </c>
      <c r="D152" s="7" t="s">
        <v>17</v>
      </c>
      <c r="E152" s="8">
        <v>109000.8</v>
      </c>
      <c r="F152" s="8">
        <v>239.84</v>
      </c>
      <c r="G152" s="6" t="s">
        <v>18</v>
      </c>
      <c r="H152" s="9">
        <f>VLOOKUP(A152,'Mins-AccountNumbers'!$A$1:$B$624,2,FALSE)</f>
        <v>639178439777</v>
      </c>
      <c r="I152" s="9">
        <v>639178439777</v>
      </c>
    </row>
    <row r="153" spans="1:9" x14ac:dyDescent="0.2">
      <c r="A153" s="5">
        <v>807287698342</v>
      </c>
      <c r="B153" s="2" t="s">
        <v>20</v>
      </c>
      <c r="C153" s="3" t="s">
        <v>16</v>
      </c>
      <c r="D153" s="3" t="s">
        <v>17</v>
      </c>
      <c r="E153" s="4">
        <v>4672218.0599999996</v>
      </c>
      <c r="F153" s="4">
        <v>4672218.0599999996</v>
      </c>
      <c r="G153" s="1" t="s">
        <v>19</v>
      </c>
      <c r="H153" s="9">
        <f>VLOOKUP(A153,'Mins-AccountNumbers'!$A$1:$B$624,2,FALSE)</f>
        <v>639398967446</v>
      </c>
      <c r="I153" s="9">
        <v>639398967446</v>
      </c>
    </row>
    <row r="154" spans="1:9" x14ac:dyDescent="0.2">
      <c r="A154" s="5">
        <v>834202809994</v>
      </c>
      <c r="B154" s="2" t="s">
        <v>21</v>
      </c>
      <c r="C154" s="3" t="s">
        <v>16</v>
      </c>
      <c r="D154" s="3" t="s">
        <v>17</v>
      </c>
      <c r="E154" s="4">
        <v>515.28</v>
      </c>
      <c r="F154" s="4">
        <v>515.28</v>
      </c>
      <c r="G154" s="1" t="s">
        <v>19</v>
      </c>
      <c r="H154" s="9">
        <f>VLOOKUP(A154,'Mins-AccountNumbers'!$A$1:$B$624,2,FALSE)</f>
        <v>639625390881</v>
      </c>
      <c r="I154" s="9">
        <v>639625390881</v>
      </c>
    </row>
    <row r="155" spans="1:9" x14ac:dyDescent="0.2">
      <c r="A155" s="5">
        <v>833481813958</v>
      </c>
      <c r="B155" s="2" t="s">
        <v>21</v>
      </c>
      <c r="C155" s="3" t="s">
        <v>16</v>
      </c>
      <c r="D155" s="3" t="s">
        <v>17</v>
      </c>
      <c r="E155" s="4">
        <v>117217.19</v>
      </c>
      <c r="F155" s="4">
        <v>117217.19</v>
      </c>
      <c r="G155" s="1" t="s">
        <v>19</v>
      </c>
      <c r="H155" s="9">
        <f>VLOOKUP(A155,'Mins-AccountNumbers'!$A$1:$B$624,2,FALSE)</f>
        <v>639770043237</v>
      </c>
      <c r="I155" s="9">
        <v>639770043237</v>
      </c>
    </row>
    <row r="156" spans="1:9" x14ac:dyDescent="0.2">
      <c r="A156" s="5">
        <v>831351393556</v>
      </c>
      <c r="B156" s="2" t="s">
        <v>21</v>
      </c>
      <c r="C156" s="3" t="s">
        <v>16</v>
      </c>
      <c r="D156" s="3" t="s">
        <v>17</v>
      </c>
      <c r="E156" s="4">
        <v>150259.16</v>
      </c>
      <c r="F156" s="4">
        <v>150259.16</v>
      </c>
      <c r="G156" s="1" t="s">
        <v>19</v>
      </c>
      <c r="H156" s="9">
        <f>VLOOKUP(A156,'Mins-AccountNumbers'!$A$1:$B$624,2,FALSE)</f>
        <v>639564117891</v>
      </c>
      <c r="I156" s="9">
        <v>639564117891</v>
      </c>
    </row>
    <row r="157" spans="1:9" x14ac:dyDescent="0.2">
      <c r="A157" s="5">
        <v>831401764152</v>
      </c>
      <c r="B157" s="2" t="s">
        <v>21</v>
      </c>
      <c r="C157" s="3" t="s">
        <v>16</v>
      </c>
      <c r="D157" s="3" t="s">
        <v>17</v>
      </c>
      <c r="E157" s="4">
        <v>108760.96000000001</v>
      </c>
      <c r="F157" s="4">
        <v>108760.96000000001</v>
      </c>
      <c r="G157" s="1" t="s">
        <v>19</v>
      </c>
      <c r="H157" s="9">
        <f>VLOOKUP(A157,'Mins-AccountNumbers'!$A$1:$B$624,2,FALSE)</f>
        <v>639178439777</v>
      </c>
      <c r="I157" s="9">
        <v>639178439777</v>
      </c>
    </row>
    <row r="158" spans="1:9" x14ac:dyDescent="0.2">
      <c r="A158" s="5">
        <v>832773354515</v>
      </c>
      <c r="B158" s="2" t="s">
        <v>21</v>
      </c>
      <c r="C158" s="3" t="s">
        <v>16</v>
      </c>
      <c r="D158" s="3" t="s">
        <v>17</v>
      </c>
      <c r="E158" s="4">
        <v>145000</v>
      </c>
      <c r="F158" s="4">
        <v>145000</v>
      </c>
      <c r="G158" s="1" t="s">
        <v>19</v>
      </c>
      <c r="H158" s="9">
        <f>VLOOKUP(A158,'Mins-AccountNumbers'!$A$1:$B$624,2,FALSE)</f>
        <v>639613611304</v>
      </c>
      <c r="I158" s="9">
        <v>639613611304</v>
      </c>
    </row>
    <row r="159" spans="1:9" x14ac:dyDescent="0.2">
      <c r="A159" s="5">
        <v>837654722276</v>
      </c>
      <c r="B159" s="2" t="s">
        <v>21</v>
      </c>
      <c r="C159" s="3" t="s">
        <v>16</v>
      </c>
      <c r="D159" s="3" t="s">
        <v>17</v>
      </c>
      <c r="E159" s="4">
        <v>41673.56</v>
      </c>
      <c r="F159" s="4">
        <v>41673.56</v>
      </c>
      <c r="G159" s="1" t="s">
        <v>19</v>
      </c>
      <c r="H159" s="9">
        <f>VLOOKUP(A159,'Mins-AccountNumbers'!$A$1:$B$624,2,FALSE)</f>
        <v>639369216858</v>
      </c>
      <c r="I159" s="9">
        <v>639369216858</v>
      </c>
    </row>
    <row r="160" spans="1:9" x14ac:dyDescent="0.2">
      <c r="A160" s="23">
        <v>836116821791</v>
      </c>
      <c r="B160" s="24" t="s">
        <v>21</v>
      </c>
      <c r="C160" s="25" t="s">
        <v>16</v>
      </c>
      <c r="D160" s="25" t="s">
        <v>17</v>
      </c>
      <c r="E160" s="26">
        <v>250000</v>
      </c>
      <c r="F160" s="26">
        <v>250000</v>
      </c>
      <c r="G160" s="27" t="s">
        <v>19</v>
      </c>
      <c r="H160" s="13">
        <f>VLOOKUP(A160,'Mins-AccountNumbers'!$A$1:$B$624,2,FALSE)</f>
        <v>639770119602</v>
      </c>
      <c r="I160" s="13">
        <v>639770119602</v>
      </c>
    </row>
    <row r="161" spans="1:9" x14ac:dyDescent="0.2">
      <c r="A161" s="23">
        <v>838507839036</v>
      </c>
      <c r="B161" s="24" t="s">
        <v>21</v>
      </c>
      <c r="C161" s="25" t="s">
        <v>16</v>
      </c>
      <c r="D161" s="25" t="s">
        <v>17</v>
      </c>
      <c r="E161" s="26">
        <v>100100.83</v>
      </c>
      <c r="F161" s="26">
        <v>100100.83</v>
      </c>
      <c r="G161" s="27" t="s">
        <v>19</v>
      </c>
      <c r="H161" s="13">
        <f>VLOOKUP(A161,'Mins-AccountNumbers'!$A$1:$B$624,2,FALSE)</f>
        <v>639770119602</v>
      </c>
      <c r="I161" s="13">
        <v>639770119602</v>
      </c>
    </row>
    <row r="162" spans="1:9" x14ac:dyDescent="0.2">
      <c r="A162" s="23">
        <v>834159348178</v>
      </c>
      <c r="B162" s="24" t="s">
        <v>21</v>
      </c>
      <c r="C162" s="25" t="s">
        <v>16</v>
      </c>
      <c r="D162" s="25" t="s">
        <v>17</v>
      </c>
      <c r="E162" s="26">
        <v>99961.65</v>
      </c>
      <c r="F162" s="26">
        <v>99961.65</v>
      </c>
      <c r="G162" s="27" t="s">
        <v>19</v>
      </c>
      <c r="H162" s="13">
        <f>VLOOKUP(A162,'Mins-AccountNumbers'!$A$1:$B$624,2,FALSE)</f>
        <v>639770119602</v>
      </c>
      <c r="I162" s="13">
        <v>639770119602</v>
      </c>
    </row>
    <row r="163" spans="1:9" x14ac:dyDescent="0.2">
      <c r="A163" s="5">
        <v>808255366961</v>
      </c>
      <c r="B163" s="2" t="s">
        <v>22</v>
      </c>
      <c r="C163" t="s">
        <v>16</v>
      </c>
      <c r="D163" t="s">
        <v>17</v>
      </c>
      <c r="E163">
        <v>500.28</v>
      </c>
      <c r="F163">
        <v>500.28</v>
      </c>
      <c r="G163" s="1" t="s">
        <v>19</v>
      </c>
      <c r="H163" s="9">
        <f>VLOOKUP(A163,'Mins-AccountNumbers'!$A$1:$B$624,2,FALSE)</f>
        <v>639368175562</v>
      </c>
      <c r="I163" s="9">
        <v>639368175562</v>
      </c>
    </row>
    <row r="164" spans="1:9" x14ac:dyDescent="0.2">
      <c r="A164" s="5">
        <v>807554753044</v>
      </c>
      <c r="B164" s="2" t="s">
        <v>22</v>
      </c>
      <c r="C164" t="s">
        <v>16</v>
      </c>
      <c r="D164" t="s">
        <v>17</v>
      </c>
      <c r="E164">
        <v>100023.69</v>
      </c>
      <c r="F164">
        <v>100023.69</v>
      </c>
      <c r="G164" s="1" t="s">
        <v>19</v>
      </c>
      <c r="H164" s="9">
        <f>VLOOKUP(A164,'Mins-AccountNumbers'!$A$1:$B$624,2,FALSE)</f>
        <v>639276918932</v>
      </c>
      <c r="I164" s="9">
        <v>639276918932</v>
      </c>
    </row>
    <row r="165" spans="1:9" x14ac:dyDescent="0.2">
      <c r="A165" s="5">
        <v>808793808482</v>
      </c>
      <c r="B165" s="2" t="s">
        <v>22</v>
      </c>
      <c r="C165" t="s">
        <v>16</v>
      </c>
      <c r="D165" t="s">
        <v>17</v>
      </c>
      <c r="E165">
        <v>6.16</v>
      </c>
      <c r="F165">
        <v>6.16</v>
      </c>
      <c r="G165" s="1" t="s">
        <v>19</v>
      </c>
      <c r="H165" s="9">
        <f>VLOOKUP(A165,'Mins-AccountNumbers'!$A$1:$B$624,2,FALSE)</f>
        <v>639164515593</v>
      </c>
      <c r="I165" s="9">
        <v>639164515593</v>
      </c>
    </row>
    <row r="166" spans="1:9" x14ac:dyDescent="0.2">
      <c r="A166" s="5">
        <v>803771453377</v>
      </c>
      <c r="B166" s="2" t="s">
        <v>22</v>
      </c>
      <c r="C166" t="s">
        <v>16</v>
      </c>
      <c r="D166" t="s">
        <v>17</v>
      </c>
      <c r="E166">
        <v>1.52</v>
      </c>
      <c r="F166">
        <v>1.52</v>
      </c>
      <c r="G166" s="1" t="s">
        <v>19</v>
      </c>
      <c r="H166" s="9">
        <f>VLOOKUP(A166,'Mins-AccountNumbers'!$A$1:$B$624,2,FALSE)</f>
        <v>639218917277</v>
      </c>
      <c r="I166" s="9">
        <v>639218917277</v>
      </c>
    </row>
    <row r="167" spans="1:9" x14ac:dyDescent="0.2">
      <c r="A167" s="5">
        <v>834833877832</v>
      </c>
      <c r="B167" s="2" t="s">
        <v>22</v>
      </c>
      <c r="C167" t="s">
        <v>16</v>
      </c>
      <c r="D167" t="s">
        <v>17</v>
      </c>
      <c r="E167">
        <v>43010.84</v>
      </c>
      <c r="F167">
        <v>43010.84</v>
      </c>
      <c r="G167" s="1" t="s">
        <v>19</v>
      </c>
      <c r="H167" s="9">
        <f>VLOOKUP(A167,'Mins-AccountNumbers'!$A$1:$B$624,2,FALSE)</f>
        <v>639262597973</v>
      </c>
      <c r="I167" s="9">
        <v>639262597973</v>
      </c>
    </row>
    <row r="168" spans="1:9" x14ac:dyDescent="0.2">
      <c r="A168" s="5">
        <v>802651211269</v>
      </c>
      <c r="B168" s="2" t="s">
        <v>22</v>
      </c>
      <c r="C168" t="s">
        <v>16</v>
      </c>
      <c r="D168" t="s">
        <v>17</v>
      </c>
      <c r="E168">
        <v>650.35</v>
      </c>
      <c r="F168">
        <v>650.35</v>
      </c>
      <c r="G168" s="1" t="s">
        <v>19</v>
      </c>
      <c r="H168" s="9">
        <f>VLOOKUP(A168,'Mins-AccountNumbers'!$A$1:$B$624,2,FALSE)</f>
        <v>639917968116</v>
      </c>
      <c r="I168" s="9">
        <v>639917968116</v>
      </c>
    </row>
    <row r="169" spans="1:9" x14ac:dyDescent="0.2">
      <c r="A169" s="5">
        <v>808384206377</v>
      </c>
      <c r="B169" s="2" t="s">
        <v>22</v>
      </c>
      <c r="C169" t="s">
        <v>16</v>
      </c>
      <c r="D169" t="s">
        <v>17</v>
      </c>
      <c r="E169">
        <v>1.52</v>
      </c>
      <c r="F169">
        <v>1.52</v>
      </c>
      <c r="G169" s="1" t="s">
        <v>19</v>
      </c>
      <c r="H169" s="9">
        <f>VLOOKUP(A169,'Mins-AccountNumbers'!$A$1:$B$624,2,FALSE)</f>
        <v>639550042542</v>
      </c>
      <c r="I169" s="9">
        <v>639550042542</v>
      </c>
    </row>
    <row r="170" spans="1:9" x14ac:dyDescent="0.2">
      <c r="A170" s="5">
        <v>802342188520</v>
      </c>
      <c r="B170" s="2" t="s">
        <v>22</v>
      </c>
      <c r="C170" t="s">
        <v>16</v>
      </c>
      <c r="D170" t="s">
        <v>17</v>
      </c>
      <c r="E170">
        <v>500278.44</v>
      </c>
      <c r="F170">
        <v>500278.44</v>
      </c>
      <c r="G170" s="1" t="s">
        <v>19</v>
      </c>
      <c r="H170" s="9">
        <f>VLOOKUP(A170,'Mins-AccountNumbers'!$A$1:$B$624,2,FALSE)</f>
        <v>639155003370</v>
      </c>
      <c r="I170" s="9">
        <v>639155003370</v>
      </c>
    </row>
    <row r="171" spans="1:9" x14ac:dyDescent="0.2">
      <c r="A171" s="5">
        <v>807290550688</v>
      </c>
      <c r="B171" s="2" t="s">
        <v>22</v>
      </c>
      <c r="C171" t="s">
        <v>16</v>
      </c>
      <c r="D171" t="s">
        <v>17</v>
      </c>
      <c r="E171">
        <v>0.2</v>
      </c>
      <c r="F171">
        <v>0.2</v>
      </c>
      <c r="G171" s="1" t="s">
        <v>19</v>
      </c>
      <c r="H171" s="9">
        <f>VLOOKUP(A171,'Mins-AccountNumbers'!$A$1:$B$624,2,FALSE)</f>
        <v>639764672733</v>
      </c>
      <c r="I171" s="9">
        <v>639764672733</v>
      </c>
    </row>
    <row r="172" spans="1:9" x14ac:dyDescent="0.2">
      <c r="A172" s="5">
        <v>805912875822</v>
      </c>
      <c r="B172" s="2" t="s">
        <v>22</v>
      </c>
      <c r="C172" t="s">
        <v>16</v>
      </c>
      <c r="D172" t="s">
        <v>17</v>
      </c>
      <c r="E172">
        <v>529.64</v>
      </c>
      <c r="F172">
        <v>529.64</v>
      </c>
      <c r="G172" s="1" t="s">
        <v>19</v>
      </c>
      <c r="H172" s="9">
        <f>VLOOKUP(A172,'Mins-AccountNumbers'!$A$1:$B$624,2,FALSE)</f>
        <v>639453695566</v>
      </c>
      <c r="I172" s="9">
        <v>639453695566</v>
      </c>
    </row>
    <row r="173" spans="1:9" x14ac:dyDescent="0.2">
      <c r="A173" s="5">
        <v>801037881720</v>
      </c>
      <c r="B173" s="2" t="s">
        <v>22</v>
      </c>
      <c r="C173" t="s">
        <v>16</v>
      </c>
      <c r="D173" t="s">
        <v>17</v>
      </c>
      <c r="E173">
        <v>49996.82</v>
      </c>
      <c r="F173">
        <v>49996.82</v>
      </c>
      <c r="G173" s="1" t="s">
        <v>19</v>
      </c>
      <c r="H173" s="9">
        <f>VLOOKUP(A173,'Mins-AccountNumbers'!$A$1:$B$624,2,FALSE)</f>
        <v>639550467024</v>
      </c>
      <c r="I173" s="9">
        <v>639550467024</v>
      </c>
    </row>
    <row r="174" spans="1:9" x14ac:dyDescent="0.2">
      <c r="A174" s="5">
        <v>806182464677</v>
      </c>
      <c r="B174" s="2" t="s">
        <v>22</v>
      </c>
      <c r="C174" t="s">
        <v>16</v>
      </c>
      <c r="D174" t="s">
        <v>17</v>
      </c>
      <c r="E174">
        <v>17203.900000000001</v>
      </c>
      <c r="F174">
        <v>17203.900000000001</v>
      </c>
      <c r="G174" s="1" t="s">
        <v>19</v>
      </c>
      <c r="H174" s="9">
        <f>VLOOKUP(A174,'Mins-AccountNumbers'!$A$1:$B$624,2,FALSE)</f>
        <v>639088851145</v>
      </c>
      <c r="I174" s="9">
        <v>639088851145</v>
      </c>
    </row>
    <row r="175" spans="1:9" x14ac:dyDescent="0.2">
      <c r="A175" s="5">
        <v>808615059405</v>
      </c>
      <c r="B175" s="2" t="s">
        <v>22</v>
      </c>
      <c r="C175" t="s">
        <v>16</v>
      </c>
      <c r="D175" t="s">
        <v>17</v>
      </c>
      <c r="E175">
        <v>70.83</v>
      </c>
      <c r="F175">
        <v>70.83</v>
      </c>
      <c r="G175" s="1" t="s">
        <v>19</v>
      </c>
      <c r="H175" s="9">
        <f>VLOOKUP(A175,'Mins-AccountNumbers'!$A$1:$B$624,2,FALSE)</f>
        <v>639615729406</v>
      </c>
      <c r="I175" s="9">
        <v>639615729406</v>
      </c>
    </row>
    <row r="176" spans="1:9" x14ac:dyDescent="0.2">
      <c r="A176" s="5">
        <v>801152170180</v>
      </c>
      <c r="B176" s="2" t="s">
        <v>22</v>
      </c>
      <c r="C176" t="s">
        <v>16</v>
      </c>
      <c r="D176" t="s">
        <v>17</v>
      </c>
      <c r="E176">
        <v>1.52</v>
      </c>
      <c r="F176">
        <v>1.52</v>
      </c>
      <c r="G176" s="1" t="s">
        <v>19</v>
      </c>
      <c r="H176" s="9">
        <f>VLOOKUP(A176,'Mins-AccountNumbers'!$A$1:$B$624,2,FALSE)</f>
        <v>639424744366</v>
      </c>
      <c r="I176" s="9">
        <v>639424744366</v>
      </c>
    </row>
    <row r="177" spans="1:9" x14ac:dyDescent="0.2">
      <c r="A177" s="5">
        <v>801660920399</v>
      </c>
      <c r="B177" s="2" t="s">
        <v>22</v>
      </c>
      <c r="C177" t="s">
        <v>16</v>
      </c>
      <c r="D177" t="s">
        <v>17</v>
      </c>
      <c r="E177">
        <v>46.12</v>
      </c>
      <c r="F177">
        <v>46.12</v>
      </c>
      <c r="G177" s="1" t="s">
        <v>19</v>
      </c>
      <c r="H177" s="9">
        <f>VLOOKUP(A177,'Mins-AccountNumbers'!$A$1:$B$624,2,FALSE)</f>
        <v>639668724247</v>
      </c>
      <c r="I177" s="9">
        <v>639668724247</v>
      </c>
    </row>
    <row r="178" spans="1:9" x14ac:dyDescent="0.2">
      <c r="A178" s="5">
        <v>801183922930</v>
      </c>
      <c r="B178" s="2" t="s">
        <v>22</v>
      </c>
      <c r="C178" t="s">
        <v>16</v>
      </c>
      <c r="D178" t="s">
        <v>17</v>
      </c>
      <c r="E178">
        <v>141.53</v>
      </c>
      <c r="F178">
        <v>141.53</v>
      </c>
      <c r="G178" s="1" t="s">
        <v>19</v>
      </c>
      <c r="H178" s="9">
        <f>VLOOKUP(A178,'Mins-AccountNumbers'!$A$1:$B$624,2,FALSE)</f>
        <v>639208369532</v>
      </c>
      <c r="I178" s="9">
        <v>639208369532</v>
      </c>
    </row>
    <row r="179" spans="1:9" x14ac:dyDescent="0.2">
      <c r="A179" s="5">
        <v>803918447340</v>
      </c>
      <c r="B179" s="2" t="s">
        <v>22</v>
      </c>
      <c r="C179" t="s">
        <v>16</v>
      </c>
      <c r="D179" t="s">
        <v>17</v>
      </c>
      <c r="E179">
        <v>9083.5499999999993</v>
      </c>
      <c r="F179">
        <v>9083.5499999999993</v>
      </c>
      <c r="G179" s="1" t="s">
        <v>19</v>
      </c>
      <c r="H179" s="9">
        <f>VLOOKUP(A179,'Mins-AccountNumbers'!$A$1:$B$624,2,FALSE)</f>
        <v>639561406454</v>
      </c>
      <c r="I179" s="9">
        <v>639561406454</v>
      </c>
    </row>
    <row r="180" spans="1:9" x14ac:dyDescent="0.2">
      <c r="A180" s="5">
        <v>801433363703</v>
      </c>
      <c r="B180" s="2" t="s">
        <v>22</v>
      </c>
      <c r="C180" t="s">
        <v>16</v>
      </c>
      <c r="D180" t="s">
        <v>17</v>
      </c>
      <c r="E180">
        <v>700460.78</v>
      </c>
      <c r="F180">
        <v>700460.78</v>
      </c>
      <c r="G180" s="1" t="s">
        <v>19</v>
      </c>
      <c r="H180" s="9">
        <f>VLOOKUP(A180,'Mins-AccountNumbers'!$A$1:$B$624,2,FALSE)</f>
        <v>639190046227</v>
      </c>
      <c r="I180" s="9">
        <v>639190046227</v>
      </c>
    </row>
    <row r="181" spans="1:9" x14ac:dyDescent="0.2">
      <c r="A181" s="5">
        <v>801770166438</v>
      </c>
      <c r="B181" s="2" t="s">
        <v>22</v>
      </c>
      <c r="C181" t="s">
        <v>16</v>
      </c>
      <c r="D181" t="s">
        <v>17</v>
      </c>
      <c r="E181">
        <v>15008.05</v>
      </c>
      <c r="F181">
        <v>15008.05</v>
      </c>
      <c r="G181" s="1" t="s">
        <v>19</v>
      </c>
      <c r="H181" s="9">
        <f>VLOOKUP(A181,'Mins-AccountNumbers'!$A$1:$B$624,2,FALSE)</f>
        <v>639977215096</v>
      </c>
      <c r="I181" s="9">
        <v>639977215096</v>
      </c>
    </row>
    <row r="182" spans="1:9" x14ac:dyDescent="0.2">
      <c r="A182" s="5">
        <v>808841835933</v>
      </c>
      <c r="B182" s="2" t="s">
        <v>22</v>
      </c>
      <c r="C182" t="s">
        <v>16</v>
      </c>
      <c r="D182" t="s">
        <v>17</v>
      </c>
      <c r="E182">
        <v>21512.240000000002</v>
      </c>
      <c r="F182">
        <v>21512.240000000002</v>
      </c>
      <c r="G182" s="1" t="s">
        <v>19</v>
      </c>
      <c r="H182" s="9">
        <f>VLOOKUP(A182,'Mins-AccountNumbers'!$A$1:$B$624,2,FALSE)</f>
        <v>639553772674</v>
      </c>
      <c r="I182" s="9">
        <v>639553772674</v>
      </c>
    </row>
    <row r="183" spans="1:9" x14ac:dyDescent="0.2">
      <c r="A183" s="5">
        <v>805044301929</v>
      </c>
      <c r="B183" s="2" t="s">
        <v>22</v>
      </c>
      <c r="C183" t="s">
        <v>16</v>
      </c>
      <c r="D183" t="s">
        <v>17</v>
      </c>
      <c r="E183">
        <v>48694.07</v>
      </c>
      <c r="F183">
        <v>48694.07</v>
      </c>
      <c r="G183" s="1" t="s">
        <v>19</v>
      </c>
      <c r="H183" s="9">
        <f>VLOOKUP(A183,'Mins-AccountNumbers'!$A$1:$B$624,2,FALSE)</f>
        <v>639488032253</v>
      </c>
      <c r="I183" s="9">
        <v>639488032253</v>
      </c>
    </row>
    <row r="184" spans="1:9" x14ac:dyDescent="0.2">
      <c r="A184" s="5">
        <v>836395576512</v>
      </c>
      <c r="B184" s="2" t="s">
        <v>22</v>
      </c>
      <c r="C184" t="s">
        <v>16</v>
      </c>
      <c r="D184" t="s">
        <v>17</v>
      </c>
      <c r="E184">
        <v>5000.66</v>
      </c>
      <c r="F184">
        <v>5000.66</v>
      </c>
      <c r="G184" s="1" t="s">
        <v>19</v>
      </c>
      <c r="H184" s="9">
        <f>VLOOKUP(A184,'Mins-AccountNumbers'!$A$1:$B$624,2,FALSE)</f>
        <v>639083289811</v>
      </c>
      <c r="I184" s="9">
        <v>639083289811</v>
      </c>
    </row>
    <row r="185" spans="1:9" x14ac:dyDescent="0.2">
      <c r="A185" s="5">
        <v>808752939062</v>
      </c>
      <c r="B185" s="2" t="s">
        <v>22</v>
      </c>
      <c r="C185" t="s">
        <v>16</v>
      </c>
      <c r="D185" t="s">
        <v>17</v>
      </c>
      <c r="E185">
        <v>5002.71</v>
      </c>
      <c r="F185">
        <v>5002.71</v>
      </c>
      <c r="G185" s="1" t="s">
        <v>19</v>
      </c>
      <c r="H185" s="9">
        <f>VLOOKUP(A185,'Mins-AccountNumbers'!$A$1:$B$624,2,FALSE)</f>
        <v>639171238188</v>
      </c>
      <c r="I185" s="9">
        <v>639171238188</v>
      </c>
    </row>
    <row r="186" spans="1:9" x14ac:dyDescent="0.2">
      <c r="A186" s="5">
        <v>805670569625</v>
      </c>
      <c r="B186" s="2" t="s">
        <v>22</v>
      </c>
      <c r="C186" t="s">
        <v>16</v>
      </c>
      <c r="D186" t="s">
        <v>17</v>
      </c>
      <c r="E186">
        <v>3.94</v>
      </c>
      <c r="F186">
        <v>3.94</v>
      </c>
      <c r="G186" s="1" t="s">
        <v>19</v>
      </c>
      <c r="H186" s="9">
        <f>VLOOKUP(A186,'Mins-AccountNumbers'!$A$1:$B$624,2,FALSE)</f>
        <v>639989849034</v>
      </c>
      <c r="I186" s="9">
        <v>639989849034</v>
      </c>
    </row>
    <row r="187" spans="1:9" x14ac:dyDescent="0.2">
      <c r="A187" s="5">
        <v>835817355166</v>
      </c>
      <c r="B187" s="2" t="s">
        <v>22</v>
      </c>
      <c r="C187" t="s">
        <v>16</v>
      </c>
      <c r="D187" t="s">
        <v>17</v>
      </c>
      <c r="E187">
        <v>400000</v>
      </c>
      <c r="F187">
        <v>400000</v>
      </c>
      <c r="G187" s="1" t="s">
        <v>19</v>
      </c>
      <c r="H187" s="9">
        <f>VLOOKUP(A187,'Mins-AccountNumbers'!$A$1:$B$624,2,FALSE)</f>
        <v>639213126197</v>
      </c>
      <c r="I187" s="9">
        <v>639213126197</v>
      </c>
    </row>
    <row r="188" spans="1:9" x14ac:dyDescent="0.2">
      <c r="A188" s="5">
        <v>806330243239</v>
      </c>
      <c r="B188" s="2" t="s">
        <v>22</v>
      </c>
      <c r="C188" t="s">
        <v>16</v>
      </c>
      <c r="D188" t="s">
        <v>17</v>
      </c>
      <c r="E188">
        <v>70250.62</v>
      </c>
      <c r="F188">
        <v>70250.62</v>
      </c>
      <c r="G188" s="1" t="s">
        <v>19</v>
      </c>
      <c r="H188" s="9">
        <f>VLOOKUP(A188,'Mins-AccountNumbers'!$A$1:$B$624,2,FALSE)</f>
        <v>639150892017</v>
      </c>
      <c r="I188" s="9">
        <v>639150892017</v>
      </c>
    </row>
    <row r="189" spans="1:9" x14ac:dyDescent="0.2">
      <c r="A189" s="5">
        <v>801433796241</v>
      </c>
      <c r="B189" s="2" t="s">
        <v>22</v>
      </c>
      <c r="C189" t="s">
        <v>16</v>
      </c>
      <c r="D189" t="s">
        <v>17</v>
      </c>
      <c r="E189">
        <v>1501.66</v>
      </c>
      <c r="F189">
        <v>1501.66</v>
      </c>
      <c r="G189" s="1" t="s">
        <v>19</v>
      </c>
      <c r="H189" s="9">
        <f>VLOOKUP(A189,'Mins-AccountNumbers'!$A$1:$B$624,2,FALSE)</f>
        <v>639294400395</v>
      </c>
      <c r="I189" s="9">
        <v>639294400395</v>
      </c>
    </row>
    <row r="190" spans="1:9" x14ac:dyDescent="0.2">
      <c r="A190" s="5">
        <v>808403750769</v>
      </c>
      <c r="B190" s="2" t="s">
        <v>22</v>
      </c>
      <c r="C190" t="s">
        <v>16</v>
      </c>
      <c r="D190" t="s">
        <v>17</v>
      </c>
      <c r="E190">
        <v>682300.26</v>
      </c>
      <c r="F190">
        <v>682300.26</v>
      </c>
      <c r="G190" s="1" t="s">
        <v>19</v>
      </c>
      <c r="H190" s="9">
        <f>VLOOKUP(A190,'Mins-AccountNumbers'!$A$1:$B$624,2,FALSE)</f>
        <v>639189067298</v>
      </c>
      <c r="I190" s="9">
        <v>639189067298</v>
      </c>
    </row>
    <row r="191" spans="1:9" x14ac:dyDescent="0.2">
      <c r="A191" s="5">
        <v>808901647723</v>
      </c>
      <c r="B191" s="2" t="s">
        <v>22</v>
      </c>
      <c r="C191" t="s">
        <v>16</v>
      </c>
      <c r="D191" t="s">
        <v>17</v>
      </c>
      <c r="E191">
        <v>0.04</v>
      </c>
      <c r="F191">
        <v>0.04</v>
      </c>
      <c r="G191" s="1" t="s">
        <v>19</v>
      </c>
      <c r="H191" s="9">
        <f>VLOOKUP(A191,'Mins-AccountNumbers'!$A$1:$B$624,2,FALSE)</f>
        <v>639773356458</v>
      </c>
      <c r="I191" s="9">
        <v>639773356458</v>
      </c>
    </row>
    <row r="192" spans="1:9" x14ac:dyDescent="0.2">
      <c r="A192" s="5">
        <v>804276266645</v>
      </c>
      <c r="B192" s="2" t="s">
        <v>22</v>
      </c>
      <c r="C192" t="s">
        <v>16</v>
      </c>
      <c r="D192" t="s">
        <v>17</v>
      </c>
      <c r="E192">
        <v>200558.73</v>
      </c>
      <c r="F192">
        <v>200558.73</v>
      </c>
      <c r="G192" s="1" t="s">
        <v>19</v>
      </c>
      <c r="H192" s="9">
        <f>VLOOKUP(A192,'Mins-AccountNumbers'!$A$1:$B$624,2,FALSE)</f>
        <v>639514917878</v>
      </c>
      <c r="I192" s="9">
        <v>639514917878</v>
      </c>
    </row>
    <row r="193" spans="1:9" x14ac:dyDescent="0.2">
      <c r="A193" s="5">
        <v>804751825535</v>
      </c>
      <c r="B193" s="2" t="s">
        <v>22</v>
      </c>
      <c r="C193" t="s">
        <v>16</v>
      </c>
      <c r="D193" t="s">
        <v>17</v>
      </c>
      <c r="E193">
        <v>300161.2</v>
      </c>
      <c r="F193">
        <v>300161.2</v>
      </c>
      <c r="G193" s="1" t="s">
        <v>19</v>
      </c>
      <c r="H193" s="9">
        <f>VLOOKUP(A193,'Mins-AccountNumbers'!$A$1:$B$624,2,FALSE)</f>
        <v>639357992009</v>
      </c>
      <c r="I193" s="9">
        <v>639357992009</v>
      </c>
    </row>
    <row r="194" spans="1:9" x14ac:dyDescent="0.2">
      <c r="A194" s="5">
        <v>801781238887</v>
      </c>
      <c r="B194" s="2" t="s">
        <v>22</v>
      </c>
      <c r="C194" t="s">
        <v>16</v>
      </c>
      <c r="D194" t="s">
        <v>17</v>
      </c>
      <c r="E194">
        <v>10.76</v>
      </c>
      <c r="F194">
        <v>10.76</v>
      </c>
      <c r="G194" s="1" t="s">
        <v>19</v>
      </c>
      <c r="H194" s="9">
        <f>VLOOKUP(A194,'Mins-AccountNumbers'!$A$1:$B$624,2,FALSE)</f>
        <v>639383953496</v>
      </c>
      <c r="I194" s="9">
        <v>639383953496</v>
      </c>
    </row>
    <row r="195" spans="1:9" x14ac:dyDescent="0.2">
      <c r="A195" s="5">
        <v>807500533532</v>
      </c>
      <c r="B195" s="2" t="s">
        <v>22</v>
      </c>
      <c r="C195" t="s">
        <v>16</v>
      </c>
      <c r="D195" t="s">
        <v>17</v>
      </c>
      <c r="E195">
        <v>12.28</v>
      </c>
      <c r="F195">
        <v>12.28</v>
      </c>
      <c r="G195" s="1" t="s">
        <v>19</v>
      </c>
      <c r="H195" s="9">
        <f>VLOOKUP(A195,'Mins-AccountNumbers'!$A$1:$B$624,2,FALSE)</f>
        <v>639569563394</v>
      </c>
      <c r="I195" s="9">
        <v>639569563394</v>
      </c>
    </row>
    <row r="196" spans="1:9" x14ac:dyDescent="0.2">
      <c r="A196" s="5">
        <v>837457913064</v>
      </c>
      <c r="B196" s="2" t="s">
        <v>22</v>
      </c>
      <c r="C196" t="s">
        <v>16</v>
      </c>
      <c r="D196" t="s">
        <v>17</v>
      </c>
      <c r="E196">
        <v>5029.03</v>
      </c>
      <c r="F196">
        <v>5029.03</v>
      </c>
      <c r="G196" s="1" t="s">
        <v>19</v>
      </c>
      <c r="H196" s="9">
        <f>VLOOKUP(A196,'Mins-AccountNumbers'!$A$1:$B$624,2,FALSE)</f>
        <v>639998817021</v>
      </c>
      <c r="I196" s="9">
        <v>639998817021</v>
      </c>
    </row>
    <row r="197" spans="1:9" x14ac:dyDescent="0.2">
      <c r="A197" s="5">
        <v>807533251144</v>
      </c>
      <c r="B197" s="2" t="s">
        <v>22</v>
      </c>
      <c r="C197" t="s">
        <v>16</v>
      </c>
      <c r="D197" t="s">
        <v>17</v>
      </c>
      <c r="E197">
        <v>53038.78</v>
      </c>
      <c r="F197">
        <v>53038.78</v>
      </c>
      <c r="G197" s="1" t="s">
        <v>19</v>
      </c>
      <c r="H197" s="9">
        <f>VLOOKUP(A197,'Mins-AccountNumbers'!$A$1:$B$624,2,FALSE)</f>
        <v>639125900148</v>
      </c>
      <c r="I197" s="9">
        <v>639125900148</v>
      </c>
    </row>
    <row r="198" spans="1:9" x14ac:dyDescent="0.2">
      <c r="A198" s="5">
        <v>806750048159</v>
      </c>
      <c r="B198" s="2" t="s">
        <v>22</v>
      </c>
      <c r="C198" t="s">
        <v>16</v>
      </c>
      <c r="D198" t="s">
        <v>17</v>
      </c>
      <c r="E198">
        <v>61.39</v>
      </c>
      <c r="F198">
        <v>61.39</v>
      </c>
      <c r="G198" s="1" t="s">
        <v>19</v>
      </c>
      <c r="H198" s="9">
        <f>VLOOKUP(A198,'Mins-AccountNumbers'!$A$1:$B$624,2,FALSE)</f>
        <v>639772192483</v>
      </c>
      <c r="I198" s="9">
        <v>639772192483</v>
      </c>
    </row>
    <row r="199" spans="1:9" x14ac:dyDescent="0.2">
      <c r="A199" s="5">
        <v>812261902124</v>
      </c>
      <c r="B199" s="2" t="s">
        <v>22</v>
      </c>
      <c r="C199" t="s">
        <v>16</v>
      </c>
      <c r="D199" t="s">
        <v>17</v>
      </c>
      <c r="E199">
        <v>999999</v>
      </c>
      <c r="F199">
        <v>999999</v>
      </c>
      <c r="G199" s="1" t="s">
        <v>19</v>
      </c>
      <c r="H199" s="9">
        <f>VLOOKUP(A199,'Mins-AccountNumbers'!$A$1:$B$624,2,FALSE)</f>
        <v>639985576481</v>
      </c>
      <c r="I199" s="9">
        <v>639985576481</v>
      </c>
    </row>
    <row r="200" spans="1:9" x14ac:dyDescent="0.2">
      <c r="A200" s="5">
        <v>804221455095</v>
      </c>
      <c r="B200" s="2" t="s">
        <v>22</v>
      </c>
      <c r="C200" t="s">
        <v>16</v>
      </c>
      <c r="D200" t="s">
        <v>17</v>
      </c>
      <c r="E200">
        <v>299816.99</v>
      </c>
      <c r="F200">
        <v>299816.99</v>
      </c>
      <c r="G200" s="1" t="s">
        <v>19</v>
      </c>
      <c r="H200" s="9">
        <f>VLOOKUP(A200,'Mins-AccountNumbers'!$A$1:$B$624,2,FALSE)</f>
        <v>639985766745</v>
      </c>
      <c r="I200" s="9">
        <v>639985766745</v>
      </c>
    </row>
    <row r="201" spans="1:9" x14ac:dyDescent="0.2">
      <c r="A201" s="5">
        <v>804411530673</v>
      </c>
      <c r="B201" s="2" t="s">
        <v>22</v>
      </c>
      <c r="C201" t="s">
        <v>16</v>
      </c>
      <c r="D201" t="s">
        <v>17</v>
      </c>
      <c r="E201">
        <v>307.06</v>
      </c>
      <c r="F201">
        <v>307.06</v>
      </c>
      <c r="G201" s="1" t="s">
        <v>19</v>
      </c>
      <c r="H201" s="9">
        <f>VLOOKUP(A201,'Mins-AccountNumbers'!$A$1:$B$624,2,FALSE)</f>
        <v>639926716419</v>
      </c>
      <c r="I201" s="9">
        <v>639926716419</v>
      </c>
    </row>
    <row r="202" spans="1:9" x14ac:dyDescent="0.2">
      <c r="A202" s="5">
        <v>801503066384</v>
      </c>
      <c r="B202" s="2" t="s">
        <v>22</v>
      </c>
      <c r="C202" t="s">
        <v>16</v>
      </c>
      <c r="D202" t="s">
        <v>17</v>
      </c>
      <c r="E202">
        <v>500311.32</v>
      </c>
      <c r="F202">
        <v>500311.32</v>
      </c>
      <c r="G202" s="1" t="s">
        <v>19</v>
      </c>
      <c r="H202" s="9">
        <f>VLOOKUP(A202,'Mins-AccountNumbers'!$A$1:$B$624,2,FALSE)</f>
        <v>639489159675</v>
      </c>
      <c r="I202" s="9">
        <v>639489159675</v>
      </c>
    </row>
    <row r="203" spans="1:9" x14ac:dyDescent="0.2">
      <c r="A203" s="5">
        <v>801334614105</v>
      </c>
      <c r="B203" s="2" t="s">
        <v>22</v>
      </c>
      <c r="C203" t="s">
        <v>16</v>
      </c>
      <c r="D203" t="s">
        <v>17</v>
      </c>
      <c r="E203">
        <v>30.68</v>
      </c>
      <c r="F203">
        <v>30.68</v>
      </c>
      <c r="G203" s="1" t="s">
        <v>19</v>
      </c>
      <c r="H203" s="9">
        <f>VLOOKUP(A203,'Mins-AccountNumbers'!$A$1:$B$624,2,FALSE)</f>
        <v>639563584141</v>
      </c>
      <c r="I203" s="9">
        <v>639563584141</v>
      </c>
    </row>
    <row r="204" spans="1:9" x14ac:dyDescent="0.2">
      <c r="A204" s="5">
        <v>802058540955</v>
      </c>
      <c r="B204" s="2" t="s">
        <v>22</v>
      </c>
      <c r="C204" t="s">
        <v>16</v>
      </c>
      <c r="D204" t="s">
        <v>17</v>
      </c>
      <c r="E204">
        <v>0.08</v>
      </c>
      <c r="F204">
        <v>0.08</v>
      </c>
      <c r="G204" s="1" t="s">
        <v>19</v>
      </c>
      <c r="H204" s="9">
        <f>VLOOKUP(A204,'Mins-AccountNumbers'!$A$1:$B$624,2,FALSE)</f>
        <v>639952358160</v>
      </c>
      <c r="I204" s="9">
        <v>639952358160</v>
      </c>
    </row>
    <row r="205" spans="1:9" x14ac:dyDescent="0.2">
      <c r="A205" s="5">
        <v>803895646575</v>
      </c>
      <c r="B205" s="2" t="s">
        <v>22</v>
      </c>
      <c r="C205" t="s">
        <v>16</v>
      </c>
      <c r="D205" t="s">
        <v>17</v>
      </c>
      <c r="E205">
        <v>79130.289999999994</v>
      </c>
      <c r="F205">
        <v>79130.289999999994</v>
      </c>
      <c r="G205" s="1" t="s">
        <v>19</v>
      </c>
      <c r="H205" s="9">
        <f>VLOOKUP(A205,'Mins-AccountNumbers'!$A$1:$B$624,2,FALSE)</f>
        <v>639762278349</v>
      </c>
      <c r="I205" s="9">
        <v>639762278349</v>
      </c>
    </row>
    <row r="206" spans="1:9" x14ac:dyDescent="0.2">
      <c r="A206" s="5">
        <v>802223002147</v>
      </c>
      <c r="B206" s="2" t="s">
        <v>22</v>
      </c>
      <c r="C206" t="s">
        <v>16</v>
      </c>
      <c r="D206" t="s">
        <v>17</v>
      </c>
      <c r="E206">
        <v>252166.21</v>
      </c>
      <c r="F206">
        <v>252166.21</v>
      </c>
      <c r="G206" s="1" t="s">
        <v>19</v>
      </c>
      <c r="H206" s="9">
        <f>VLOOKUP(A206,'Mins-AccountNumbers'!$A$1:$B$624,2,FALSE)</f>
        <v>639995049088</v>
      </c>
      <c r="I206" s="9">
        <v>639995049088</v>
      </c>
    </row>
    <row r="207" spans="1:9" x14ac:dyDescent="0.2">
      <c r="A207" s="5">
        <v>802965821969</v>
      </c>
      <c r="B207" s="2" t="s">
        <v>22</v>
      </c>
      <c r="C207" t="s">
        <v>16</v>
      </c>
      <c r="D207" t="s">
        <v>17</v>
      </c>
      <c r="E207">
        <v>0.12</v>
      </c>
      <c r="F207">
        <v>0.12</v>
      </c>
      <c r="G207" s="1" t="s">
        <v>19</v>
      </c>
      <c r="H207" s="9">
        <f>VLOOKUP(A207,'Mins-AccountNumbers'!$A$1:$B$624,2,FALSE)</f>
        <v>639068012738</v>
      </c>
      <c r="I207" s="9">
        <v>639068012738</v>
      </c>
    </row>
    <row r="208" spans="1:9" x14ac:dyDescent="0.2">
      <c r="A208" s="5">
        <v>807507470167</v>
      </c>
      <c r="B208" s="2" t="s">
        <v>22</v>
      </c>
      <c r="C208" t="s">
        <v>16</v>
      </c>
      <c r="D208" t="s">
        <v>17</v>
      </c>
      <c r="E208">
        <v>20014.75</v>
      </c>
      <c r="F208">
        <v>20014.75</v>
      </c>
      <c r="G208" s="1" t="s">
        <v>19</v>
      </c>
      <c r="H208" s="9">
        <f>VLOOKUP(A208,'Mins-AccountNumbers'!$A$1:$B$624,2,FALSE)</f>
        <v>639125981332</v>
      </c>
      <c r="I208" s="9">
        <v>639125981332</v>
      </c>
    </row>
    <row r="209" spans="1:9" x14ac:dyDescent="0.2">
      <c r="A209" s="5">
        <v>808233517271</v>
      </c>
      <c r="B209" s="2" t="s">
        <v>22</v>
      </c>
      <c r="C209" t="s">
        <v>16</v>
      </c>
      <c r="D209" t="s">
        <v>17</v>
      </c>
      <c r="E209">
        <v>30.72</v>
      </c>
      <c r="F209">
        <v>30.72</v>
      </c>
      <c r="G209" s="1" t="s">
        <v>19</v>
      </c>
      <c r="H209" s="9">
        <f>VLOOKUP(A209,'Mins-AccountNumbers'!$A$1:$B$624,2,FALSE)</f>
        <v>639350089054</v>
      </c>
      <c r="I209" s="9">
        <v>639350089054</v>
      </c>
    </row>
    <row r="210" spans="1:9" x14ac:dyDescent="0.2">
      <c r="A210" s="5">
        <v>802153448757</v>
      </c>
      <c r="B210" s="2" t="s">
        <v>22</v>
      </c>
      <c r="C210" t="s">
        <v>16</v>
      </c>
      <c r="D210" t="s">
        <v>17</v>
      </c>
      <c r="E210">
        <v>107752.35</v>
      </c>
      <c r="F210">
        <v>107752.35</v>
      </c>
      <c r="G210" s="1" t="s">
        <v>19</v>
      </c>
      <c r="H210" s="9">
        <f>VLOOKUP(A210,'Mins-AccountNumbers'!$A$1:$B$624,2,FALSE)</f>
        <v>639560440656</v>
      </c>
      <c r="I210" s="9">
        <v>639560440656</v>
      </c>
    </row>
    <row r="211" spans="1:9" x14ac:dyDescent="0.2">
      <c r="A211" s="5">
        <v>804750595683</v>
      </c>
      <c r="B211" s="2" t="s">
        <v>22</v>
      </c>
      <c r="C211" t="s">
        <v>16</v>
      </c>
      <c r="D211" t="s">
        <v>17</v>
      </c>
      <c r="E211">
        <v>411745.31</v>
      </c>
      <c r="F211">
        <v>411745.31</v>
      </c>
      <c r="G211" s="1" t="s">
        <v>19</v>
      </c>
      <c r="H211" s="9">
        <f>VLOOKUP(A211,'Mins-AccountNumbers'!$A$1:$B$624,2,FALSE)</f>
        <v>639055478368</v>
      </c>
      <c r="I211" s="9">
        <v>639055478368</v>
      </c>
    </row>
    <row r="212" spans="1:9" x14ac:dyDescent="0.2">
      <c r="A212" s="5">
        <v>802939142971</v>
      </c>
      <c r="B212" s="2" t="s">
        <v>22</v>
      </c>
      <c r="C212" t="s">
        <v>16</v>
      </c>
      <c r="D212" t="s">
        <v>17</v>
      </c>
      <c r="E212">
        <v>200168.81</v>
      </c>
      <c r="F212">
        <v>200168.81</v>
      </c>
      <c r="G212" s="1" t="s">
        <v>19</v>
      </c>
      <c r="H212" s="9">
        <f>VLOOKUP(A212,'Mins-AccountNumbers'!$A$1:$B$624,2,FALSE)</f>
        <v>639631679906</v>
      </c>
      <c r="I212" s="9">
        <v>639631679906</v>
      </c>
    </row>
    <row r="213" spans="1:9" x14ac:dyDescent="0.2">
      <c r="A213" s="5">
        <v>804146451401</v>
      </c>
      <c r="B213" s="2" t="s">
        <v>22</v>
      </c>
      <c r="C213" t="s">
        <v>16</v>
      </c>
      <c r="D213" t="s">
        <v>17</v>
      </c>
      <c r="E213">
        <v>199107.57</v>
      </c>
      <c r="F213">
        <v>199107.57</v>
      </c>
      <c r="G213" s="1" t="s">
        <v>19</v>
      </c>
      <c r="H213" s="9">
        <f>VLOOKUP(A213,'Mins-AccountNumbers'!$A$1:$B$624,2,FALSE)</f>
        <v>639639639322</v>
      </c>
      <c r="I213" s="9">
        <v>639639639322</v>
      </c>
    </row>
    <row r="214" spans="1:9" x14ac:dyDescent="0.2">
      <c r="A214" s="5">
        <v>808678486149</v>
      </c>
      <c r="B214" s="2" t="s">
        <v>22</v>
      </c>
      <c r="C214" t="s">
        <v>16</v>
      </c>
      <c r="D214" t="s">
        <v>17</v>
      </c>
      <c r="E214">
        <v>279860.2</v>
      </c>
      <c r="F214">
        <v>279860.2</v>
      </c>
      <c r="G214" s="1" t="s">
        <v>19</v>
      </c>
      <c r="H214" s="9">
        <f>VLOOKUP(A214,'Mins-AccountNumbers'!$A$1:$B$624,2,FALSE)</f>
        <v>639275163565</v>
      </c>
      <c r="I214" s="9">
        <v>639275163565</v>
      </c>
    </row>
    <row r="215" spans="1:9" x14ac:dyDescent="0.2">
      <c r="A215" s="5">
        <v>803345274762</v>
      </c>
      <c r="B215" s="2" t="s">
        <v>22</v>
      </c>
      <c r="C215" t="s">
        <v>16</v>
      </c>
      <c r="D215" t="s">
        <v>17</v>
      </c>
      <c r="E215">
        <v>970.49</v>
      </c>
      <c r="F215">
        <v>970.49</v>
      </c>
      <c r="G215" s="1" t="s">
        <v>19</v>
      </c>
      <c r="H215" s="9">
        <f>VLOOKUP(A215,'Mins-AccountNumbers'!$A$1:$B$624,2,FALSE)</f>
        <v>639392870132</v>
      </c>
      <c r="I215" s="9">
        <v>639392870132</v>
      </c>
    </row>
    <row r="216" spans="1:9" x14ac:dyDescent="0.2">
      <c r="A216" s="5">
        <v>803422373313</v>
      </c>
      <c r="B216" s="2" t="s">
        <v>22</v>
      </c>
      <c r="C216" t="s">
        <v>16</v>
      </c>
      <c r="D216" t="s">
        <v>17</v>
      </c>
      <c r="E216">
        <v>400231.66</v>
      </c>
      <c r="F216">
        <v>400231.66</v>
      </c>
      <c r="G216" s="1" t="s">
        <v>19</v>
      </c>
      <c r="H216" s="9">
        <f>VLOOKUP(A216,'Mins-AccountNumbers'!$A$1:$B$624,2,FALSE)</f>
        <v>639186699458</v>
      </c>
      <c r="I216" s="9">
        <v>639186699458</v>
      </c>
    </row>
    <row r="217" spans="1:9" x14ac:dyDescent="0.2">
      <c r="A217" s="5">
        <v>808116760063</v>
      </c>
      <c r="B217" s="2" t="s">
        <v>22</v>
      </c>
      <c r="C217" t="s">
        <v>16</v>
      </c>
      <c r="D217" t="s">
        <v>17</v>
      </c>
      <c r="E217">
        <v>50188.7</v>
      </c>
      <c r="F217">
        <v>50188.7</v>
      </c>
      <c r="G217" s="1" t="s">
        <v>19</v>
      </c>
      <c r="H217" s="9">
        <f>VLOOKUP(A217,'Mins-AccountNumbers'!$A$1:$B$624,2,FALSE)</f>
        <v>639605055039</v>
      </c>
      <c r="I217" s="9">
        <v>639605055039</v>
      </c>
    </row>
    <row r="218" spans="1:9" x14ac:dyDescent="0.2">
      <c r="A218" s="5">
        <v>801652020828</v>
      </c>
      <c r="B218" s="2" t="s">
        <v>22</v>
      </c>
      <c r="C218" t="s">
        <v>16</v>
      </c>
      <c r="D218" t="s">
        <v>17</v>
      </c>
      <c r="E218">
        <v>5.6</v>
      </c>
      <c r="F218">
        <v>5.6</v>
      </c>
      <c r="G218" s="1" t="s">
        <v>19</v>
      </c>
      <c r="H218" s="9">
        <f>VLOOKUP(A218,'Mins-AccountNumbers'!$A$1:$B$624,2,FALSE)</f>
        <v>639998002421</v>
      </c>
      <c r="I218" s="9">
        <v>639998002421</v>
      </c>
    </row>
    <row r="219" spans="1:9" x14ac:dyDescent="0.2">
      <c r="A219" s="5">
        <v>802252436117</v>
      </c>
      <c r="B219" s="2" t="s">
        <v>22</v>
      </c>
      <c r="C219" t="s">
        <v>16</v>
      </c>
      <c r="D219" t="s">
        <v>17</v>
      </c>
      <c r="E219">
        <v>162934.29999999999</v>
      </c>
      <c r="F219">
        <v>162934.29999999999</v>
      </c>
      <c r="G219" s="1" t="s">
        <v>19</v>
      </c>
      <c r="H219" s="9">
        <f>VLOOKUP(A219,'Mins-AccountNumbers'!$A$1:$B$624,2,FALSE)</f>
        <v>639669445537</v>
      </c>
      <c r="I219" s="9">
        <v>639669445537</v>
      </c>
    </row>
    <row r="220" spans="1:9" x14ac:dyDescent="0.2">
      <c r="A220" s="5">
        <v>803212876178</v>
      </c>
      <c r="B220" s="2" t="s">
        <v>22</v>
      </c>
      <c r="C220" t="s">
        <v>16</v>
      </c>
      <c r="D220" t="s">
        <v>17</v>
      </c>
      <c r="E220">
        <v>0.04</v>
      </c>
      <c r="F220">
        <v>0.04</v>
      </c>
      <c r="G220" s="1" t="s">
        <v>19</v>
      </c>
      <c r="H220" s="9">
        <f>VLOOKUP(A220,'Mins-AccountNumbers'!$A$1:$B$624,2,FALSE)</f>
        <v>639662208690</v>
      </c>
      <c r="I220" s="9">
        <v>639662208690</v>
      </c>
    </row>
    <row r="221" spans="1:9" x14ac:dyDescent="0.2">
      <c r="A221" s="5">
        <v>801609734091</v>
      </c>
      <c r="B221" s="2" t="s">
        <v>22</v>
      </c>
      <c r="C221" t="s">
        <v>16</v>
      </c>
      <c r="D221" t="s">
        <v>17</v>
      </c>
      <c r="E221">
        <v>0.28000000000000003</v>
      </c>
      <c r="F221">
        <v>0.28000000000000003</v>
      </c>
      <c r="G221" s="1" t="s">
        <v>19</v>
      </c>
      <c r="H221" s="9">
        <f>VLOOKUP(A221,'Mins-AccountNumbers'!$A$1:$B$624,2,FALSE)</f>
        <v>639662095973</v>
      </c>
      <c r="I221" s="9">
        <v>639662095973</v>
      </c>
    </row>
    <row r="222" spans="1:9" x14ac:dyDescent="0.2">
      <c r="A222" s="5">
        <v>803911901400</v>
      </c>
      <c r="B222" s="2" t="s">
        <v>22</v>
      </c>
      <c r="C222" t="s">
        <v>16</v>
      </c>
      <c r="D222" t="s">
        <v>17</v>
      </c>
      <c r="E222">
        <v>450251.58</v>
      </c>
      <c r="F222">
        <v>450251.58</v>
      </c>
      <c r="G222" s="1" t="s">
        <v>19</v>
      </c>
      <c r="H222" s="9">
        <f>VLOOKUP(A222,'Mins-AccountNumbers'!$A$1:$B$624,2,FALSE)</f>
        <v>639189079099</v>
      </c>
      <c r="I222" s="9">
        <v>639189079099</v>
      </c>
    </row>
    <row r="223" spans="1:9" x14ac:dyDescent="0.2">
      <c r="A223" s="5">
        <v>816117506179</v>
      </c>
      <c r="B223" s="2" t="s">
        <v>22</v>
      </c>
      <c r="C223" t="s">
        <v>16</v>
      </c>
      <c r="D223" t="s">
        <v>17</v>
      </c>
      <c r="E223">
        <v>2150.02</v>
      </c>
      <c r="F223">
        <v>2150.02</v>
      </c>
      <c r="G223" s="1" t="s">
        <v>19</v>
      </c>
      <c r="H223" s="9">
        <f>VLOOKUP(A223,'Mins-AccountNumbers'!$A$1:$B$624,2,FALSE)</f>
        <v>639186277247</v>
      </c>
      <c r="I223" s="9">
        <v>639186277247</v>
      </c>
    </row>
    <row r="224" spans="1:9" x14ac:dyDescent="0.2">
      <c r="A224" s="5">
        <v>801677720394</v>
      </c>
      <c r="B224" s="2" t="s">
        <v>22</v>
      </c>
      <c r="C224" t="s">
        <v>16</v>
      </c>
      <c r="D224" t="s">
        <v>17</v>
      </c>
      <c r="E224">
        <v>51939.86</v>
      </c>
      <c r="F224">
        <v>51939.86</v>
      </c>
      <c r="G224" s="1" t="s">
        <v>19</v>
      </c>
      <c r="H224" s="9">
        <f>VLOOKUP(A224,'Mins-AccountNumbers'!$A$1:$B$624,2,FALSE)</f>
        <v>639499031497</v>
      </c>
      <c r="I224" s="9">
        <v>639499031497</v>
      </c>
    </row>
    <row r="225" spans="1:9" x14ac:dyDescent="0.2">
      <c r="A225" s="5">
        <v>804657876657</v>
      </c>
      <c r="B225" s="2" t="s">
        <v>22</v>
      </c>
      <c r="C225" t="s">
        <v>16</v>
      </c>
      <c r="D225" t="s">
        <v>17</v>
      </c>
      <c r="E225">
        <v>169.29</v>
      </c>
      <c r="F225">
        <v>169.29</v>
      </c>
      <c r="G225" s="1" t="s">
        <v>19</v>
      </c>
      <c r="H225" s="9">
        <f>VLOOKUP(A225,'Mins-AccountNumbers'!$A$1:$B$624,2,FALSE)</f>
        <v>639203759127</v>
      </c>
      <c r="I225" s="9">
        <v>639203759127</v>
      </c>
    </row>
    <row r="226" spans="1:9" x14ac:dyDescent="0.2">
      <c r="A226" s="5">
        <v>801638248287</v>
      </c>
      <c r="B226" s="2" t="s">
        <v>22</v>
      </c>
      <c r="C226" t="s">
        <v>16</v>
      </c>
      <c r="D226" t="s">
        <v>17</v>
      </c>
      <c r="E226">
        <v>97186.55</v>
      </c>
      <c r="F226">
        <v>97186.55</v>
      </c>
      <c r="G226" s="1" t="s">
        <v>19</v>
      </c>
      <c r="H226" s="9">
        <f>VLOOKUP(A226,'Mins-AccountNumbers'!$A$1:$B$624,2,FALSE)</f>
        <v>639272798556</v>
      </c>
      <c r="I226" s="9">
        <v>639272798556</v>
      </c>
    </row>
    <row r="227" spans="1:9" x14ac:dyDescent="0.2">
      <c r="A227" s="5">
        <v>805300440809</v>
      </c>
      <c r="B227" s="2" t="s">
        <v>22</v>
      </c>
      <c r="C227" t="s">
        <v>16</v>
      </c>
      <c r="D227" t="s">
        <v>17</v>
      </c>
      <c r="E227">
        <v>50048.25</v>
      </c>
      <c r="F227">
        <v>50048.25</v>
      </c>
      <c r="G227" s="1" t="s">
        <v>19</v>
      </c>
      <c r="H227" s="9">
        <f>VLOOKUP(A227,'Mins-AccountNumbers'!$A$1:$B$624,2,FALSE)</f>
        <v>639669621800</v>
      </c>
      <c r="I227" s="9">
        <v>639669621800</v>
      </c>
    </row>
    <row r="228" spans="1:9" x14ac:dyDescent="0.2">
      <c r="A228" s="5">
        <v>804719471208</v>
      </c>
      <c r="B228" s="2" t="s">
        <v>22</v>
      </c>
      <c r="C228" t="s">
        <v>16</v>
      </c>
      <c r="D228" t="s">
        <v>17</v>
      </c>
      <c r="E228">
        <v>0.68</v>
      </c>
      <c r="F228">
        <v>0.68</v>
      </c>
      <c r="G228" s="1" t="s">
        <v>19</v>
      </c>
      <c r="H228" s="9">
        <f>VLOOKUP(A228,'Mins-AccountNumbers'!$A$1:$B$624,2,FALSE)</f>
        <v>639496353759</v>
      </c>
      <c r="I228" s="9">
        <v>639496353759</v>
      </c>
    </row>
    <row r="229" spans="1:9" x14ac:dyDescent="0.2">
      <c r="A229" s="5">
        <v>808127778955</v>
      </c>
      <c r="B229" s="2" t="s">
        <v>22</v>
      </c>
      <c r="C229" t="s">
        <v>16</v>
      </c>
      <c r="D229" t="s">
        <v>17</v>
      </c>
      <c r="E229">
        <v>40028.06</v>
      </c>
      <c r="F229">
        <v>40028.06</v>
      </c>
      <c r="G229" s="1" t="s">
        <v>19</v>
      </c>
      <c r="H229" s="9">
        <f>VLOOKUP(A229,'Mins-AccountNumbers'!$A$1:$B$624,2,FALSE)</f>
        <v>639174723526</v>
      </c>
      <c r="I229" s="9">
        <v>639174723526</v>
      </c>
    </row>
    <row r="230" spans="1:9" x14ac:dyDescent="0.2">
      <c r="A230" s="5">
        <v>801011816338</v>
      </c>
      <c r="B230" s="2" t="s">
        <v>22</v>
      </c>
      <c r="C230" t="s">
        <v>16</v>
      </c>
      <c r="D230" t="s">
        <v>17</v>
      </c>
      <c r="E230">
        <v>5008.28</v>
      </c>
      <c r="F230">
        <v>5008.28</v>
      </c>
      <c r="G230" s="1" t="s">
        <v>19</v>
      </c>
      <c r="H230" s="9">
        <f>VLOOKUP(A230,'Mins-AccountNumbers'!$A$1:$B$624,2,FALSE)</f>
        <v>639434420058</v>
      </c>
      <c r="I230" s="9">
        <v>639434420058</v>
      </c>
    </row>
    <row r="231" spans="1:9" x14ac:dyDescent="0.2">
      <c r="A231" s="5">
        <v>805229331774</v>
      </c>
      <c r="B231" s="2" t="s">
        <v>22</v>
      </c>
      <c r="C231" t="s">
        <v>16</v>
      </c>
      <c r="D231" t="s">
        <v>17</v>
      </c>
      <c r="E231">
        <v>100023.69</v>
      </c>
      <c r="F231">
        <v>100023.69</v>
      </c>
      <c r="G231" s="1" t="s">
        <v>19</v>
      </c>
      <c r="H231" s="9">
        <f>VLOOKUP(A231,'Mins-AccountNumbers'!$A$1:$B$624,2,FALSE)</f>
        <v>639754527570</v>
      </c>
      <c r="I231" s="9">
        <v>639754527570</v>
      </c>
    </row>
    <row r="232" spans="1:9" x14ac:dyDescent="0.2">
      <c r="A232" s="5">
        <v>808462818119</v>
      </c>
      <c r="B232" s="2" t="s">
        <v>22</v>
      </c>
      <c r="C232" t="s">
        <v>16</v>
      </c>
      <c r="D232" t="s">
        <v>17</v>
      </c>
      <c r="E232">
        <v>100076.73</v>
      </c>
      <c r="F232">
        <v>100076.73</v>
      </c>
      <c r="G232" s="1" t="s">
        <v>19</v>
      </c>
      <c r="H232" s="9">
        <f>VLOOKUP(A232,'Mins-AccountNumbers'!$A$1:$B$624,2,FALSE)</f>
        <v>639602710703</v>
      </c>
      <c r="I232" s="9">
        <v>639602710703</v>
      </c>
    </row>
    <row r="233" spans="1:9" x14ac:dyDescent="0.2">
      <c r="A233" s="5">
        <v>804098718856</v>
      </c>
      <c r="B233" s="2" t="s">
        <v>22</v>
      </c>
      <c r="C233" t="s">
        <v>16</v>
      </c>
      <c r="D233" t="s">
        <v>17</v>
      </c>
      <c r="E233">
        <v>1537.28</v>
      </c>
      <c r="F233">
        <v>1537.28</v>
      </c>
      <c r="G233" s="1" t="s">
        <v>19</v>
      </c>
      <c r="H233" s="9">
        <f>VLOOKUP(A233,'Mins-AccountNumbers'!$A$1:$B$624,2,FALSE)</f>
        <v>639177689258</v>
      </c>
      <c r="I233" s="9">
        <v>639177689258</v>
      </c>
    </row>
    <row r="234" spans="1:9" x14ac:dyDescent="0.2">
      <c r="A234" s="5">
        <v>808956423855</v>
      </c>
      <c r="B234" s="2" t="s">
        <v>22</v>
      </c>
      <c r="C234" t="s">
        <v>16</v>
      </c>
      <c r="D234" t="s">
        <v>17</v>
      </c>
      <c r="E234">
        <v>120032.92</v>
      </c>
      <c r="F234">
        <v>120032.92</v>
      </c>
      <c r="G234" s="1" t="s">
        <v>19</v>
      </c>
      <c r="H234" s="9">
        <f>VLOOKUP(A234,'Mins-AccountNumbers'!$A$1:$B$624,2,FALSE)</f>
        <v>639157673073</v>
      </c>
      <c r="I234" s="9">
        <v>639157673073</v>
      </c>
    </row>
    <row r="235" spans="1:9" x14ac:dyDescent="0.2">
      <c r="A235" s="5">
        <v>802454470567</v>
      </c>
      <c r="B235" s="2" t="s">
        <v>22</v>
      </c>
      <c r="C235" t="s">
        <v>16</v>
      </c>
      <c r="D235" t="s">
        <v>17</v>
      </c>
      <c r="E235">
        <v>500268.57</v>
      </c>
      <c r="F235">
        <v>500268.57</v>
      </c>
      <c r="G235" s="1" t="s">
        <v>19</v>
      </c>
      <c r="H235" s="9">
        <f>VLOOKUP(A235,'Mins-AccountNumbers'!$A$1:$B$624,2,FALSE)</f>
        <v>639177978654</v>
      </c>
      <c r="I235" s="9">
        <v>639177978654</v>
      </c>
    </row>
    <row r="236" spans="1:9" x14ac:dyDescent="0.2">
      <c r="A236" s="5">
        <v>805346209986</v>
      </c>
      <c r="B236" s="2" t="s">
        <v>22</v>
      </c>
      <c r="C236" t="s">
        <v>16</v>
      </c>
      <c r="D236" t="s">
        <v>17</v>
      </c>
      <c r="E236">
        <v>4242.12</v>
      </c>
      <c r="F236">
        <v>4242.12</v>
      </c>
      <c r="G236" s="1" t="s">
        <v>19</v>
      </c>
      <c r="H236" s="9">
        <f>VLOOKUP(A236,'Mins-AccountNumbers'!$A$1:$B$624,2,FALSE)</f>
        <v>639317381211</v>
      </c>
      <c r="I236" s="9">
        <v>639317381211</v>
      </c>
    </row>
    <row r="237" spans="1:9" x14ac:dyDescent="0.2">
      <c r="A237" s="5">
        <v>808188700047</v>
      </c>
      <c r="B237" s="2" t="s">
        <v>22</v>
      </c>
      <c r="C237" t="s">
        <v>16</v>
      </c>
      <c r="D237" t="s">
        <v>17</v>
      </c>
      <c r="E237">
        <v>100053.69</v>
      </c>
      <c r="F237">
        <v>100053.69</v>
      </c>
      <c r="G237" s="1" t="s">
        <v>19</v>
      </c>
      <c r="H237" s="9">
        <f>VLOOKUP(A237,'Mins-AccountNumbers'!$A$1:$B$624,2,FALSE)</f>
        <v>639771702555</v>
      </c>
      <c r="I237" s="9">
        <v>639771702555</v>
      </c>
    </row>
    <row r="238" spans="1:9" x14ac:dyDescent="0.2">
      <c r="A238" s="5">
        <v>806197901440</v>
      </c>
      <c r="B238" s="2" t="s">
        <v>22</v>
      </c>
      <c r="C238" t="s">
        <v>16</v>
      </c>
      <c r="D238" t="s">
        <v>17</v>
      </c>
      <c r="E238">
        <v>109.89</v>
      </c>
      <c r="F238">
        <v>109.89</v>
      </c>
      <c r="G238" s="1" t="s">
        <v>19</v>
      </c>
      <c r="H238" s="9">
        <f>VLOOKUP(A238,'Mins-AccountNumbers'!$A$1:$B$624,2,FALSE)</f>
        <v>639088816718</v>
      </c>
      <c r="I238" s="9">
        <v>639088816718</v>
      </c>
    </row>
    <row r="239" spans="1:9" x14ac:dyDescent="0.2">
      <c r="A239" s="5">
        <v>804161433052</v>
      </c>
      <c r="B239" s="2" t="s">
        <v>22</v>
      </c>
      <c r="C239" t="s">
        <v>16</v>
      </c>
      <c r="D239" t="s">
        <v>17</v>
      </c>
      <c r="E239">
        <v>5002.66</v>
      </c>
      <c r="F239">
        <v>5002.66</v>
      </c>
      <c r="G239" s="1" t="s">
        <v>19</v>
      </c>
      <c r="H239" s="9">
        <f>VLOOKUP(A239,'Mins-AccountNumbers'!$A$1:$B$624,2,FALSE)</f>
        <v>639289790804</v>
      </c>
      <c r="I239" s="9">
        <v>639289790804</v>
      </c>
    </row>
    <row r="240" spans="1:9" x14ac:dyDescent="0.2">
      <c r="A240" s="5">
        <v>802660565689</v>
      </c>
      <c r="B240" s="2" t="s">
        <v>22</v>
      </c>
      <c r="C240" t="s">
        <v>16</v>
      </c>
      <c r="D240" t="s">
        <v>17</v>
      </c>
      <c r="E240">
        <v>1</v>
      </c>
      <c r="F240">
        <v>1</v>
      </c>
      <c r="G240" s="1" t="s">
        <v>19</v>
      </c>
      <c r="H240" s="9">
        <f>VLOOKUP(A240,'Mins-AccountNumbers'!$A$1:$B$624,2,FALSE)</f>
        <v>639924947184</v>
      </c>
      <c r="I240" s="9">
        <v>639924947184</v>
      </c>
    </row>
    <row r="241" spans="1:9" x14ac:dyDescent="0.2">
      <c r="A241" s="5">
        <v>806186487617</v>
      </c>
      <c r="B241" s="2" t="s">
        <v>22</v>
      </c>
      <c r="C241" t="s">
        <v>16</v>
      </c>
      <c r="D241" t="s">
        <v>17</v>
      </c>
      <c r="E241">
        <v>330193.69</v>
      </c>
      <c r="F241">
        <v>330193.69</v>
      </c>
      <c r="G241" s="1" t="s">
        <v>19</v>
      </c>
      <c r="H241" s="9">
        <f>VLOOKUP(A241,'Mins-AccountNumbers'!$A$1:$B$624,2,FALSE)</f>
        <v>639102332934</v>
      </c>
      <c r="I241" s="9">
        <v>639102332934</v>
      </c>
    </row>
    <row r="242" spans="1:9" x14ac:dyDescent="0.2">
      <c r="A242" s="5">
        <v>806946768777</v>
      </c>
      <c r="B242" s="2" t="s">
        <v>22</v>
      </c>
      <c r="C242" t="s">
        <v>16</v>
      </c>
      <c r="D242" t="s">
        <v>17</v>
      </c>
      <c r="E242">
        <v>679.63</v>
      </c>
      <c r="F242">
        <v>679.63</v>
      </c>
      <c r="G242" s="1" t="s">
        <v>19</v>
      </c>
      <c r="H242" s="9">
        <f>VLOOKUP(A242,'Mins-AccountNumbers'!$A$1:$B$624,2,FALSE)</f>
        <v>639175205984</v>
      </c>
      <c r="I242" s="9">
        <v>639175205984</v>
      </c>
    </row>
    <row r="243" spans="1:9" x14ac:dyDescent="0.2">
      <c r="A243" s="5">
        <v>808754852271</v>
      </c>
      <c r="B243" s="2" t="s">
        <v>22</v>
      </c>
      <c r="C243" t="s">
        <v>16</v>
      </c>
      <c r="D243" t="s">
        <v>17</v>
      </c>
      <c r="E243">
        <v>4987.66</v>
      </c>
      <c r="F243">
        <v>4987.66</v>
      </c>
      <c r="G243" s="1" t="s">
        <v>19</v>
      </c>
      <c r="H243" s="9">
        <f>VLOOKUP(A243,'Mins-AccountNumbers'!$A$1:$B$624,2,FALSE)</f>
        <v>639915563885</v>
      </c>
      <c r="I243" s="9">
        <v>639915563885</v>
      </c>
    </row>
    <row r="244" spans="1:9" x14ac:dyDescent="0.2">
      <c r="A244" s="5">
        <v>804420910650</v>
      </c>
      <c r="B244" s="2" t="s">
        <v>22</v>
      </c>
      <c r="C244" t="s">
        <v>16</v>
      </c>
      <c r="D244" t="s">
        <v>17</v>
      </c>
      <c r="E244">
        <v>800429.69</v>
      </c>
      <c r="F244">
        <v>800429.69</v>
      </c>
      <c r="G244" s="1" t="s">
        <v>19</v>
      </c>
      <c r="H244" s="9">
        <f>VLOOKUP(A244,'Mins-AccountNumbers'!$A$1:$B$624,2,FALSE)</f>
        <v>639953634374</v>
      </c>
      <c r="I244" s="9">
        <v>639953634374</v>
      </c>
    </row>
    <row r="245" spans="1:9" x14ac:dyDescent="0.2">
      <c r="A245" s="5">
        <v>801208031568</v>
      </c>
      <c r="B245" s="2" t="s">
        <v>22</v>
      </c>
      <c r="C245" t="s">
        <v>16</v>
      </c>
      <c r="D245" t="s">
        <v>17</v>
      </c>
      <c r="E245">
        <v>6.72</v>
      </c>
      <c r="F245">
        <v>6.72</v>
      </c>
      <c r="G245" s="1" t="s">
        <v>19</v>
      </c>
      <c r="H245" s="9">
        <f>VLOOKUP(A245,'Mins-AccountNumbers'!$A$1:$B$624,2,FALSE)</f>
        <v>639475706303</v>
      </c>
      <c r="I245" s="9">
        <v>639475706303</v>
      </c>
    </row>
    <row r="246" spans="1:9" x14ac:dyDescent="0.2">
      <c r="A246" s="5">
        <v>802232066760</v>
      </c>
      <c r="B246" s="2" t="s">
        <v>22</v>
      </c>
      <c r="C246" t="s">
        <v>16</v>
      </c>
      <c r="D246" t="s">
        <v>17</v>
      </c>
      <c r="E246">
        <v>0.77</v>
      </c>
      <c r="F246">
        <v>0.77</v>
      </c>
      <c r="G246" s="1" t="s">
        <v>19</v>
      </c>
      <c r="H246" s="9">
        <f>VLOOKUP(A246,'Mins-AccountNumbers'!$A$1:$B$624,2,FALSE)</f>
        <v>639389523718</v>
      </c>
      <c r="I246" s="9">
        <v>639389523718</v>
      </c>
    </row>
    <row r="247" spans="1:9" x14ac:dyDescent="0.2">
      <c r="A247" s="5">
        <v>805146217346</v>
      </c>
      <c r="B247" s="2" t="s">
        <v>22</v>
      </c>
      <c r="C247" t="s">
        <v>16</v>
      </c>
      <c r="D247" t="s">
        <v>17</v>
      </c>
      <c r="E247">
        <v>100155.2</v>
      </c>
      <c r="F247">
        <v>100155.2</v>
      </c>
      <c r="G247" s="1" t="s">
        <v>19</v>
      </c>
      <c r="H247" s="9">
        <f>VLOOKUP(A247,'Mins-AccountNumbers'!$A$1:$B$624,2,FALSE)</f>
        <v>639212553246</v>
      </c>
      <c r="I247" s="9">
        <v>639212553246</v>
      </c>
    </row>
    <row r="248" spans="1:9" x14ac:dyDescent="0.2">
      <c r="A248" s="5">
        <v>804111260050</v>
      </c>
      <c r="B248" s="2" t="s">
        <v>22</v>
      </c>
      <c r="C248" t="s">
        <v>16</v>
      </c>
      <c r="D248" t="s">
        <v>17</v>
      </c>
      <c r="E248">
        <v>10</v>
      </c>
      <c r="F248">
        <v>10</v>
      </c>
      <c r="G248" s="1" t="s">
        <v>19</v>
      </c>
      <c r="H248" s="9">
        <f>VLOOKUP(A248,'Mins-AccountNumbers'!$A$1:$B$624,2,FALSE)</f>
        <v>639488748404</v>
      </c>
      <c r="I248" s="9">
        <v>639488748404</v>
      </c>
    </row>
    <row r="249" spans="1:9" x14ac:dyDescent="0.2">
      <c r="A249" s="5">
        <v>802820496767</v>
      </c>
      <c r="B249" s="2" t="s">
        <v>22</v>
      </c>
      <c r="C249" t="s">
        <v>16</v>
      </c>
      <c r="D249" t="s">
        <v>17</v>
      </c>
      <c r="E249">
        <v>500268.57</v>
      </c>
      <c r="F249">
        <v>500268.57</v>
      </c>
      <c r="G249" s="1" t="s">
        <v>19</v>
      </c>
      <c r="H249" s="9">
        <f>VLOOKUP(A249,'Mins-AccountNumbers'!$A$1:$B$624,2,FALSE)</f>
        <v>639657084393</v>
      </c>
      <c r="I249" s="9">
        <v>639657084393</v>
      </c>
    </row>
    <row r="250" spans="1:9" x14ac:dyDescent="0.2">
      <c r="A250" s="5">
        <v>803131595156</v>
      </c>
      <c r="B250" s="2" t="s">
        <v>22</v>
      </c>
      <c r="C250" t="s">
        <v>16</v>
      </c>
      <c r="D250" t="s">
        <v>17</v>
      </c>
      <c r="E250">
        <v>0.42</v>
      </c>
      <c r="F250">
        <v>0.42</v>
      </c>
      <c r="G250" s="1" t="s">
        <v>19</v>
      </c>
      <c r="H250" s="9">
        <f>VLOOKUP(A250,'Mins-AccountNumbers'!$A$1:$B$624,2,FALSE)</f>
        <v>639468278184</v>
      </c>
      <c r="I250" s="9">
        <v>639468278184</v>
      </c>
    </row>
    <row r="251" spans="1:9" x14ac:dyDescent="0.2">
      <c r="A251" s="5">
        <v>808581681505</v>
      </c>
      <c r="B251" s="2" t="s">
        <v>22</v>
      </c>
      <c r="C251" t="s">
        <v>16</v>
      </c>
      <c r="D251" t="s">
        <v>17</v>
      </c>
      <c r="E251">
        <v>32.89</v>
      </c>
      <c r="F251">
        <v>32.89</v>
      </c>
      <c r="G251" s="1" t="s">
        <v>19</v>
      </c>
      <c r="H251" s="9">
        <f>VLOOKUP(A251,'Mins-AccountNumbers'!$A$1:$B$624,2,FALSE)</f>
        <v>639074585456</v>
      </c>
      <c r="I251" s="9">
        <v>639074585456</v>
      </c>
    </row>
    <row r="252" spans="1:9" x14ac:dyDescent="0.2">
      <c r="A252" s="5">
        <v>805173306327</v>
      </c>
      <c r="B252" s="2" t="s">
        <v>22</v>
      </c>
      <c r="C252" t="s">
        <v>16</v>
      </c>
      <c r="D252" t="s">
        <v>17</v>
      </c>
      <c r="E252">
        <v>55.74</v>
      </c>
      <c r="F252">
        <v>55.74</v>
      </c>
      <c r="G252" s="1" t="s">
        <v>19</v>
      </c>
      <c r="H252" s="9">
        <f>VLOOKUP(A252,'Mins-AccountNumbers'!$A$1:$B$624,2,FALSE)</f>
        <v>639056362368</v>
      </c>
      <c r="I252" s="9">
        <v>639056362368</v>
      </c>
    </row>
    <row r="253" spans="1:9" x14ac:dyDescent="0.2">
      <c r="A253" s="5">
        <v>808778860920</v>
      </c>
      <c r="B253" s="2" t="s">
        <v>22</v>
      </c>
      <c r="C253" t="s">
        <v>16</v>
      </c>
      <c r="D253" t="s">
        <v>17</v>
      </c>
      <c r="E253">
        <v>5401.79</v>
      </c>
      <c r="F253">
        <v>5401.79</v>
      </c>
      <c r="G253" s="1" t="s">
        <v>19</v>
      </c>
      <c r="H253" s="9">
        <f>VLOOKUP(A253,'Mins-AccountNumbers'!$A$1:$B$624,2,FALSE)</f>
        <v>639913098002</v>
      </c>
      <c r="I253" s="9">
        <v>639913098002</v>
      </c>
    </row>
    <row r="254" spans="1:9" x14ac:dyDescent="0.2">
      <c r="A254" s="5">
        <v>804240708938</v>
      </c>
      <c r="B254" s="2" t="s">
        <v>22</v>
      </c>
      <c r="C254" t="s">
        <v>16</v>
      </c>
      <c r="D254" t="s">
        <v>17</v>
      </c>
      <c r="E254">
        <v>90057.18</v>
      </c>
      <c r="F254">
        <v>90057.18</v>
      </c>
      <c r="G254" s="1" t="s">
        <v>19</v>
      </c>
      <c r="H254" s="9">
        <f>VLOOKUP(A254,'Mins-AccountNumbers'!$A$1:$B$624,2,FALSE)</f>
        <v>639499719330</v>
      </c>
      <c r="I254" s="9">
        <v>639499719330</v>
      </c>
    </row>
    <row r="255" spans="1:9" x14ac:dyDescent="0.2">
      <c r="A255" s="5">
        <v>802216864420</v>
      </c>
      <c r="B255" s="2" t="s">
        <v>22</v>
      </c>
      <c r="C255" t="s">
        <v>16</v>
      </c>
      <c r="D255" t="s">
        <v>17</v>
      </c>
      <c r="E255">
        <v>84617.43</v>
      </c>
      <c r="F255">
        <v>84617.43</v>
      </c>
      <c r="G255" s="1" t="s">
        <v>19</v>
      </c>
      <c r="H255" s="9">
        <f>VLOOKUP(A255,'Mins-AccountNumbers'!$A$1:$B$624,2,FALSE)</f>
        <v>639676898037</v>
      </c>
      <c r="I255" s="9">
        <v>639676898037</v>
      </c>
    </row>
    <row r="256" spans="1:9" x14ac:dyDescent="0.2">
      <c r="A256" s="5">
        <v>801641611828</v>
      </c>
      <c r="B256" s="2" t="s">
        <v>22</v>
      </c>
      <c r="C256" t="s">
        <v>16</v>
      </c>
      <c r="D256" t="s">
        <v>17</v>
      </c>
      <c r="E256">
        <v>301131.67</v>
      </c>
      <c r="F256">
        <v>301131.67</v>
      </c>
      <c r="G256" s="1" t="s">
        <v>19</v>
      </c>
      <c r="H256" s="9">
        <f>VLOOKUP(A256,'Mins-AccountNumbers'!$A$1:$B$624,2,FALSE)</f>
        <v>639985513419</v>
      </c>
      <c r="I256" s="9">
        <v>639985513419</v>
      </c>
    </row>
    <row r="257" spans="1:9" x14ac:dyDescent="0.2">
      <c r="A257" s="5">
        <v>804481932601</v>
      </c>
      <c r="B257" s="2" t="s">
        <v>22</v>
      </c>
      <c r="C257" t="s">
        <v>16</v>
      </c>
      <c r="D257" t="s">
        <v>17</v>
      </c>
      <c r="E257">
        <v>10005.39</v>
      </c>
      <c r="F257">
        <v>10005.39</v>
      </c>
      <c r="G257" s="1" t="s">
        <v>19</v>
      </c>
      <c r="H257" s="9">
        <f>VLOOKUP(A257,'Mins-AccountNumbers'!$A$1:$B$624,2,FALSE)</f>
        <v>639084535165</v>
      </c>
      <c r="I257" s="9">
        <v>639084535165</v>
      </c>
    </row>
    <row r="258" spans="1:9" x14ac:dyDescent="0.2">
      <c r="A258" s="5">
        <v>806249012006</v>
      </c>
      <c r="B258" s="2" t="s">
        <v>22</v>
      </c>
      <c r="C258" t="s">
        <v>16</v>
      </c>
      <c r="D258" t="s">
        <v>17</v>
      </c>
      <c r="E258">
        <v>7.03</v>
      </c>
      <c r="F258">
        <v>7.03</v>
      </c>
      <c r="G258" s="1" t="s">
        <v>19</v>
      </c>
      <c r="H258" s="9">
        <f>VLOOKUP(A258,'Mins-AccountNumbers'!$A$1:$B$624,2,FALSE)</f>
        <v>639066153875</v>
      </c>
      <c r="I258" s="9">
        <v>639066153875</v>
      </c>
    </row>
    <row r="259" spans="1:9" x14ac:dyDescent="0.2">
      <c r="A259" s="5">
        <v>805356273906</v>
      </c>
      <c r="B259" s="2" t="s">
        <v>22</v>
      </c>
      <c r="C259" t="s">
        <v>16</v>
      </c>
      <c r="D259" t="s">
        <v>17</v>
      </c>
      <c r="E259">
        <v>0.56000000000000005</v>
      </c>
      <c r="F259">
        <v>0.56000000000000005</v>
      </c>
      <c r="G259" s="1" t="s">
        <v>19</v>
      </c>
      <c r="H259" s="9">
        <f>VLOOKUP(A259,'Mins-AccountNumbers'!$A$1:$B$624,2,FALSE)</f>
        <v>639465554074</v>
      </c>
      <c r="I259" s="9">
        <v>639465554074</v>
      </c>
    </row>
    <row r="260" spans="1:9" x14ac:dyDescent="0.2">
      <c r="A260" s="5">
        <v>807948447394</v>
      </c>
      <c r="B260" s="2" t="s">
        <v>22</v>
      </c>
      <c r="C260" t="s">
        <v>16</v>
      </c>
      <c r="D260" t="s">
        <v>17</v>
      </c>
      <c r="E260">
        <v>4</v>
      </c>
      <c r="F260">
        <v>4</v>
      </c>
      <c r="G260" s="1" t="s">
        <v>19</v>
      </c>
      <c r="H260" s="9">
        <f>VLOOKUP(A260,'Mins-AccountNumbers'!$A$1:$B$624,2,FALSE)</f>
        <v>639945827766</v>
      </c>
      <c r="I260" s="9">
        <v>639945827766</v>
      </c>
    </row>
    <row r="261" spans="1:9" x14ac:dyDescent="0.2">
      <c r="A261" s="5">
        <v>802469162092</v>
      </c>
      <c r="B261" s="2" t="s">
        <v>22</v>
      </c>
      <c r="C261" t="s">
        <v>16</v>
      </c>
      <c r="D261" t="s">
        <v>17</v>
      </c>
      <c r="E261">
        <v>7.0000000000000007E-2</v>
      </c>
      <c r="F261">
        <v>7.0000000000000007E-2</v>
      </c>
      <c r="G261" s="1" t="s">
        <v>19</v>
      </c>
      <c r="H261" s="9">
        <f>VLOOKUP(A261,'Mins-AccountNumbers'!$A$1:$B$624,2,FALSE)</f>
        <v>639155836681</v>
      </c>
      <c r="I261" s="9">
        <v>639155836681</v>
      </c>
    </row>
    <row r="262" spans="1:9" x14ac:dyDescent="0.2">
      <c r="A262" s="5">
        <v>803821781405</v>
      </c>
      <c r="B262" s="2" t="s">
        <v>22</v>
      </c>
      <c r="C262" t="s">
        <v>16</v>
      </c>
      <c r="D262" t="s">
        <v>17</v>
      </c>
      <c r="E262">
        <v>6581.5</v>
      </c>
      <c r="F262">
        <v>6581.5</v>
      </c>
      <c r="G262" s="1" t="s">
        <v>19</v>
      </c>
      <c r="H262" s="9">
        <f>VLOOKUP(A262,'Mins-AccountNumbers'!$A$1:$B$624,2,FALSE)</f>
        <v>639066778706</v>
      </c>
      <c r="I262" s="9">
        <v>639066778706</v>
      </c>
    </row>
    <row r="263" spans="1:9" x14ac:dyDescent="0.2">
      <c r="A263" s="5">
        <v>802454246686</v>
      </c>
      <c r="B263" s="2" t="s">
        <v>22</v>
      </c>
      <c r="C263" t="s">
        <v>16</v>
      </c>
      <c r="D263" t="s">
        <v>17</v>
      </c>
      <c r="E263">
        <v>16017.5</v>
      </c>
      <c r="F263">
        <v>16017.5</v>
      </c>
      <c r="G263" s="1" t="s">
        <v>19</v>
      </c>
      <c r="H263" s="9">
        <f>VLOOKUP(A263,'Mins-AccountNumbers'!$A$1:$B$624,2,FALSE)</f>
        <v>639196102647</v>
      </c>
      <c r="I263" s="9">
        <v>639196102647</v>
      </c>
    </row>
    <row r="264" spans="1:9" x14ac:dyDescent="0.2">
      <c r="A264" s="5">
        <v>807268265616</v>
      </c>
      <c r="B264" s="2" t="s">
        <v>22</v>
      </c>
      <c r="C264" t="s">
        <v>16</v>
      </c>
      <c r="D264" t="s">
        <v>17</v>
      </c>
      <c r="E264">
        <v>260.61</v>
      </c>
      <c r="F264">
        <v>260.61</v>
      </c>
      <c r="G264" s="1" t="s">
        <v>19</v>
      </c>
      <c r="H264" s="9">
        <f>VLOOKUP(A264,'Mins-AccountNumbers'!$A$1:$B$624,2,FALSE)</f>
        <v>639127559722</v>
      </c>
      <c r="I264" s="9">
        <v>639127559722</v>
      </c>
    </row>
    <row r="265" spans="1:9" x14ac:dyDescent="0.2">
      <c r="A265" s="5">
        <v>802696269645</v>
      </c>
      <c r="B265" s="2" t="s">
        <v>22</v>
      </c>
      <c r="C265" t="s">
        <v>16</v>
      </c>
      <c r="D265" t="s">
        <v>17</v>
      </c>
      <c r="E265">
        <v>251104.82</v>
      </c>
      <c r="F265">
        <v>251104.82</v>
      </c>
      <c r="G265" s="1" t="s">
        <v>19</v>
      </c>
      <c r="H265" s="9">
        <f>VLOOKUP(A265,'Mins-AccountNumbers'!$A$1:$B$624,2,FALSE)</f>
        <v>639175800159</v>
      </c>
      <c r="I265" s="9">
        <v>639175800159</v>
      </c>
    </row>
    <row r="266" spans="1:9" x14ac:dyDescent="0.2">
      <c r="A266" s="5">
        <v>808447340908</v>
      </c>
      <c r="B266" s="2" t="s">
        <v>22</v>
      </c>
      <c r="C266" t="s">
        <v>16</v>
      </c>
      <c r="D266" t="s">
        <v>17</v>
      </c>
      <c r="E266">
        <v>10177.77</v>
      </c>
      <c r="F266">
        <v>10177.77</v>
      </c>
      <c r="G266" s="1" t="s">
        <v>19</v>
      </c>
      <c r="H266" s="9">
        <f>VLOOKUP(A266,'Mins-AccountNumbers'!$A$1:$B$624,2,FALSE)</f>
        <v>639978842703</v>
      </c>
      <c r="I266" s="9">
        <v>639978842703</v>
      </c>
    </row>
    <row r="267" spans="1:9" x14ac:dyDescent="0.2">
      <c r="A267" s="5">
        <v>805759059639</v>
      </c>
      <c r="B267" s="2" t="s">
        <v>22</v>
      </c>
      <c r="C267" t="s">
        <v>16</v>
      </c>
      <c r="D267" t="s">
        <v>17</v>
      </c>
      <c r="E267">
        <v>100023.69</v>
      </c>
      <c r="F267">
        <v>100023.69</v>
      </c>
      <c r="G267" s="1" t="s">
        <v>19</v>
      </c>
      <c r="H267" s="9">
        <f>VLOOKUP(A267,'Mins-AccountNumbers'!$A$1:$B$624,2,FALSE)</f>
        <v>639753072672</v>
      </c>
      <c r="I267" s="9">
        <v>639753072672</v>
      </c>
    </row>
    <row r="268" spans="1:9" x14ac:dyDescent="0.2">
      <c r="A268" s="5">
        <v>838776666508</v>
      </c>
      <c r="B268" s="2" t="s">
        <v>22</v>
      </c>
      <c r="C268" t="s">
        <v>16</v>
      </c>
      <c r="D268" t="s">
        <v>17</v>
      </c>
      <c r="E268">
        <v>13074.26</v>
      </c>
      <c r="F268">
        <v>8074.15</v>
      </c>
      <c r="G268" s="1" t="s">
        <v>18</v>
      </c>
      <c r="H268" s="9">
        <f>VLOOKUP(A268,'Mins-AccountNumbers'!$A$1:$B$624,2,FALSE)</f>
        <v>639165145081</v>
      </c>
      <c r="I268" s="9">
        <v>639165145081</v>
      </c>
    </row>
    <row r="269" spans="1:9" x14ac:dyDescent="0.2">
      <c r="A269" s="5">
        <v>804312687499</v>
      </c>
      <c r="B269" s="2" t="s">
        <v>22</v>
      </c>
      <c r="C269" t="s">
        <v>16</v>
      </c>
      <c r="D269" t="s">
        <v>17</v>
      </c>
      <c r="E269">
        <v>400184.85</v>
      </c>
      <c r="F269">
        <v>400184.85</v>
      </c>
      <c r="G269" s="1" t="s">
        <v>19</v>
      </c>
      <c r="H269" s="9">
        <f>VLOOKUP(A269,'Mins-AccountNumbers'!$A$1:$B$624,2,FALSE)</f>
        <v>639177772271</v>
      </c>
      <c r="I269" s="9">
        <v>639177772271</v>
      </c>
    </row>
    <row r="270" spans="1:9" x14ac:dyDescent="0.2">
      <c r="A270" s="5">
        <v>808509631202</v>
      </c>
      <c r="B270" s="2" t="s">
        <v>22</v>
      </c>
      <c r="C270" t="s">
        <v>16</v>
      </c>
      <c r="D270" t="s">
        <v>17</v>
      </c>
      <c r="E270">
        <v>10000</v>
      </c>
      <c r="F270">
        <v>10000</v>
      </c>
      <c r="G270" s="1" t="s">
        <v>19</v>
      </c>
      <c r="H270" s="9">
        <f>VLOOKUP(A270,'Mins-AccountNumbers'!$A$1:$B$624,2,FALSE)</f>
        <v>639225803734</v>
      </c>
      <c r="I270" s="9">
        <v>639225803734</v>
      </c>
    </row>
    <row r="271" spans="1:9" x14ac:dyDescent="0.2">
      <c r="A271" s="5">
        <v>806409953403</v>
      </c>
      <c r="B271" s="2" t="s">
        <v>22</v>
      </c>
      <c r="C271" t="s">
        <v>16</v>
      </c>
      <c r="D271" t="s">
        <v>17</v>
      </c>
      <c r="E271">
        <v>1699.91</v>
      </c>
      <c r="F271">
        <v>1699.91</v>
      </c>
      <c r="G271" s="1" t="s">
        <v>19</v>
      </c>
      <c r="H271" s="9">
        <f>VLOOKUP(A271,'Mins-AccountNumbers'!$A$1:$B$624,2,FALSE)</f>
        <v>639984035113</v>
      </c>
      <c r="I271" s="9">
        <v>639984035113</v>
      </c>
    </row>
    <row r="272" spans="1:9" x14ac:dyDescent="0.2">
      <c r="A272" s="5">
        <v>808771786916</v>
      </c>
      <c r="B272" s="2" t="s">
        <v>22</v>
      </c>
      <c r="C272" t="s">
        <v>16</v>
      </c>
      <c r="D272" t="s">
        <v>17</v>
      </c>
      <c r="E272">
        <v>991.62</v>
      </c>
      <c r="F272">
        <v>991.62</v>
      </c>
      <c r="G272" s="1" t="s">
        <v>19</v>
      </c>
      <c r="H272" s="9">
        <f>VLOOKUP(A272,'Mins-AccountNumbers'!$A$1:$B$624,2,FALSE)</f>
        <v>639750071904</v>
      </c>
      <c r="I272" s="9">
        <v>639750071904</v>
      </c>
    </row>
    <row r="273" spans="1:9" x14ac:dyDescent="0.2">
      <c r="A273" s="5">
        <v>808348871746</v>
      </c>
      <c r="B273" s="2" t="s">
        <v>22</v>
      </c>
      <c r="C273" t="s">
        <v>16</v>
      </c>
      <c r="D273" t="s">
        <v>17</v>
      </c>
      <c r="E273">
        <v>10005.39</v>
      </c>
      <c r="F273">
        <v>10005.39</v>
      </c>
      <c r="G273" s="1" t="s">
        <v>19</v>
      </c>
      <c r="H273" s="9">
        <f>VLOOKUP(A273,'Mins-AccountNumbers'!$A$1:$B$624,2,FALSE)</f>
        <v>639353393687</v>
      </c>
      <c r="I273" s="9">
        <v>639353393687</v>
      </c>
    </row>
    <row r="274" spans="1:9" x14ac:dyDescent="0.2">
      <c r="A274" s="5">
        <v>807456417391</v>
      </c>
      <c r="B274" s="2" t="s">
        <v>22</v>
      </c>
      <c r="C274" t="s">
        <v>16</v>
      </c>
      <c r="D274" t="s">
        <v>17</v>
      </c>
      <c r="E274">
        <v>422211.65</v>
      </c>
      <c r="F274">
        <v>422211.65</v>
      </c>
      <c r="G274" s="1" t="s">
        <v>19</v>
      </c>
      <c r="H274" s="9">
        <f>VLOOKUP(A274,'Mins-AccountNumbers'!$A$1:$B$624,2,FALSE)</f>
        <v>639385807180</v>
      </c>
      <c r="I274" s="9">
        <v>639385807180</v>
      </c>
    </row>
    <row r="275" spans="1:9" x14ac:dyDescent="0.2">
      <c r="A275" s="5">
        <v>807606850046</v>
      </c>
      <c r="B275" s="2" t="s">
        <v>22</v>
      </c>
      <c r="C275" t="s">
        <v>16</v>
      </c>
      <c r="D275" t="s">
        <v>17</v>
      </c>
      <c r="E275">
        <v>50026.86</v>
      </c>
      <c r="F275">
        <v>50026.86</v>
      </c>
      <c r="G275" s="1" t="s">
        <v>19</v>
      </c>
      <c r="H275" s="9">
        <f>VLOOKUP(A275,'Mins-AccountNumbers'!$A$1:$B$624,2,FALSE)</f>
        <v>639683022213</v>
      </c>
      <c r="I275" s="9">
        <v>639683022213</v>
      </c>
    </row>
    <row r="276" spans="1:9" x14ac:dyDescent="0.2">
      <c r="A276" s="5">
        <v>801788406065</v>
      </c>
      <c r="B276" s="2" t="s">
        <v>22</v>
      </c>
      <c r="C276" t="s">
        <v>16</v>
      </c>
      <c r="D276" t="s">
        <v>17</v>
      </c>
      <c r="E276">
        <v>153.47999999999999</v>
      </c>
      <c r="F276">
        <v>153.47999999999999</v>
      </c>
      <c r="G276" s="1" t="s">
        <v>19</v>
      </c>
      <c r="H276" s="9">
        <f>VLOOKUP(A276,'Mins-AccountNumbers'!$A$1:$B$624,2,FALSE)</f>
        <v>639959820985</v>
      </c>
      <c r="I276" s="9">
        <v>639959820985</v>
      </c>
    </row>
    <row r="277" spans="1:9" x14ac:dyDescent="0.2">
      <c r="A277" s="5">
        <v>809320509759</v>
      </c>
      <c r="B277" s="2" t="s">
        <v>22</v>
      </c>
      <c r="C277" t="s">
        <v>16</v>
      </c>
      <c r="D277" t="s">
        <v>17</v>
      </c>
      <c r="E277">
        <v>2.4</v>
      </c>
      <c r="F277">
        <v>2.4</v>
      </c>
      <c r="G277" s="1" t="s">
        <v>19</v>
      </c>
      <c r="H277" s="9">
        <f>VLOOKUP(A277,'Mins-AccountNumbers'!$A$1:$B$624,2,FALSE)</f>
        <v>639667110370</v>
      </c>
      <c r="I277" s="9">
        <v>639667110370</v>
      </c>
    </row>
    <row r="278" spans="1:9" x14ac:dyDescent="0.2">
      <c r="A278" s="5">
        <v>803613888897</v>
      </c>
      <c r="B278" s="2" t="s">
        <v>22</v>
      </c>
      <c r="C278" t="s">
        <v>16</v>
      </c>
      <c r="D278" t="s">
        <v>17</v>
      </c>
      <c r="E278">
        <v>0.6</v>
      </c>
      <c r="F278">
        <v>0.6</v>
      </c>
      <c r="G278" s="1" t="s">
        <v>19</v>
      </c>
      <c r="H278" s="9">
        <f>VLOOKUP(A278,'Mins-AccountNumbers'!$A$1:$B$624,2,FALSE)</f>
        <v>639943168019</v>
      </c>
      <c r="I278" s="9">
        <v>639943168019</v>
      </c>
    </row>
    <row r="279" spans="1:9" x14ac:dyDescent="0.2">
      <c r="A279" s="5">
        <v>803544636597</v>
      </c>
      <c r="B279" s="2" t="s">
        <v>22</v>
      </c>
      <c r="C279" t="s">
        <v>16</v>
      </c>
      <c r="D279" t="s">
        <v>17</v>
      </c>
      <c r="E279">
        <v>6636.91</v>
      </c>
      <c r="F279">
        <v>6636.91</v>
      </c>
      <c r="G279" s="1" t="s">
        <v>19</v>
      </c>
      <c r="H279" s="9">
        <f>VLOOKUP(A279,'Mins-AccountNumbers'!$A$1:$B$624,2,FALSE)</f>
        <v>639517962635</v>
      </c>
      <c r="I279" s="9">
        <v>639517962635</v>
      </c>
    </row>
    <row r="280" spans="1:9" x14ac:dyDescent="0.2">
      <c r="A280" s="5">
        <v>804660394433</v>
      </c>
      <c r="B280" s="2" t="s">
        <v>22</v>
      </c>
      <c r="C280" t="s">
        <v>16</v>
      </c>
      <c r="D280" t="s">
        <v>17</v>
      </c>
      <c r="E280">
        <v>13008.26</v>
      </c>
      <c r="F280">
        <v>13008.26</v>
      </c>
      <c r="G280" s="1" t="s">
        <v>19</v>
      </c>
      <c r="H280" s="9">
        <f>VLOOKUP(A280,'Mins-AccountNumbers'!$A$1:$B$624,2,FALSE)</f>
        <v>639984234020</v>
      </c>
      <c r="I280" s="9">
        <v>639984234020</v>
      </c>
    </row>
    <row r="281" spans="1:9" x14ac:dyDescent="0.2">
      <c r="A281" s="5">
        <v>805570510745</v>
      </c>
      <c r="B281" s="2" t="s">
        <v>22</v>
      </c>
      <c r="C281" t="s">
        <v>16</v>
      </c>
      <c r="D281" t="s">
        <v>17</v>
      </c>
      <c r="E281">
        <v>200150.16</v>
      </c>
      <c r="F281">
        <v>200150.16</v>
      </c>
      <c r="G281" s="1" t="s">
        <v>19</v>
      </c>
      <c r="H281" s="9">
        <f>VLOOKUP(A281,'Mins-AccountNumbers'!$A$1:$B$624,2,FALSE)</f>
        <v>639171435783</v>
      </c>
      <c r="I281" s="9">
        <v>639171435783</v>
      </c>
    </row>
    <row r="282" spans="1:9" x14ac:dyDescent="0.2">
      <c r="A282" s="5">
        <v>838110817825</v>
      </c>
      <c r="B282" s="2" t="s">
        <v>22</v>
      </c>
      <c r="C282" t="s">
        <v>16</v>
      </c>
      <c r="D282" t="s">
        <v>17</v>
      </c>
      <c r="E282">
        <v>6092.72</v>
      </c>
      <c r="F282">
        <v>6092.72</v>
      </c>
      <c r="G282" s="1" t="s">
        <v>19</v>
      </c>
      <c r="H282" s="9">
        <f>VLOOKUP(A282,'Mins-AccountNumbers'!$A$1:$B$624,2,FALSE)</f>
        <v>639178048073</v>
      </c>
      <c r="I282" s="9">
        <v>639178048073</v>
      </c>
    </row>
    <row r="283" spans="1:9" x14ac:dyDescent="0.2">
      <c r="A283" s="5">
        <v>804992610399</v>
      </c>
      <c r="B283" s="2" t="s">
        <v>22</v>
      </c>
      <c r="C283" t="s">
        <v>16</v>
      </c>
      <c r="D283" t="s">
        <v>17</v>
      </c>
      <c r="E283">
        <v>153.66999999999999</v>
      </c>
      <c r="F283">
        <v>153.66999999999999</v>
      </c>
      <c r="G283" s="1" t="s">
        <v>19</v>
      </c>
      <c r="H283" s="9">
        <f>VLOOKUP(A283,'Mins-AccountNumbers'!$A$1:$B$624,2,FALSE)</f>
        <v>639557366687</v>
      </c>
      <c r="I283" s="9">
        <v>639557366687</v>
      </c>
    </row>
    <row r="284" spans="1:9" x14ac:dyDescent="0.2">
      <c r="A284" s="5">
        <v>803389870731</v>
      </c>
      <c r="B284" s="2" t="s">
        <v>22</v>
      </c>
      <c r="C284" t="s">
        <v>16</v>
      </c>
      <c r="D284" t="s">
        <v>17</v>
      </c>
      <c r="E284">
        <v>30.71</v>
      </c>
      <c r="F284">
        <v>30.71</v>
      </c>
      <c r="G284" s="1" t="s">
        <v>19</v>
      </c>
      <c r="H284" s="9">
        <f>VLOOKUP(A284,'Mins-AccountNumbers'!$A$1:$B$624,2,FALSE)</f>
        <v>639260114990</v>
      </c>
      <c r="I284" s="9">
        <v>639260114990</v>
      </c>
    </row>
    <row r="285" spans="1:9" x14ac:dyDescent="0.2">
      <c r="A285" s="5">
        <v>802857784564</v>
      </c>
      <c r="B285" s="2" t="s">
        <v>22</v>
      </c>
      <c r="C285" t="s">
        <v>16</v>
      </c>
      <c r="D285" t="s">
        <v>17</v>
      </c>
      <c r="E285">
        <v>283163.43</v>
      </c>
      <c r="F285">
        <v>283163.43</v>
      </c>
      <c r="G285" s="1" t="s">
        <v>19</v>
      </c>
      <c r="H285" s="9">
        <f>VLOOKUP(A285,'Mins-AccountNumbers'!$A$1:$B$624,2,FALSE)</f>
        <v>639302869259</v>
      </c>
      <c r="I285" s="9">
        <v>639302869259</v>
      </c>
    </row>
    <row r="286" spans="1:9" x14ac:dyDescent="0.2">
      <c r="A286" s="5">
        <v>803900425296</v>
      </c>
      <c r="B286" s="2" t="s">
        <v>22</v>
      </c>
      <c r="C286" t="s">
        <v>16</v>
      </c>
      <c r="D286" t="s">
        <v>17</v>
      </c>
      <c r="E286">
        <v>500312.33</v>
      </c>
      <c r="F286">
        <v>500312.33</v>
      </c>
      <c r="G286" s="1" t="s">
        <v>19</v>
      </c>
      <c r="H286" s="9">
        <f>VLOOKUP(A286,'Mins-AccountNumbers'!$A$1:$B$624,2,FALSE)</f>
        <v>639984543432</v>
      </c>
      <c r="I286" s="9">
        <v>639984543432</v>
      </c>
    </row>
    <row r="287" spans="1:9" x14ac:dyDescent="0.2">
      <c r="A287" s="5">
        <v>804430536214</v>
      </c>
      <c r="B287" s="2" t="s">
        <v>22</v>
      </c>
      <c r="C287" t="s">
        <v>16</v>
      </c>
      <c r="D287" t="s">
        <v>17</v>
      </c>
      <c r="E287">
        <v>3001611.33</v>
      </c>
      <c r="F287">
        <v>3001611.33</v>
      </c>
      <c r="G287" s="1" t="s">
        <v>19</v>
      </c>
      <c r="H287" s="9">
        <f>VLOOKUP(A287,'Mins-AccountNumbers'!$A$1:$B$624,2,FALSE)</f>
        <v>639615994500</v>
      </c>
      <c r="I287" s="9">
        <v>639615994500</v>
      </c>
    </row>
    <row r="288" spans="1:9" x14ac:dyDescent="0.2">
      <c r="A288" s="5">
        <v>804337112333</v>
      </c>
      <c r="B288" s="2" t="s">
        <v>22</v>
      </c>
      <c r="C288" t="s">
        <v>16</v>
      </c>
      <c r="D288" t="s">
        <v>17</v>
      </c>
      <c r="E288">
        <v>10005.39</v>
      </c>
      <c r="F288">
        <v>10005.39</v>
      </c>
      <c r="G288" s="1" t="s">
        <v>19</v>
      </c>
      <c r="H288" s="9">
        <f>VLOOKUP(A288,'Mins-AccountNumbers'!$A$1:$B$624,2,FALSE)</f>
        <v>639771715758</v>
      </c>
      <c r="I288" s="9">
        <v>639771715758</v>
      </c>
    </row>
    <row r="289" spans="1:9" x14ac:dyDescent="0.2">
      <c r="A289" s="5">
        <v>807321351957</v>
      </c>
      <c r="B289" s="2" t="s">
        <v>22</v>
      </c>
      <c r="C289" t="s">
        <v>16</v>
      </c>
      <c r="D289" t="s">
        <v>17</v>
      </c>
      <c r="E289">
        <v>9975.39</v>
      </c>
      <c r="F289">
        <v>9975.39</v>
      </c>
      <c r="G289" s="1" t="s">
        <v>19</v>
      </c>
      <c r="H289" s="9">
        <f>VLOOKUP(A289,'Mins-AccountNumbers'!$A$1:$B$624,2,FALSE)</f>
        <v>639610967288</v>
      </c>
      <c r="I289" s="9">
        <v>639610967288</v>
      </c>
    </row>
    <row r="290" spans="1:9" x14ac:dyDescent="0.2">
      <c r="A290" s="5">
        <v>803401800419</v>
      </c>
      <c r="B290" s="2" t="s">
        <v>22</v>
      </c>
      <c r="C290" t="s">
        <v>16</v>
      </c>
      <c r="D290" t="s">
        <v>17</v>
      </c>
      <c r="E290">
        <v>95771.81</v>
      </c>
      <c r="F290">
        <v>95771.81</v>
      </c>
      <c r="G290" s="1" t="s">
        <v>19</v>
      </c>
      <c r="H290" s="9">
        <f>VLOOKUP(A290,'Mins-AccountNumbers'!$A$1:$B$624,2,FALSE)</f>
        <v>639515780202</v>
      </c>
      <c r="I290" s="9">
        <v>639515780202</v>
      </c>
    </row>
    <row r="291" spans="1:9" x14ac:dyDescent="0.2">
      <c r="A291" s="5">
        <v>808348968534</v>
      </c>
      <c r="B291" s="2" t="s">
        <v>22</v>
      </c>
      <c r="C291" t="s">
        <v>16</v>
      </c>
      <c r="D291" t="s">
        <v>17</v>
      </c>
      <c r="E291">
        <v>500285.01</v>
      </c>
      <c r="F291">
        <v>500285.01</v>
      </c>
      <c r="G291" s="1" t="s">
        <v>19</v>
      </c>
      <c r="H291" s="9">
        <f>VLOOKUP(A291,'Mins-AccountNumbers'!$A$1:$B$624,2,FALSE)</f>
        <v>639621042359</v>
      </c>
      <c r="I291" s="9">
        <v>639621042359</v>
      </c>
    </row>
    <row r="292" spans="1:9" x14ac:dyDescent="0.2">
      <c r="A292" s="5">
        <v>801381570911</v>
      </c>
      <c r="B292" s="2" t="s">
        <v>22</v>
      </c>
      <c r="C292" t="s">
        <v>16</v>
      </c>
      <c r="D292" t="s">
        <v>17</v>
      </c>
      <c r="E292">
        <v>31021.919999999998</v>
      </c>
      <c r="F292">
        <v>31021.919999999998</v>
      </c>
      <c r="G292" s="1" t="s">
        <v>19</v>
      </c>
      <c r="H292" s="9">
        <f>VLOOKUP(A292,'Mins-AccountNumbers'!$A$1:$B$624,2,FALSE)</f>
        <v>639274653958</v>
      </c>
      <c r="I292" s="9">
        <v>639274653958</v>
      </c>
    </row>
    <row r="293" spans="1:9" x14ac:dyDescent="0.2">
      <c r="A293" s="5">
        <v>807075199784</v>
      </c>
      <c r="B293" s="2" t="s">
        <v>22</v>
      </c>
      <c r="C293" t="s">
        <v>16</v>
      </c>
      <c r="D293" t="s">
        <v>17</v>
      </c>
      <c r="E293">
        <v>0.04</v>
      </c>
      <c r="F293">
        <v>0.04</v>
      </c>
      <c r="G293" s="1" t="s">
        <v>19</v>
      </c>
      <c r="H293" s="9">
        <f>VLOOKUP(A293,'Mins-AccountNumbers'!$A$1:$B$624,2,FALSE)</f>
        <v>639531192093</v>
      </c>
      <c r="I293" s="9">
        <v>639531192093</v>
      </c>
    </row>
    <row r="294" spans="1:9" x14ac:dyDescent="0.2">
      <c r="A294" s="5">
        <v>802635803017</v>
      </c>
      <c r="B294" s="2" t="s">
        <v>22</v>
      </c>
      <c r="C294" t="s">
        <v>16</v>
      </c>
      <c r="D294" t="s">
        <v>17</v>
      </c>
      <c r="E294">
        <v>101744.77</v>
      </c>
      <c r="F294">
        <v>101744.77</v>
      </c>
      <c r="G294" s="1" t="s">
        <v>19</v>
      </c>
      <c r="H294" s="9">
        <f>VLOOKUP(A294,'Mins-AccountNumbers'!$A$1:$B$624,2,FALSE)</f>
        <v>639459773952</v>
      </c>
      <c r="I294" s="9">
        <v>639459773952</v>
      </c>
    </row>
    <row r="295" spans="1:9" x14ac:dyDescent="0.2">
      <c r="A295" s="5">
        <v>807995939673</v>
      </c>
      <c r="B295" s="2" t="s">
        <v>22</v>
      </c>
      <c r="C295" t="s">
        <v>16</v>
      </c>
      <c r="D295" t="s">
        <v>17</v>
      </c>
      <c r="E295">
        <v>100070.13</v>
      </c>
      <c r="F295">
        <v>100070.13</v>
      </c>
      <c r="G295" s="1" t="s">
        <v>19</v>
      </c>
      <c r="H295" s="9">
        <f>VLOOKUP(A295,'Mins-AccountNumbers'!$A$1:$B$624,2,FALSE)</f>
        <v>639167855899</v>
      </c>
      <c r="I295" s="9">
        <v>639167855899</v>
      </c>
    </row>
    <row r="296" spans="1:9" x14ac:dyDescent="0.2">
      <c r="A296" s="5">
        <v>839099140387</v>
      </c>
      <c r="B296" s="2" t="s">
        <v>22</v>
      </c>
      <c r="C296" t="s">
        <v>16</v>
      </c>
      <c r="D296" t="s">
        <v>17</v>
      </c>
      <c r="E296">
        <v>10089.469999999999</v>
      </c>
      <c r="F296">
        <v>10089.469999999999</v>
      </c>
      <c r="G296" s="1" t="s">
        <v>19</v>
      </c>
      <c r="H296" s="9">
        <f>VLOOKUP(A296,'Mins-AccountNumbers'!$A$1:$B$624,2,FALSE)</f>
        <v>639272448079</v>
      </c>
      <c r="I296" s="9">
        <v>639272448079</v>
      </c>
    </row>
    <row r="297" spans="1:9" x14ac:dyDescent="0.2">
      <c r="A297" s="5">
        <v>807345665416</v>
      </c>
      <c r="B297" s="2" t="s">
        <v>22</v>
      </c>
      <c r="C297" t="s">
        <v>16</v>
      </c>
      <c r="D297" t="s">
        <v>17</v>
      </c>
      <c r="E297">
        <v>275762.09000000003</v>
      </c>
      <c r="F297">
        <v>275762.09000000003</v>
      </c>
      <c r="G297" s="1" t="s">
        <v>19</v>
      </c>
      <c r="H297" s="9">
        <f>VLOOKUP(A297,'Mins-AccountNumbers'!$A$1:$B$624,2,FALSE)</f>
        <v>639567903474</v>
      </c>
      <c r="I297" s="9">
        <v>639567903474</v>
      </c>
    </row>
    <row r="298" spans="1:9" x14ac:dyDescent="0.2">
      <c r="A298" s="5">
        <v>809868924592</v>
      </c>
      <c r="B298" s="2" t="s">
        <v>22</v>
      </c>
      <c r="C298" t="s">
        <v>16</v>
      </c>
      <c r="D298" t="s">
        <v>17</v>
      </c>
      <c r="E298">
        <v>50026.86</v>
      </c>
      <c r="F298">
        <v>50026.86</v>
      </c>
      <c r="G298" s="1" t="s">
        <v>19</v>
      </c>
      <c r="H298" s="9">
        <f>VLOOKUP(A298,'Mins-AccountNumbers'!$A$1:$B$624,2,FALSE)</f>
        <v>639196914484</v>
      </c>
      <c r="I298" s="9">
        <v>639196914484</v>
      </c>
    </row>
    <row r="299" spans="1:9" x14ac:dyDescent="0.2">
      <c r="A299" s="5">
        <v>807619530296</v>
      </c>
      <c r="B299" s="2" t="s">
        <v>22</v>
      </c>
      <c r="C299" t="s">
        <v>16</v>
      </c>
      <c r="D299" t="s">
        <v>17</v>
      </c>
      <c r="E299">
        <v>75966.990000000005</v>
      </c>
      <c r="F299">
        <v>75966.990000000005</v>
      </c>
      <c r="G299" s="1" t="s">
        <v>19</v>
      </c>
      <c r="H299" s="9">
        <f>VLOOKUP(A299,'Mins-AccountNumbers'!$A$1:$B$624,2,FALSE)</f>
        <v>639272191387</v>
      </c>
      <c r="I299" s="9">
        <v>639272191387</v>
      </c>
    </row>
    <row r="300" spans="1:9" x14ac:dyDescent="0.2">
      <c r="A300" s="5">
        <v>806334683596</v>
      </c>
      <c r="B300" s="2" t="s">
        <v>22</v>
      </c>
      <c r="C300" t="s">
        <v>16</v>
      </c>
      <c r="D300" t="s">
        <v>17</v>
      </c>
      <c r="E300">
        <v>50031.81</v>
      </c>
      <c r="F300">
        <v>50031.81</v>
      </c>
      <c r="G300" s="1" t="s">
        <v>19</v>
      </c>
      <c r="H300" s="9">
        <f>VLOOKUP(A300,'Mins-AccountNumbers'!$A$1:$B$624,2,FALSE)</f>
        <v>639269448631</v>
      </c>
      <c r="I300" s="9">
        <v>639269448631</v>
      </c>
    </row>
    <row r="301" spans="1:9" x14ac:dyDescent="0.2">
      <c r="A301" s="5">
        <v>801180882079</v>
      </c>
      <c r="B301" s="2" t="s">
        <v>22</v>
      </c>
      <c r="C301" t="s">
        <v>16</v>
      </c>
      <c r="D301" t="s">
        <v>17</v>
      </c>
      <c r="E301">
        <v>40035.26</v>
      </c>
      <c r="F301">
        <v>40035.26</v>
      </c>
      <c r="G301" s="1" t="s">
        <v>19</v>
      </c>
      <c r="H301" s="9">
        <f>VLOOKUP(A301,'Mins-AccountNumbers'!$A$1:$B$624,2,FALSE)</f>
        <v>639771055364</v>
      </c>
      <c r="I301" s="9">
        <v>639771055364</v>
      </c>
    </row>
    <row r="302" spans="1:9" x14ac:dyDescent="0.2">
      <c r="A302" s="5">
        <v>803591366098</v>
      </c>
      <c r="B302" s="2" t="s">
        <v>22</v>
      </c>
      <c r="C302" t="s">
        <v>16</v>
      </c>
      <c r="D302" t="s">
        <v>17</v>
      </c>
      <c r="E302">
        <v>796921.28</v>
      </c>
      <c r="F302">
        <v>796921.28</v>
      </c>
      <c r="G302" s="1" t="s">
        <v>19</v>
      </c>
      <c r="H302" s="9">
        <f>VLOOKUP(A302,'Mins-AccountNumbers'!$A$1:$B$624,2,FALSE)</f>
        <v>639501017777</v>
      </c>
      <c r="I302" s="9">
        <v>639501017777</v>
      </c>
    </row>
    <row r="303" spans="1:9" x14ac:dyDescent="0.2">
      <c r="A303" s="5">
        <v>804486122786</v>
      </c>
      <c r="B303" s="2" t="s">
        <v>22</v>
      </c>
      <c r="C303" t="s">
        <v>16</v>
      </c>
      <c r="D303" t="s">
        <v>17</v>
      </c>
      <c r="E303">
        <v>284898.32</v>
      </c>
      <c r="F303">
        <v>284898.32</v>
      </c>
      <c r="G303" s="1" t="s">
        <v>19</v>
      </c>
      <c r="H303" s="9">
        <f>VLOOKUP(A303,'Mins-AccountNumbers'!$A$1:$B$624,2,FALSE)</f>
        <v>639216191690</v>
      </c>
      <c r="I303" s="9">
        <v>639216191690</v>
      </c>
    </row>
    <row r="304" spans="1:9" x14ac:dyDescent="0.2">
      <c r="A304" s="5">
        <v>832309722136</v>
      </c>
      <c r="B304" s="2" t="s">
        <v>22</v>
      </c>
      <c r="C304" t="s">
        <v>16</v>
      </c>
      <c r="D304" t="s">
        <v>17</v>
      </c>
      <c r="E304">
        <v>500000</v>
      </c>
      <c r="F304">
        <v>500000</v>
      </c>
      <c r="G304" s="1" t="s">
        <v>19</v>
      </c>
      <c r="H304" s="9">
        <f>VLOOKUP(A304,'Mins-AccountNumbers'!$A$1:$B$624,2,FALSE)</f>
        <v>639473370015</v>
      </c>
      <c r="I304" s="9">
        <v>639473370015</v>
      </c>
    </row>
    <row r="305" spans="1:9" x14ac:dyDescent="0.2">
      <c r="A305" s="5">
        <v>803164839737</v>
      </c>
      <c r="B305" s="2" t="s">
        <v>22</v>
      </c>
      <c r="C305" t="s">
        <v>16</v>
      </c>
      <c r="D305" t="s">
        <v>17</v>
      </c>
      <c r="E305">
        <v>501542.22</v>
      </c>
      <c r="F305">
        <v>501542.22</v>
      </c>
      <c r="G305" s="1" t="s">
        <v>19</v>
      </c>
      <c r="H305" s="9">
        <f>VLOOKUP(A305,'Mins-AccountNumbers'!$A$1:$B$624,2,FALSE)</f>
        <v>639706102424</v>
      </c>
      <c r="I305" s="9">
        <v>639706102424</v>
      </c>
    </row>
    <row r="306" spans="1:9" x14ac:dyDescent="0.2">
      <c r="A306" s="5">
        <v>807024026914</v>
      </c>
      <c r="B306" s="2" t="s">
        <v>22</v>
      </c>
      <c r="C306" t="s">
        <v>16</v>
      </c>
      <c r="D306" t="s">
        <v>17</v>
      </c>
      <c r="E306">
        <v>400288.31</v>
      </c>
      <c r="F306">
        <v>400288.31</v>
      </c>
      <c r="G306" s="1" t="s">
        <v>19</v>
      </c>
      <c r="H306" s="9">
        <f>VLOOKUP(A306,'Mins-AccountNumbers'!$A$1:$B$624,2,FALSE)</f>
        <v>639760538867</v>
      </c>
      <c r="I306" s="9">
        <v>639760538867</v>
      </c>
    </row>
    <row r="307" spans="1:9" x14ac:dyDescent="0.2">
      <c r="A307" s="5">
        <v>818816150143</v>
      </c>
      <c r="B307" s="2" t="s">
        <v>22</v>
      </c>
      <c r="C307" t="s">
        <v>16</v>
      </c>
      <c r="D307" t="s">
        <v>17</v>
      </c>
      <c r="E307">
        <v>752.63</v>
      </c>
      <c r="F307">
        <v>752.63</v>
      </c>
      <c r="G307" s="1" t="s">
        <v>19</v>
      </c>
      <c r="H307" s="9">
        <f>VLOOKUP(A307,'Mins-AccountNumbers'!$A$1:$B$624,2,FALSE)</f>
        <v>639460328460</v>
      </c>
      <c r="I307" s="9">
        <v>639460328460</v>
      </c>
    </row>
    <row r="308" spans="1:9" x14ac:dyDescent="0.2">
      <c r="A308" s="5">
        <v>805980160669</v>
      </c>
      <c r="B308" s="2" t="s">
        <v>22</v>
      </c>
      <c r="C308" t="s">
        <v>16</v>
      </c>
      <c r="D308" t="s">
        <v>17</v>
      </c>
      <c r="E308">
        <v>0.02</v>
      </c>
      <c r="F308">
        <v>0.02</v>
      </c>
      <c r="G308" s="1" t="s">
        <v>19</v>
      </c>
      <c r="H308" s="9">
        <f>VLOOKUP(A308,'Mins-AccountNumbers'!$A$1:$B$624,2,FALSE)</f>
        <v>639302830493</v>
      </c>
      <c r="I308" s="9">
        <v>639302830493</v>
      </c>
    </row>
    <row r="309" spans="1:9" x14ac:dyDescent="0.2">
      <c r="A309" s="5">
        <v>807586419549</v>
      </c>
      <c r="B309" s="2" t="s">
        <v>22</v>
      </c>
      <c r="C309" t="s">
        <v>16</v>
      </c>
      <c r="D309" t="s">
        <v>17</v>
      </c>
      <c r="E309">
        <v>100101.03</v>
      </c>
      <c r="F309">
        <v>100101.03</v>
      </c>
      <c r="G309" s="1" t="s">
        <v>19</v>
      </c>
      <c r="H309" s="9">
        <f>VLOOKUP(A309,'Mins-AccountNumbers'!$A$1:$B$624,2,FALSE)</f>
        <v>639054291611</v>
      </c>
      <c r="I309" s="9">
        <v>639054291611</v>
      </c>
    </row>
    <row r="310" spans="1:9" x14ac:dyDescent="0.2">
      <c r="A310" s="5">
        <v>807334614755</v>
      </c>
      <c r="B310" s="2" t="s">
        <v>22</v>
      </c>
      <c r="C310" t="s">
        <v>16</v>
      </c>
      <c r="D310" t="s">
        <v>17</v>
      </c>
      <c r="E310">
        <v>56035.62</v>
      </c>
      <c r="F310">
        <v>56035.62</v>
      </c>
      <c r="G310" s="1" t="s">
        <v>19</v>
      </c>
      <c r="H310" s="9">
        <f>VLOOKUP(A310,'Mins-AccountNumbers'!$A$1:$B$624,2,FALSE)</f>
        <v>639214290533</v>
      </c>
      <c r="I310" s="9">
        <v>639214290533</v>
      </c>
    </row>
    <row r="311" spans="1:9" x14ac:dyDescent="0.2">
      <c r="A311" s="5">
        <v>806118337617</v>
      </c>
      <c r="B311" s="2" t="s">
        <v>22</v>
      </c>
      <c r="C311" t="s">
        <v>16</v>
      </c>
      <c r="D311" t="s">
        <v>17</v>
      </c>
      <c r="E311">
        <v>200117.27</v>
      </c>
      <c r="F311">
        <v>200117.27</v>
      </c>
      <c r="G311" s="1" t="s">
        <v>19</v>
      </c>
      <c r="H311" s="9">
        <f>VLOOKUP(A311,'Mins-AccountNumbers'!$A$1:$B$624,2,FALSE)</f>
        <v>639214796136</v>
      </c>
      <c r="I311" s="9">
        <v>639214796136</v>
      </c>
    </row>
    <row r="312" spans="1:9" x14ac:dyDescent="0.2">
      <c r="A312" s="5">
        <v>805499747345</v>
      </c>
      <c r="B312" s="2" t="s">
        <v>22</v>
      </c>
      <c r="C312" t="s">
        <v>16</v>
      </c>
      <c r="D312" t="s">
        <v>17</v>
      </c>
      <c r="E312">
        <v>44.77</v>
      </c>
      <c r="F312">
        <v>44.77</v>
      </c>
      <c r="G312" s="1" t="s">
        <v>19</v>
      </c>
      <c r="H312" s="9">
        <f>VLOOKUP(A312,'Mins-AccountNumbers'!$A$1:$B$624,2,FALSE)</f>
        <v>639625405080</v>
      </c>
      <c r="I312" s="9">
        <v>639625405080</v>
      </c>
    </row>
    <row r="313" spans="1:9" x14ac:dyDescent="0.2">
      <c r="A313" s="5">
        <v>807676789371</v>
      </c>
      <c r="B313" s="2" t="s">
        <v>22</v>
      </c>
      <c r="C313" t="s">
        <v>16</v>
      </c>
      <c r="D313" t="s">
        <v>17</v>
      </c>
      <c r="E313">
        <v>92.11</v>
      </c>
      <c r="F313">
        <v>92.11</v>
      </c>
      <c r="G313" s="1" t="s">
        <v>19</v>
      </c>
      <c r="H313" s="9">
        <f>VLOOKUP(A313,'Mins-AccountNumbers'!$A$1:$B$624,2,FALSE)</f>
        <v>639155930002</v>
      </c>
      <c r="I313" s="9">
        <v>639155930002</v>
      </c>
    </row>
    <row r="314" spans="1:9" x14ac:dyDescent="0.2">
      <c r="A314" s="5">
        <v>802852583219</v>
      </c>
      <c r="B314" s="2" t="s">
        <v>22</v>
      </c>
      <c r="C314" t="s">
        <v>16</v>
      </c>
      <c r="D314" t="s">
        <v>17</v>
      </c>
      <c r="E314">
        <v>489272.57</v>
      </c>
      <c r="F314">
        <v>489272.57</v>
      </c>
      <c r="G314" s="1" t="s">
        <v>19</v>
      </c>
      <c r="H314" s="9">
        <f>VLOOKUP(A314,'Mins-AccountNumbers'!$A$1:$B$624,2,FALSE)</f>
        <v>639604297932</v>
      </c>
      <c r="I314" s="9">
        <v>639604297932</v>
      </c>
    </row>
    <row r="315" spans="1:9" x14ac:dyDescent="0.2">
      <c r="A315" s="5">
        <v>805744974454</v>
      </c>
      <c r="B315" s="2" t="s">
        <v>22</v>
      </c>
      <c r="C315" t="s">
        <v>16</v>
      </c>
      <c r="D315" t="s">
        <v>17</v>
      </c>
      <c r="E315">
        <v>14007.49</v>
      </c>
      <c r="F315">
        <v>14007.49</v>
      </c>
      <c r="G315" s="1" t="s">
        <v>19</v>
      </c>
      <c r="H315" s="9">
        <f>VLOOKUP(A315,'Mins-AccountNumbers'!$A$1:$B$624,2,FALSE)</f>
        <v>639174128500</v>
      </c>
      <c r="I315" s="9">
        <v>639174128500</v>
      </c>
    </row>
    <row r="316" spans="1:9" x14ac:dyDescent="0.2">
      <c r="A316" s="5">
        <v>802047309256</v>
      </c>
      <c r="B316" s="2" t="s">
        <v>22</v>
      </c>
      <c r="C316" t="s">
        <v>16</v>
      </c>
      <c r="D316" t="s">
        <v>17</v>
      </c>
      <c r="E316">
        <v>40021.49</v>
      </c>
      <c r="F316">
        <v>40021.49</v>
      </c>
      <c r="G316" s="1" t="s">
        <v>19</v>
      </c>
      <c r="H316" s="9">
        <f>VLOOKUP(A316,'Mins-AccountNumbers'!$A$1:$B$624,2,FALSE)</f>
        <v>639389872613</v>
      </c>
      <c r="I316" s="9">
        <v>639389872613</v>
      </c>
    </row>
    <row r="317" spans="1:9" x14ac:dyDescent="0.2">
      <c r="A317" s="5">
        <v>805431487448</v>
      </c>
      <c r="B317" s="2" t="s">
        <v>22</v>
      </c>
      <c r="C317" t="s">
        <v>16</v>
      </c>
      <c r="D317" t="s">
        <v>17</v>
      </c>
      <c r="E317">
        <v>14005.77</v>
      </c>
      <c r="F317">
        <v>14005.77</v>
      </c>
      <c r="G317" s="1" t="s">
        <v>19</v>
      </c>
      <c r="H317" s="9">
        <f>VLOOKUP(A317,'Mins-AccountNumbers'!$A$1:$B$624,2,FALSE)</f>
        <v>639817093654</v>
      </c>
      <c r="I317" s="9">
        <v>639817093654</v>
      </c>
    </row>
    <row r="318" spans="1:9" x14ac:dyDescent="0.2">
      <c r="A318" s="5">
        <v>804875871340</v>
      </c>
      <c r="B318" s="2" t="s">
        <v>22</v>
      </c>
      <c r="C318" t="s">
        <v>16</v>
      </c>
      <c r="D318" t="s">
        <v>17</v>
      </c>
      <c r="E318">
        <v>193106.36</v>
      </c>
      <c r="F318">
        <v>193106.36</v>
      </c>
      <c r="G318" s="1" t="s">
        <v>19</v>
      </c>
      <c r="H318" s="9">
        <f>VLOOKUP(A318,'Mins-AccountNumbers'!$A$1:$B$624,2,FALSE)</f>
        <v>639457341970</v>
      </c>
      <c r="I318" s="9">
        <v>639457341970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06011-39AC-F645-8320-F0101E1D0340}">
  <dimension ref="A1:E270"/>
  <sheetViews>
    <sheetView workbookViewId="0">
      <selection activeCell="C1" sqref="C1"/>
    </sheetView>
  </sheetViews>
  <sheetFormatPr baseColWidth="10" defaultColWidth="11" defaultRowHeight="16" x14ac:dyDescent="0.2"/>
  <cols>
    <col min="1" max="1" width="13.1640625" style="5" customWidth="1"/>
    <col min="2" max="2" width="23.83203125" style="4" bestFit="1" customWidth="1"/>
    <col min="3" max="3" width="18.83203125" style="1" bestFit="1" customWidth="1"/>
    <col min="4" max="4" width="19.1640625" style="1" bestFit="1" customWidth="1"/>
    <col min="5" max="5" width="11.1640625" style="1" bestFit="1" customWidth="1"/>
  </cols>
  <sheetData>
    <row r="1" spans="1:5" x14ac:dyDescent="0.2">
      <c r="A1" s="5" t="s">
        <v>42</v>
      </c>
      <c r="B1" s="4" t="s">
        <v>23</v>
      </c>
      <c r="C1" s="36" t="s">
        <v>43</v>
      </c>
      <c r="D1" s="1" t="s">
        <v>24</v>
      </c>
      <c r="E1" s="1" t="s">
        <v>25</v>
      </c>
    </row>
    <row r="2" spans="1:5" x14ac:dyDescent="0.2">
      <c r="A2" s="5">
        <v>639551170610</v>
      </c>
      <c r="B2" s="4">
        <v>379681.12</v>
      </c>
      <c r="C2" s="4">
        <v>379681.12</v>
      </c>
      <c r="D2" s="1" t="s">
        <v>26</v>
      </c>
      <c r="E2" s="15">
        <v>0</v>
      </c>
    </row>
    <row r="3" spans="1:5" x14ac:dyDescent="0.2">
      <c r="A3" s="5">
        <v>639368175562</v>
      </c>
      <c r="B3" s="4">
        <v>21.81</v>
      </c>
      <c r="C3" s="4">
        <v>21.81</v>
      </c>
      <c r="D3" s="1" t="s">
        <v>26</v>
      </c>
      <c r="E3" s="15">
        <v>0</v>
      </c>
    </row>
    <row r="4" spans="1:5" x14ac:dyDescent="0.2">
      <c r="A4" s="5">
        <v>639959820985</v>
      </c>
      <c r="B4" s="4">
        <v>33271.01</v>
      </c>
      <c r="C4" s="4">
        <v>33271.01</v>
      </c>
      <c r="D4" s="1" t="s">
        <v>26</v>
      </c>
      <c r="E4" s="15">
        <v>0</v>
      </c>
    </row>
    <row r="5" spans="1:5" x14ac:dyDescent="0.2">
      <c r="A5" s="5">
        <v>639754527570</v>
      </c>
      <c r="B5" s="4">
        <v>548744.37</v>
      </c>
      <c r="C5" s="4">
        <v>548744.37</v>
      </c>
      <c r="D5" s="1" t="s">
        <v>26</v>
      </c>
      <c r="E5" s="15">
        <v>0</v>
      </c>
    </row>
    <row r="6" spans="1:5" x14ac:dyDescent="0.2">
      <c r="A6" s="5">
        <v>639667110370</v>
      </c>
      <c r="B6" s="4">
        <v>100000.9</v>
      </c>
      <c r="C6" s="4">
        <v>100000.9</v>
      </c>
      <c r="D6" s="1" t="s">
        <v>26</v>
      </c>
      <c r="E6" s="15">
        <v>0</v>
      </c>
    </row>
    <row r="7" spans="1:5" x14ac:dyDescent="0.2">
      <c r="A7" s="5">
        <v>639623021754</v>
      </c>
      <c r="B7" s="4">
        <v>0.36</v>
      </c>
      <c r="C7" s="4">
        <v>0.36</v>
      </c>
      <c r="D7" s="1" t="s">
        <v>26</v>
      </c>
      <c r="E7" s="15">
        <v>0</v>
      </c>
    </row>
    <row r="8" spans="1:5" x14ac:dyDescent="0.2">
      <c r="A8" s="5">
        <v>639943168019</v>
      </c>
      <c r="B8" s="4">
        <v>40274.019999999997</v>
      </c>
      <c r="C8" s="4">
        <v>40274.019999999997</v>
      </c>
      <c r="D8" s="1" t="s">
        <v>26</v>
      </c>
      <c r="E8" s="15">
        <v>0</v>
      </c>
    </row>
    <row r="9" spans="1:5" x14ac:dyDescent="0.2">
      <c r="A9" s="5">
        <v>639517962635</v>
      </c>
      <c r="B9" s="4">
        <v>121451.33</v>
      </c>
      <c r="C9" s="4">
        <v>121451.33</v>
      </c>
      <c r="D9" s="1" t="s">
        <v>26</v>
      </c>
      <c r="E9" s="15">
        <v>0</v>
      </c>
    </row>
    <row r="10" spans="1:5" x14ac:dyDescent="0.2">
      <c r="A10" s="5">
        <v>639984234020</v>
      </c>
      <c r="B10" s="4">
        <v>62.98</v>
      </c>
      <c r="C10" s="4">
        <v>62.98</v>
      </c>
      <c r="D10" s="1" t="s">
        <v>26</v>
      </c>
      <c r="E10" s="15">
        <v>0</v>
      </c>
    </row>
    <row r="11" spans="1:5" x14ac:dyDescent="0.2">
      <c r="A11" s="5">
        <v>639649917379</v>
      </c>
      <c r="B11" s="4">
        <v>3173.82</v>
      </c>
      <c r="C11" s="4">
        <v>3173.82</v>
      </c>
      <c r="D11" s="1" t="s">
        <v>26</v>
      </c>
      <c r="E11" s="15">
        <v>0</v>
      </c>
    </row>
    <row r="12" spans="1:5" x14ac:dyDescent="0.2">
      <c r="A12" s="5">
        <v>639171435783</v>
      </c>
      <c r="B12" s="4">
        <v>164832.41</v>
      </c>
      <c r="C12" s="4">
        <v>162312.60999999999</v>
      </c>
      <c r="D12" s="1" t="s">
        <v>27</v>
      </c>
      <c r="E12" s="15">
        <v>2519.8000000000175</v>
      </c>
    </row>
    <row r="13" spans="1:5" x14ac:dyDescent="0.2">
      <c r="A13" s="5">
        <v>639178048073</v>
      </c>
      <c r="B13" s="4">
        <v>16423.79</v>
      </c>
      <c r="C13" s="4">
        <v>16423.79</v>
      </c>
      <c r="D13" s="1" t="s">
        <v>26</v>
      </c>
      <c r="E13" s="15">
        <v>0</v>
      </c>
    </row>
    <row r="14" spans="1:5" x14ac:dyDescent="0.2">
      <c r="A14" s="5">
        <v>639557366687</v>
      </c>
      <c r="B14" s="4">
        <v>5367769.3899999997</v>
      </c>
      <c r="C14" s="4">
        <v>5367769.3899999997</v>
      </c>
      <c r="D14" s="1" t="s">
        <v>26</v>
      </c>
      <c r="E14" s="15">
        <v>0</v>
      </c>
    </row>
    <row r="15" spans="1:5" x14ac:dyDescent="0.2">
      <c r="A15" s="5">
        <v>639289288255</v>
      </c>
      <c r="B15" s="4">
        <v>102343.29</v>
      </c>
      <c r="C15" s="4">
        <v>102343.29</v>
      </c>
      <c r="D15" s="1" t="s">
        <v>26</v>
      </c>
      <c r="E15" s="15">
        <v>0</v>
      </c>
    </row>
    <row r="16" spans="1:5" x14ac:dyDescent="0.2">
      <c r="A16" s="5">
        <v>639631025745</v>
      </c>
      <c r="B16" s="4">
        <v>61121.08</v>
      </c>
      <c r="C16" s="4">
        <v>61121.08</v>
      </c>
      <c r="D16" s="1" t="s">
        <v>26</v>
      </c>
      <c r="E16" s="15">
        <v>0</v>
      </c>
    </row>
    <row r="17" spans="1:5" x14ac:dyDescent="0.2">
      <c r="A17" s="5">
        <v>639432189312</v>
      </c>
      <c r="B17" s="4">
        <v>187770.45</v>
      </c>
      <c r="C17" s="4">
        <v>187375.45</v>
      </c>
      <c r="D17" s="1" t="s">
        <v>27</v>
      </c>
      <c r="E17" s="15">
        <v>395</v>
      </c>
    </row>
    <row r="18" spans="1:5" x14ac:dyDescent="0.2">
      <c r="A18" s="5">
        <v>639683022213</v>
      </c>
      <c r="B18" s="4">
        <v>120541.21</v>
      </c>
      <c r="C18" s="4">
        <v>120541.21</v>
      </c>
      <c r="D18" s="1" t="s">
        <v>26</v>
      </c>
      <c r="E18" s="15">
        <v>0</v>
      </c>
    </row>
    <row r="19" spans="1:5" x14ac:dyDescent="0.2">
      <c r="A19" s="5">
        <v>639984543432</v>
      </c>
      <c r="B19" s="4">
        <v>66251.59</v>
      </c>
      <c r="C19" s="4">
        <v>41251.589999999997</v>
      </c>
      <c r="D19" s="1" t="s">
        <v>28</v>
      </c>
      <c r="E19" s="15">
        <v>25000</v>
      </c>
    </row>
    <row r="20" spans="1:5" x14ac:dyDescent="0.2">
      <c r="A20" s="5">
        <v>639260114990</v>
      </c>
      <c r="B20" s="4">
        <v>179468.42</v>
      </c>
      <c r="C20" s="4">
        <v>179468.42</v>
      </c>
      <c r="D20" s="1" t="s">
        <v>26</v>
      </c>
      <c r="E20" s="15">
        <v>0</v>
      </c>
    </row>
    <row r="21" spans="1:5" x14ac:dyDescent="0.2">
      <c r="A21" s="5">
        <v>639302869259</v>
      </c>
      <c r="B21" s="4">
        <v>3749.9</v>
      </c>
      <c r="C21" s="4">
        <v>5.9</v>
      </c>
      <c r="D21" s="1" t="s">
        <v>27</v>
      </c>
      <c r="E21" s="15">
        <v>3744</v>
      </c>
    </row>
    <row r="22" spans="1:5" x14ac:dyDescent="0.2">
      <c r="A22" s="5">
        <v>639774911089</v>
      </c>
      <c r="B22" s="4">
        <v>27452.65</v>
      </c>
      <c r="C22" s="4">
        <v>27452.65</v>
      </c>
      <c r="D22" s="1" t="s">
        <v>26</v>
      </c>
      <c r="E22" s="15">
        <v>0</v>
      </c>
    </row>
    <row r="23" spans="1:5" x14ac:dyDescent="0.2">
      <c r="A23" s="5">
        <v>639053616392</v>
      </c>
      <c r="B23" s="4">
        <v>227372.16</v>
      </c>
      <c r="C23" s="4">
        <v>227372.16</v>
      </c>
      <c r="D23" s="1" t="s">
        <v>26</v>
      </c>
      <c r="E23" s="15">
        <v>0</v>
      </c>
    </row>
    <row r="24" spans="1:5" x14ac:dyDescent="0.2">
      <c r="A24" s="5">
        <v>639615994500</v>
      </c>
      <c r="B24" s="4">
        <v>20334140.34</v>
      </c>
      <c r="C24" s="4">
        <v>20334140.34</v>
      </c>
      <c r="D24" s="1" t="s">
        <v>26</v>
      </c>
      <c r="E24" s="15">
        <v>0</v>
      </c>
    </row>
    <row r="25" spans="1:5" x14ac:dyDescent="0.2">
      <c r="A25" s="5">
        <v>639302830493</v>
      </c>
      <c r="B25" s="4">
        <v>1</v>
      </c>
      <c r="C25" s="4">
        <v>1</v>
      </c>
      <c r="D25" s="1" t="s">
        <v>26</v>
      </c>
      <c r="E25" s="15">
        <v>0</v>
      </c>
    </row>
    <row r="26" spans="1:5" x14ac:dyDescent="0.2">
      <c r="A26" s="5">
        <v>639358508086</v>
      </c>
      <c r="B26" s="4">
        <v>51851.16</v>
      </c>
      <c r="C26" s="4">
        <v>50501.16</v>
      </c>
      <c r="D26" s="1" t="s">
        <v>28</v>
      </c>
      <c r="E26" s="15">
        <v>1350</v>
      </c>
    </row>
    <row r="27" spans="1:5" x14ac:dyDescent="0.2">
      <c r="A27" s="5">
        <v>639771715758</v>
      </c>
      <c r="B27" s="4">
        <v>689625.01</v>
      </c>
      <c r="C27" s="4">
        <v>689625.01</v>
      </c>
      <c r="D27" s="1" t="s">
        <v>26</v>
      </c>
      <c r="E27" s="15">
        <v>0</v>
      </c>
    </row>
    <row r="28" spans="1:5" x14ac:dyDescent="0.2">
      <c r="A28" s="5">
        <v>639276918932</v>
      </c>
      <c r="B28" s="4">
        <v>537469.27</v>
      </c>
      <c r="C28" s="4">
        <v>537469.27</v>
      </c>
      <c r="D28" s="1" t="s">
        <v>26</v>
      </c>
      <c r="E28" s="15">
        <v>0</v>
      </c>
    </row>
    <row r="29" spans="1:5" x14ac:dyDescent="0.2">
      <c r="A29" s="5">
        <v>639610967288</v>
      </c>
      <c r="B29" s="4">
        <v>204501.96</v>
      </c>
      <c r="C29" s="4">
        <v>204501.96</v>
      </c>
      <c r="D29" s="1" t="s">
        <v>26</v>
      </c>
      <c r="E29" s="15">
        <v>0</v>
      </c>
    </row>
    <row r="30" spans="1:5" x14ac:dyDescent="0.2">
      <c r="A30" s="5">
        <v>639063791394</v>
      </c>
      <c r="B30" s="4">
        <v>6.57</v>
      </c>
      <c r="C30" s="4">
        <v>6.57</v>
      </c>
      <c r="D30" s="1" t="s">
        <v>26</v>
      </c>
      <c r="E30" s="15">
        <v>0</v>
      </c>
    </row>
    <row r="31" spans="1:5" x14ac:dyDescent="0.2">
      <c r="A31" s="5">
        <v>639515780202</v>
      </c>
      <c r="B31" s="4">
        <v>5798.37</v>
      </c>
      <c r="C31" s="4">
        <v>5798.37</v>
      </c>
      <c r="D31" s="1" t="s">
        <v>26</v>
      </c>
      <c r="E31" s="15">
        <v>0</v>
      </c>
    </row>
    <row r="32" spans="1:5" x14ac:dyDescent="0.2">
      <c r="A32" s="5">
        <v>639154160715</v>
      </c>
      <c r="B32" s="4">
        <v>45019.83</v>
      </c>
      <c r="C32" s="4">
        <v>45019.83</v>
      </c>
      <c r="D32" s="1" t="s">
        <v>26</v>
      </c>
      <c r="E32" s="15">
        <v>0</v>
      </c>
    </row>
    <row r="33" spans="1:5" x14ac:dyDescent="0.2">
      <c r="A33" s="5">
        <v>639621042359</v>
      </c>
      <c r="B33" s="4">
        <v>15030</v>
      </c>
      <c r="C33" s="4">
        <v>15030</v>
      </c>
      <c r="D33" s="1" t="s">
        <v>26</v>
      </c>
      <c r="E33" s="15">
        <v>0</v>
      </c>
    </row>
    <row r="34" spans="1:5" x14ac:dyDescent="0.2">
      <c r="A34" s="5">
        <v>639988542129</v>
      </c>
      <c r="B34" s="4">
        <v>200879.47</v>
      </c>
      <c r="C34" s="4">
        <v>200879.47</v>
      </c>
      <c r="D34" s="1" t="s">
        <v>26</v>
      </c>
      <c r="E34" s="15">
        <v>0</v>
      </c>
    </row>
    <row r="35" spans="1:5" x14ac:dyDescent="0.2">
      <c r="A35" s="5">
        <v>639274653958</v>
      </c>
      <c r="B35" s="4">
        <v>172.27</v>
      </c>
      <c r="C35" s="4">
        <v>172.27</v>
      </c>
      <c r="D35" s="1" t="s">
        <v>26</v>
      </c>
      <c r="E35" s="15">
        <v>0</v>
      </c>
    </row>
    <row r="36" spans="1:5" x14ac:dyDescent="0.2">
      <c r="A36" s="5">
        <v>639771619355</v>
      </c>
      <c r="B36" s="4">
        <v>1816.07</v>
      </c>
      <c r="C36" s="4">
        <v>1816.07</v>
      </c>
      <c r="D36" s="1" t="s">
        <v>26</v>
      </c>
      <c r="E36" s="15">
        <v>0</v>
      </c>
    </row>
    <row r="37" spans="1:5" x14ac:dyDescent="0.2">
      <c r="A37" s="5">
        <v>639989849034</v>
      </c>
      <c r="B37" s="4">
        <v>21.65</v>
      </c>
      <c r="C37" s="4">
        <v>21.65</v>
      </c>
      <c r="D37" s="1" t="s">
        <v>26</v>
      </c>
      <c r="E37" s="15">
        <v>0</v>
      </c>
    </row>
    <row r="38" spans="1:5" x14ac:dyDescent="0.2">
      <c r="A38" s="5">
        <v>639531192093</v>
      </c>
      <c r="B38" s="4">
        <v>411.7</v>
      </c>
      <c r="C38" s="4">
        <v>411.7</v>
      </c>
      <c r="D38" s="1" t="s">
        <v>26</v>
      </c>
      <c r="E38" s="15">
        <v>0</v>
      </c>
    </row>
    <row r="39" spans="1:5" x14ac:dyDescent="0.2">
      <c r="A39" s="5">
        <v>639209153478</v>
      </c>
      <c r="B39" s="4">
        <v>42302.28</v>
      </c>
      <c r="C39" s="4">
        <v>42302.28</v>
      </c>
      <c r="D39" s="1" t="s">
        <v>26</v>
      </c>
      <c r="E39" s="15">
        <v>0</v>
      </c>
    </row>
    <row r="40" spans="1:5" x14ac:dyDescent="0.2">
      <c r="A40" s="5">
        <v>639625390881</v>
      </c>
      <c r="B40" s="4">
        <v>33</v>
      </c>
      <c r="C40" s="4">
        <v>33</v>
      </c>
      <c r="D40" s="1" t="s">
        <v>26</v>
      </c>
      <c r="E40" s="15">
        <v>0</v>
      </c>
    </row>
    <row r="41" spans="1:5" x14ac:dyDescent="0.2">
      <c r="A41" s="5">
        <v>639125900148</v>
      </c>
      <c r="B41" s="4">
        <v>2.3199999999999998</v>
      </c>
      <c r="C41" s="4">
        <v>2.3199999999999998</v>
      </c>
      <c r="D41" s="1" t="s">
        <v>26</v>
      </c>
      <c r="E41" s="15">
        <v>0</v>
      </c>
    </row>
    <row r="42" spans="1:5" x14ac:dyDescent="0.2">
      <c r="A42" s="5">
        <v>639702129517</v>
      </c>
      <c r="B42" s="4">
        <v>0.23</v>
      </c>
      <c r="C42" s="4">
        <v>0.23</v>
      </c>
      <c r="D42" s="1" t="s">
        <v>26</v>
      </c>
      <c r="E42" s="15">
        <v>0</v>
      </c>
    </row>
    <row r="43" spans="1:5" x14ac:dyDescent="0.2">
      <c r="A43" s="5">
        <v>639125981332</v>
      </c>
      <c r="B43" s="4">
        <v>175.09</v>
      </c>
      <c r="C43" s="4">
        <v>175.09</v>
      </c>
      <c r="D43" s="1" t="s">
        <v>26</v>
      </c>
      <c r="E43" s="15">
        <v>0</v>
      </c>
    </row>
    <row r="44" spans="1:5" x14ac:dyDescent="0.2">
      <c r="A44" s="5">
        <v>639669445537</v>
      </c>
      <c r="B44" s="4">
        <v>1680</v>
      </c>
      <c r="C44" s="4">
        <v>1680</v>
      </c>
      <c r="D44" s="1" t="s">
        <v>26</v>
      </c>
      <c r="E44" s="15">
        <v>0</v>
      </c>
    </row>
    <row r="45" spans="1:5" x14ac:dyDescent="0.2">
      <c r="A45" s="5">
        <v>639167855899</v>
      </c>
      <c r="B45" s="4">
        <v>19941.79</v>
      </c>
      <c r="C45" s="4">
        <v>19941.79</v>
      </c>
      <c r="D45" s="1" t="s">
        <v>26</v>
      </c>
      <c r="E45" s="15">
        <v>0</v>
      </c>
    </row>
    <row r="46" spans="1:5" x14ac:dyDescent="0.2">
      <c r="A46" s="5">
        <v>639272448079</v>
      </c>
      <c r="B46" s="4">
        <v>750.52</v>
      </c>
      <c r="C46" s="4">
        <v>750.52</v>
      </c>
      <c r="D46" s="1" t="s">
        <v>26</v>
      </c>
      <c r="E46" s="15">
        <v>0</v>
      </c>
    </row>
    <row r="47" spans="1:5" x14ac:dyDescent="0.2">
      <c r="A47" s="5">
        <v>639281957090</v>
      </c>
      <c r="B47" s="4">
        <v>7027.33</v>
      </c>
      <c r="C47" s="4">
        <v>7027.33</v>
      </c>
      <c r="D47" s="1" t="s">
        <v>26</v>
      </c>
      <c r="E47" s="15">
        <v>0</v>
      </c>
    </row>
    <row r="48" spans="1:5" x14ac:dyDescent="0.2">
      <c r="A48" s="5">
        <v>639196914484</v>
      </c>
      <c r="B48" s="4">
        <v>18203.12</v>
      </c>
      <c r="C48" s="4">
        <v>18203.12</v>
      </c>
      <c r="D48" s="1" t="s">
        <v>26</v>
      </c>
      <c r="E48" s="15">
        <v>0</v>
      </c>
    </row>
    <row r="49" spans="1:5" x14ac:dyDescent="0.2">
      <c r="A49" s="5">
        <v>639479979621</v>
      </c>
      <c r="B49" s="4">
        <v>298.63</v>
      </c>
      <c r="C49" s="4">
        <v>298.63</v>
      </c>
      <c r="D49" s="1" t="s">
        <v>26</v>
      </c>
      <c r="E49" s="15">
        <v>0</v>
      </c>
    </row>
    <row r="50" spans="1:5" x14ac:dyDescent="0.2">
      <c r="A50" s="5">
        <v>639272191387</v>
      </c>
      <c r="B50" s="4">
        <v>2100</v>
      </c>
      <c r="C50" s="4">
        <v>2100</v>
      </c>
      <c r="D50" s="1" t="s">
        <v>26</v>
      </c>
      <c r="E50" s="15">
        <v>0</v>
      </c>
    </row>
    <row r="51" spans="1:5" x14ac:dyDescent="0.2">
      <c r="A51" s="5">
        <v>639756474712</v>
      </c>
      <c r="B51" s="4">
        <v>1890449.4</v>
      </c>
      <c r="C51" s="4">
        <v>1890449.4</v>
      </c>
      <c r="D51" s="1" t="s">
        <v>26</v>
      </c>
      <c r="E51" s="15">
        <v>0</v>
      </c>
    </row>
    <row r="52" spans="1:5" x14ac:dyDescent="0.2">
      <c r="A52" s="5">
        <v>639269448631</v>
      </c>
      <c r="B52" s="4">
        <v>615823.48</v>
      </c>
      <c r="C52" s="4">
        <v>615823.48</v>
      </c>
      <c r="D52" s="1" t="s">
        <v>26</v>
      </c>
      <c r="E52" s="15">
        <v>0</v>
      </c>
    </row>
    <row r="53" spans="1:5" x14ac:dyDescent="0.2">
      <c r="A53" s="5">
        <v>639706881207</v>
      </c>
      <c r="B53" s="4">
        <v>117428.42</v>
      </c>
      <c r="C53" s="4">
        <v>116266.05</v>
      </c>
      <c r="D53" s="1" t="s">
        <v>27</v>
      </c>
      <c r="E53" s="15">
        <v>1162.3699999999953</v>
      </c>
    </row>
    <row r="54" spans="1:5" x14ac:dyDescent="0.2">
      <c r="A54" s="5">
        <v>639669621800</v>
      </c>
      <c r="B54" s="4">
        <v>27770</v>
      </c>
      <c r="C54" s="4">
        <v>27770</v>
      </c>
      <c r="D54" s="1" t="s">
        <v>26</v>
      </c>
      <c r="E54" s="15">
        <v>0</v>
      </c>
    </row>
    <row r="55" spans="1:5" x14ac:dyDescent="0.2">
      <c r="A55" s="5">
        <v>639289111472</v>
      </c>
      <c r="B55" s="4">
        <v>50372.22</v>
      </c>
      <c r="C55" s="4">
        <v>50372.22</v>
      </c>
      <c r="D55" s="1" t="s">
        <v>26</v>
      </c>
      <c r="E55" s="15">
        <v>0</v>
      </c>
    </row>
    <row r="56" spans="1:5" x14ac:dyDescent="0.2">
      <c r="A56" s="5">
        <v>639771055364</v>
      </c>
      <c r="B56" s="4">
        <v>4696.7299999999996</v>
      </c>
      <c r="C56" s="4">
        <v>2396.73</v>
      </c>
      <c r="D56" s="1" t="s">
        <v>27</v>
      </c>
      <c r="E56" s="15">
        <v>2299.9999999999995</v>
      </c>
    </row>
    <row r="57" spans="1:5" x14ac:dyDescent="0.2">
      <c r="A57" s="5">
        <v>639764296472</v>
      </c>
      <c r="B57" s="4">
        <v>1819.08</v>
      </c>
      <c r="C57" s="4">
        <v>1819.08</v>
      </c>
      <c r="D57" s="1" t="s">
        <v>26</v>
      </c>
      <c r="E57" s="15">
        <v>0</v>
      </c>
    </row>
    <row r="58" spans="1:5" x14ac:dyDescent="0.2">
      <c r="A58" s="5">
        <v>639501017777</v>
      </c>
      <c r="B58" s="4">
        <v>6411922.1100000003</v>
      </c>
      <c r="C58" s="4">
        <v>6411922.1100000003</v>
      </c>
      <c r="D58" s="1" t="s">
        <v>26</v>
      </c>
      <c r="E58" s="15">
        <v>0</v>
      </c>
    </row>
    <row r="59" spans="1:5" x14ac:dyDescent="0.2">
      <c r="A59" s="5">
        <v>639496353759</v>
      </c>
      <c r="B59" s="4">
        <v>2.35</v>
      </c>
      <c r="C59" s="4">
        <v>2.35</v>
      </c>
      <c r="D59" s="1" t="s">
        <v>26</v>
      </c>
      <c r="E59" s="15">
        <v>0</v>
      </c>
    </row>
    <row r="60" spans="1:5" x14ac:dyDescent="0.2">
      <c r="A60" s="5">
        <v>639208466915</v>
      </c>
      <c r="B60" s="4">
        <v>200</v>
      </c>
      <c r="C60" s="4">
        <v>200</v>
      </c>
      <c r="D60" s="1" t="s">
        <v>26</v>
      </c>
      <c r="E60" s="15">
        <v>0</v>
      </c>
    </row>
    <row r="61" spans="1:5" x14ac:dyDescent="0.2">
      <c r="A61" s="5">
        <v>639216191690</v>
      </c>
      <c r="B61" s="4">
        <v>102607.99</v>
      </c>
      <c r="C61" s="4">
        <v>102607.99</v>
      </c>
      <c r="D61" s="1" t="s">
        <v>26</v>
      </c>
      <c r="E61" s="15">
        <v>0</v>
      </c>
    </row>
    <row r="62" spans="1:5" x14ac:dyDescent="0.2">
      <c r="A62" s="5">
        <v>639473370015</v>
      </c>
      <c r="B62" s="4">
        <v>1038295.6</v>
      </c>
      <c r="C62" s="4">
        <v>1038295.6</v>
      </c>
      <c r="D62" s="1" t="s">
        <v>26</v>
      </c>
      <c r="E62" s="15">
        <v>0</v>
      </c>
    </row>
    <row r="63" spans="1:5" x14ac:dyDescent="0.2">
      <c r="A63" s="5">
        <v>639706102424</v>
      </c>
      <c r="B63" s="4">
        <v>283175.3</v>
      </c>
      <c r="C63" s="4">
        <v>283175.3</v>
      </c>
      <c r="D63" s="1" t="s">
        <v>26</v>
      </c>
      <c r="E63" s="15">
        <v>0</v>
      </c>
    </row>
    <row r="64" spans="1:5" x14ac:dyDescent="0.2">
      <c r="A64" s="5">
        <v>639157049702</v>
      </c>
      <c r="B64" s="4">
        <v>0.1</v>
      </c>
      <c r="C64" s="4">
        <v>0.1</v>
      </c>
      <c r="D64" s="1" t="s">
        <v>26</v>
      </c>
      <c r="E64" s="15">
        <v>0</v>
      </c>
    </row>
    <row r="65" spans="1:5" x14ac:dyDescent="0.2">
      <c r="A65" s="5">
        <v>639760538867</v>
      </c>
      <c r="B65" s="4">
        <v>3477438.76</v>
      </c>
      <c r="C65" s="4">
        <v>3477438.76</v>
      </c>
      <c r="D65" s="1" t="s">
        <v>26</v>
      </c>
      <c r="E65" s="15">
        <v>0</v>
      </c>
    </row>
    <row r="66" spans="1:5" x14ac:dyDescent="0.2">
      <c r="A66" s="5">
        <v>639174723526</v>
      </c>
      <c r="B66" s="4">
        <v>15025.58</v>
      </c>
      <c r="C66" s="4">
        <v>15025.58</v>
      </c>
      <c r="D66" s="1" t="s">
        <v>26</v>
      </c>
      <c r="E66" s="15">
        <v>0</v>
      </c>
    </row>
    <row r="67" spans="1:5" x14ac:dyDescent="0.2">
      <c r="A67" s="5">
        <v>639308352603</v>
      </c>
      <c r="B67" s="4">
        <v>43807.63</v>
      </c>
      <c r="C67" s="4">
        <v>43807.63</v>
      </c>
      <c r="D67" s="1" t="s">
        <v>26</v>
      </c>
      <c r="E67" s="15">
        <v>0</v>
      </c>
    </row>
    <row r="68" spans="1:5" x14ac:dyDescent="0.2">
      <c r="A68" s="5">
        <v>639460328460</v>
      </c>
      <c r="B68" s="4">
        <v>1000</v>
      </c>
      <c r="C68" s="4">
        <v>1000</v>
      </c>
      <c r="D68" s="1" t="s">
        <v>26</v>
      </c>
      <c r="E68" s="15">
        <v>0</v>
      </c>
    </row>
    <row r="69" spans="1:5" x14ac:dyDescent="0.2">
      <c r="A69" s="5">
        <v>639054291611</v>
      </c>
      <c r="B69" s="4">
        <v>125615.5</v>
      </c>
      <c r="C69" s="4">
        <v>125615.5</v>
      </c>
      <c r="D69" s="1" t="s">
        <v>26</v>
      </c>
      <c r="E69" s="15">
        <v>0</v>
      </c>
    </row>
    <row r="70" spans="1:5" x14ac:dyDescent="0.2">
      <c r="A70" s="5">
        <v>639214290533</v>
      </c>
      <c r="B70" s="4">
        <v>238971.93</v>
      </c>
      <c r="C70" s="4">
        <v>238971.93</v>
      </c>
      <c r="D70" s="1" t="s">
        <v>26</v>
      </c>
      <c r="E70" s="15">
        <v>0</v>
      </c>
    </row>
    <row r="71" spans="1:5" x14ac:dyDescent="0.2">
      <c r="A71" s="5">
        <v>639279031755</v>
      </c>
      <c r="B71" s="4">
        <v>42346.01</v>
      </c>
      <c r="C71" s="4">
        <v>42346.01</v>
      </c>
      <c r="D71" s="1" t="s">
        <v>26</v>
      </c>
      <c r="E71" s="15">
        <v>0</v>
      </c>
    </row>
    <row r="72" spans="1:5" x14ac:dyDescent="0.2">
      <c r="A72" s="5">
        <v>639205511741</v>
      </c>
      <c r="B72" s="4">
        <v>269063.90000000002</v>
      </c>
      <c r="C72" s="4">
        <v>269063.90000000002</v>
      </c>
      <c r="D72" s="1" t="s">
        <v>26</v>
      </c>
      <c r="E72" s="15">
        <v>0</v>
      </c>
    </row>
    <row r="73" spans="1:5" x14ac:dyDescent="0.2">
      <c r="A73" s="5">
        <v>639214796136</v>
      </c>
      <c r="B73" s="4">
        <v>10036.4</v>
      </c>
      <c r="C73" s="4">
        <v>10036.4</v>
      </c>
      <c r="D73" s="1" t="s">
        <v>26</v>
      </c>
      <c r="E73" s="15">
        <v>0</v>
      </c>
    </row>
    <row r="74" spans="1:5" x14ac:dyDescent="0.2">
      <c r="A74" s="5">
        <v>639423625059</v>
      </c>
      <c r="B74" s="4">
        <v>356160.38</v>
      </c>
      <c r="C74" s="4">
        <v>356160.38</v>
      </c>
      <c r="D74" s="1" t="s">
        <v>26</v>
      </c>
      <c r="E74" s="15">
        <v>0</v>
      </c>
    </row>
    <row r="75" spans="1:5" x14ac:dyDescent="0.2">
      <c r="A75" s="5">
        <v>639097085800</v>
      </c>
      <c r="B75" s="4">
        <v>274526.45</v>
      </c>
      <c r="C75" s="4">
        <v>274526.45</v>
      </c>
      <c r="D75" s="1" t="s">
        <v>26</v>
      </c>
      <c r="E75" s="15">
        <v>0</v>
      </c>
    </row>
    <row r="76" spans="1:5" x14ac:dyDescent="0.2">
      <c r="A76" s="5">
        <v>639625405080</v>
      </c>
      <c r="B76" s="4">
        <v>500</v>
      </c>
      <c r="C76" s="4">
        <v>500</v>
      </c>
      <c r="D76" s="1" t="s">
        <v>26</v>
      </c>
      <c r="E76" s="15">
        <v>0</v>
      </c>
    </row>
    <row r="77" spans="1:5" x14ac:dyDescent="0.2">
      <c r="A77" s="5">
        <v>639155930002</v>
      </c>
      <c r="B77" s="4">
        <v>185301.34</v>
      </c>
      <c r="C77" s="4">
        <v>185301.34</v>
      </c>
      <c r="D77" s="1" t="s">
        <v>26</v>
      </c>
      <c r="E77" s="15">
        <v>0</v>
      </c>
    </row>
    <row r="78" spans="1:5" x14ac:dyDescent="0.2">
      <c r="A78" s="5">
        <v>639604297932</v>
      </c>
      <c r="B78" s="4">
        <v>49934.02</v>
      </c>
      <c r="C78" s="4">
        <v>49934.02</v>
      </c>
      <c r="D78" s="1" t="s">
        <v>26</v>
      </c>
      <c r="E78" s="15">
        <v>0</v>
      </c>
    </row>
    <row r="79" spans="1:5" x14ac:dyDescent="0.2">
      <c r="A79" s="5">
        <v>639174128500</v>
      </c>
      <c r="B79" s="4">
        <v>373.19</v>
      </c>
      <c r="C79" s="4">
        <v>373.19</v>
      </c>
      <c r="D79" s="1" t="s">
        <v>26</v>
      </c>
      <c r="E79" s="15">
        <v>0</v>
      </c>
    </row>
    <row r="80" spans="1:5" x14ac:dyDescent="0.2">
      <c r="A80" s="5">
        <v>639389872613</v>
      </c>
      <c r="B80" s="4">
        <v>10257.26</v>
      </c>
      <c r="C80" s="4">
        <v>10257.26</v>
      </c>
      <c r="D80" s="1" t="s">
        <v>26</v>
      </c>
      <c r="E80" s="15">
        <v>0</v>
      </c>
    </row>
    <row r="81" spans="1:5" x14ac:dyDescent="0.2">
      <c r="A81" s="5">
        <v>639955860282</v>
      </c>
      <c r="B81" s="4">
        <v>10</v>
      </c>
      <c r="C81" s="4">
        <v>10</v>
      </c>
      <c r="D81" s="1" t="s">
        <v>26</v>
      </c>
      <c r="E81" s="15">
        <v>0</v>
      </c>
    </row>
    <row r="82" spans="1:5" x14ac:dyDescent="0.2">
      <c r="A82" s="5">
        <v>639506589374</v>
      </c>
      <c r="B82" s="4">
        <v>799.66</v>
      </c>
      <c r="C82" s="4">
        <v>799.66</v>
      </c>
      <c r="D82" s="1" t="s">
        <v>26</v>
      </c>
      <c r="E82" s="15">
        <v>0</v>
      </c>
    </row>
    <row r="83" spans="1:5" x14ac:dyDescent="0.2">
      <c r="A83" s="5">
        <v>639602710703</v>
      </c>
      <c r="B83" s="4">
        <v>368101.79</v>
      </c>
      <c r="C83" s="4">
        <v>368101.79</v>
      </c>
      <c r="D83" s="1" t="s">
        <v>26</v>
      </c>
      <c r="E83" s="15">
        <v>0</v>
      </c>
    </row>
    <row r="84" spans="1:5" x14ac:dyDescent="0.2">
      <c r="A84" s="5">
        <v>639565080078</v>
      </c>
      <c r="B84" s="4">
        <v>54905.29</v>
      </c>
      <c r="C84" s="4">
        <v>54905.29</v>
      </c>
      <c r="D84" s="1" t="s">
        <v>26</v>
      </c>
      <c r="E84" s="15">
        <v>0</v>
      </c>
    </row>
    <row r="85" spans="1:5" x14ac:dyDescent="0.2">
      <c r="A85" s="5">
        <v>639817093654</v>
      </c>
      <c r="B85" s="4">
        <v>50377.55</v>
      </c>
      <c r="C85" s="4">
        <v>50377.55</v>
      </c>
      <c r="D85" s="1" t="s">
        <v>26</v>
      </c>
      <c r="E85" s="15">
        <v>0</v>
      </c>
    </row>
    <row r="86" spans="1:5" x14ac:dyDescent="0.2">
      <c r="A86" s="5">
        <v>639942912077</v>
      </c>
      <c r="B86" s="4">
        <v>2079.9299999999998</v>
      </c>
      <c r="C86" s="4">
        <v>2079.9299999999998</v>
      </c>
      <c r="D86" s="1" t="s">
        <v>26</v>
      </c>
      <c r="E86" s="15">
        <v>0</v>
      </c>
    </row>
    <row r="87" spans="1:5" x14ac:dyDescent="0.2">
      <c r="A87" s="5">
        <v>639457341970</v>
      </c>
      <c r="B87" s="4">
        <v>221201.63</v>
      </c>
      <c r="C87" s="4">
        <v>221201.63</v>
      </c>
      <c r="D87" s="1" t="s">
        <v>26</v>
      </c>
      <c r="E87" s="15">
        <v>0</v>
      </c>
    </row>
    <row r="88" spans="1:5" x14ac:dyDescent="0.2">
      <c r="A88" s="5">
        <v>639164515593</v>
      </c>
      <c r="B88" s="4">
        <v>9236.26</v>
      </c>
      <c r="C88" s="4">
        <v>9236.26</v>
      </c>
      <c r="D88" s="1" t="s">
        <v>26</v>
      </c>
      <c r="E88" s="15">
        <v>0</v>
      </c>
    </row>
    <row r="89" spans="1:5" x14ac:dyDescent="0.2">
      <c r="A89" s="5">
        <v>639455344437</v>
      </c>
      <c r="B89" s="4">
        <v>2503.48</v>
      </c>
      <c r="C89" s="4">
        <v>2503.48</v>
      </c>
      <c r="D89" s="1" t="s">
        <v>26</v>
      </c>
      <c r="E89" s="15">
        <v>0</v>
      </c>
    </row>
    <row r="90" spans="1:5" x14ac:dyDescent="0.2">
      <c r="A90" s="5">
        <v>639218917277</v>
      </c>
      <c r="B90" s="4">
        <v>8555.01</v>
      </c>
      <c r="C90" s="4">
        <v>8555.01</v>
      </c>
      <c r="D90" s="1" t="s">
        <v>26</v>
      </c>
      <c r="E90" s="15">
        <v>0</v>
      </c>
    </row>
    <row r="91" spans="1:5" x14ac:dyDescent="0.2">
      <c r="A91" s="5">
        <v>639293383697</v>
      </c>
      <c r="B91" s="4">
        <v>11745.56</v>
      </c>
      <c r="C91" s="4">
        <v>10391.56</v>
      </c>
      <c r="D91" s="1" t="s">
        <v>28</v>
      </c>
      <c r="E91" s="15">
        <v>1354</v>
      </c>
    </row>
    <row r="92" spans="1:5" x14ac:dyDescent="0.2">
      <c r="A92" s="5">
        <v>639752526288</v>
      </c>
      <c r="B92" s="4">
        <v>13380.68</v>
      </c>
      <c r="C92" s="4">
        <v>13380.68</v>
      </c>
      <c r="D92" s="1" t="s">
        <v>26</v>
      </c>
      <c r="E92" s="15">
        <v>0</v>
      </c>
    </row>
    <row r="93" spans="1:5" x14ac:dyDescent="0.2">
      <c r="A93" s="5">
        <v>639262597973</v>
      </c>
      <c r="B93" s="4">
        <v>50.4</v>
      </c>
      <c r="C93" s="4">
        <v>50.4</v>
      </c>
      <c r="D93" s="1" t="s">
        <v>26</v>
      </c>
      <c r="E93" s="15">
        <v>0</v>
      </c>
    </row>
    <row r="94" spans="1:5" x14ac:dyDescent="0.2">
      <c r="A94" s="5">
        <v>639917968116</v>
      </c>
      <c r="B94" s="4">
        <v>182.37</v>
      </c>
      <c r="C94" s="4">
        <v>182.37</v>
      </c>
      <c r="D94" s="1" t="s">
        <v>26</v>
      </c>
      <c r="E94" s="15">
        <v>0</v>
      </c>
    </row>
    <row r="95" spans="1:5" x14ac:dyDescent="0.2">
      <c r="A95" s="5">
        <v>639463915422</v>
      </c>
      <c r="B95" s="4">
        <v>2</v>
      </c>
      <c r="C95" s="4">
        <v>2</v>
      </c>
      <c r="D95" s="1" t="s">
        <v>26</v>
      </c>
      <c r="E95" s="15">
        <v>0</v>
      </c>
    </row>
    <row r="96" spans="1:5" x14ac:dyDescent="0.2">
      <c r="A96" s="5">
        <v>639550042542</v>
      </c>
      <c r="B96" s="4">
        <v>9701.92</v>
      </c>
      <c r="C96" s="4">
        <v>9701.92</v>
      </c>
      <c r="D96" s="1" t="s">
        <v>26</v>
      </c>
      <c r="E96" s="15">
        <v>0</v>
      </c>
    </row>
    <row r="97" spans="1:5" x14ac:dyDescent="0.2">
      <c r="A97" s="5">
        <v>639155003370</v>
      </c>
      <c r="B97" s="4">
        <v>231144.64</v>
      </c>
      <c r="C97" s="4">
        <v>231144.64</v>
      </c>
      <c r="D97" s="1" t="s">
        <v>26</v>
      </c>
      <c r="E97" s="15">
        <v>0</v>
      </c>
    </row>
    <row r="98" spans="1:5" x14ac:dyDescent="0.2">
      <c r="A98" s="5">
        <v>639212673127</v>
      </c>
      <c r="B98" s="4">
        <v>2070.88</v>
      </c>
      <c r="C98" s="4">
        <v>2070.88</v>
      </c>
      <c r="D98" s="1" t="s">
        <v>26</v>
      </c>
      <c r="E98" s="15">
        <v>0</v>
      </c>
    </row>
    <row r="99" spans="1:5" x14ac:dyDescent="0.2">
      <c r="A99" s="5">
        <v>639157673073</v>
      </c>
      <c r="B99" s="4">
        <v>2023280.18</v>
      </c>
      <c r="C99" s="4">
        <v>2023280.18</v>
      </c>
      <c r="D99" s="1" t="s">
        <v>26</v>
      </c>
      <c r="E99" s="15">
        <v>0</v>
      </c>
    </row>
    <row r="100" spans="1:5" x14ac:dyDescent="0.2">
      <c r="A100" s="5">
        <v>639177978654</v>
      </c>
      <c r="B100" s="4">
        <v>783119.75</v>
      </c>
      <c r="C100" s="4">
        <v>783119.75</v>
      </c>
      <c r="D100" s="1" t="s">
        <v>26</v>
      </c>
      <c r="E100" s="15">
        <v>0</v>
      </c>
    </row>
    <row r="101" spans="1:5" x14ac:dyDescent="0.2">
      <c r="A101" s="5">
        <v>639764672733</v>
      </c>
      <c r="B101" s="4">
        <v>17172.490000000002</v>
      </c>
      <c r="C101" s="4">
        <v>17172.490000000002</v>
      </c>
      <c r="D101" s="1" t="s">
        <v>26</v>
      </c>
      <c r="E101" s="15">
        <v>0</v>
      </c>
    </row>
    <row r="102" spans="1:5" x14ac:dyDescent="0.2">
      <c r="A102" s="5">
        <v>639317381211</v>
      </c>
      <c r="B102" s="4">
        <v>388.35</v>
      </c>
      <c r="C102" s="4">
        <v>388.35</v>
      </c>
      <c r="D102" s="1" t="s">
        <v>26</v>
      </c>
      <c r="E102" s="15">
        <v>0</v>
      </c>
    </row>
    <row r="103" spans="1:5" x14ac:dyDescent="0.2">
      <c r="A103" s="5">
        <v>639453695566</v>
      </c>
      <c r="B103" s="4">
        <v>219.2</v>
      </c>
      <c r="C103" s="4">
        <v>219.2</v>
      </c>
      <c r="D103" s="1" t="s">
        <v>26</v>
      </c>
      <c r="E103" s="15">
        <v>0</v>
      </c>
    </row>
    <row r="104" spans="1:5" x14ac:dyDescent="0.2">
      <c r="A104" s="5">
        <v>639771702555</v>
      </c>
      <c r="B104" s="4">
        <v>49873.86</v>
      </c>
      <c r="C104" s="4">
        <v>49873.86</v>
      </c>
      <c r="D104" s="1" t="s">
        <v>26</v>
      </c>
      <c r="E104" s="15">
        <v>0</v>
      </c>
    </row>
    <row r="105" spans="1:5" x14ac:dyDescent="0.2">
      <c r="A105" s="5">
        <v>639129982222</v>
      </c>
      <c r="B105" s="4">
        <v>596774.89</v>
      </c>
      <c r="C105" s="4">
        <v>596774.89</v>
      </c>
      <c r="D105" s="1" t="s">
        <v>26</v>
      </c>
      <c r="E105" s="15">
        <v>0</v>
      </c>
    </row>
    <row r="106" spans="1:5" x14ac:dyDescent="0.2">
      <c r="A106" s="5">
        <v>639951309294</v>
      </c>
      <c r="B106" s="4">
        <v>192.23</v>
      </c>
      <c r="C106" s="4">
        <v>192.23</v>
      </c>
      <c r="D106" s="1" t="s">
        <v>26</v>
      </c>
      <c r="E106" s="15">
        <v>0</v>
      </c>
    </row>
    <row r="107" spans="1:5" x14ac:dyDescent="0.2">
      <c r="A107" s="5">
        <v>639550467024</v>
      </c>
      <c r="B107" s="4">
        <v>289568.25</v>
      </c>
      <c r="C107" s="4">
        <v>289568.25</v>
      </c>
      <c r="D107" s="1" t="s">
        <v>26</v>
      </c>
      <c r="E107" s="15">
        <v>0</v>
      </c>
    </row>
    <row r="108" spans="1:5" x14ac:dyDescent="0.2">
      <c r="A108" s="5">
        <v>639770043237</v>
      </c>
      <c r="B108" s="4">
        <v>200141.94</v>
      </c>
      <c r="C108" s="4">
        <v>200141.94</v>
      </c>
      <c r="D108" s="1" t="s">
        <v>26</v>
      </c>
      <c r="E108" s="15">
        <v>0</v>
      </c>
    </row>
    <row r="109" spans="1:5" x14ac:dyDescent="0.2">
      <c r="A109" s="5">
        <v>639088816718</v>
      </c>
      <c r="B109" s="4">
        <v>454.99</v>
      </c>
      <c r="C109" s="4">
        <v>454.99</v>
      </c>
      <c r="D109" s="1" t="s">
        <v>26</v>
      </c>
      <c r="E109" s="15">
        <v>0</v>
      </c>
    </row>
    <row r="110" spans="1:5" x14ac:dyDescent="0.2">
      <c r="A110" s="5">
        <v>639289790804</v>
      </c>
      <c r="B110" s="4">
        <v>31.72</v>
      </c>
      <c r="C110" s="4">
        <v>31.72</v>
      </c>
      <c r="D110" s="1" t="s">
        <v>26</v>
      </c>
      <c r="E110" s="15">
        <v>0</v>
      </c>
    </row>
    <row r="111" spans="1:5" x14ac:dyDescent="0.2">
      <c r="A111" s="5">
        <v>639088851145</v>
      </c>
      <c r="B111" s="4">
        <v>100</v>
      </c>
      <c r="C111" s="4">
        <v>100</v>
      </c>
      <c r="D111" s="1" t="s">
        <v>26</v>
      </c>
      <c r="E111" s="15">
        <v>0</v>
      </c>
    </row>
    <row r="112" spans="1:5" x14ac:dyDescent="0.2">
      <c r="A112" s="5">
        <v>639218344628</v>
      </c>
      <c r="B112" s="4">
        <v>1926</v>
      </c>
      <c r="C112" s="4">
        <v>1827</v>
      </c>
      <c r="D112" s="1" t="s">
        <v>27</v>
      </c>
      <c r="E112" s="15">
        <v>99</v>
      </c>
    </row>
    <row r="113" spans="1:5" x14ac:dyDescent="0.2">
      <c r="A113" s="5">
        <v>639392677935</v>
      </c>
      <c r="B113" s="4">
        <v>799.66</v>
      </c>
      <c r="C113" s="4">
        <v>799.66</v>
      </c>
      <c r="D113" s="1" t="s">
        <v>26</v>
      </c>
      <c r="E113" s="15">
        <v>0</v>
      </c>
    </row>
    <row r="114" spans="1:5" x14ac:dyDescent="0.2">
      <c r="A114" s="5">
        <v>639451664242</v>
      </c>
      <c r="B114" s="4">
        <v>205176.51</v>
      </c>
      <c r="C114" s="4">
        <v>205176.51</v>
      </c>
      <c r="D114" s="1" t="s">
        <v>26</v>
      </c>
      <c r="E114" s="15">
        <v>0</v>
      </c>
    </row>
    <row r="115" spans="1:5" x14ac:dyDescent="0.2">
      <c r="A115" s="5">
        <v>639384521472</v>
      </c>
      <c r="B115" s="4">
        <v>0.15</v>
      </c>
      <c r="C115" s="4">
        <v>0.15</v>
      </c>
      <c r="D115" s="1" t="s">
        <v>26</v>
      </c>
      <c r="E115" s="15">
        <v>0</v>
      </c>
    </row>
    <row r="116" spans="1:5" x14ac:dyDescent="0.2">
      <c r="A116" s="5">
        <v>639424744366</v>
      </c>
      <c r="B116" s="4">
        <v>6473.19</v>
      </c>
      <c r="C116" s="4">
        <v>6473.19</v>
      </c>
      <c r="D116" s="1" t="s">
        <v>26</v>
      </c>
      <c r="E116" s="15">
        <v>0</v>
      </c>
    </row>
    <row r="117" spans="1:5" x14ac:dyDescent="0.2">
      <c r="A117" s="5">
        <v>639460136567</v>
      </c>
      <c r="B117" s="4">
        <v>12860.78</v>
      </c>
      <c r="C117" s="4">
        <v>12860.78</v>
      </c>
      <c r="D117" s="1" t="s">
        <v>26</v>
      </c>
      <c r="E117" s="15">
        <v>0</v>
      </c>
    </row>
    <row r="118" spans="1:5" x14ac:dyDescent="0.2">
      <c r="A118" s="5">
        <v>639943781631</v>
      </c>
      <c r="B118" s="4">
        <v>427846.94</v>
      </c>
      <c r="C118" s="4">
        <v>427846.94</v>
      </c>
      <c r="D118" s="1" t="s">
        <v>26</v>
      </c>
      <c r="E118" s="15">
        <v>0</v>
      </c>
    </row>
    <row r="119" spans="1:5" x14ac:dyDescent="0.2">
      <c r="A119" s="5">
        <v>639551139059</v>
      </c>
      <c r="B119" s="4">
        <v>6.84</v>
      </c>
      <c r="C119" s="4">
        <v>6.84</v>
      </c>
      <c r="D119" s="1" t="s">
        <v>26</v>
      </c>
      <c r="E119" s="15">
        <v>0</v>
      </c>
    </row>
    <row r="120" spans="1:5" x14ac:dyDescent="0.2">
      <c r="A120" s="5">
        <v>639924947184</v>
      </c>
      <c r="B120" s="4">
        <v>66</v>
      </c>
      <c r="C120" s="4">
        <v>66</v>
      </c>
      <c r="D120" s="1" t="s">
        <v>26</v>
      </c>
      <c r="E120" s="15">
        <v>0</v>
      </c>
    </row>
    <row r="121" spans="1:5" x14ac:dyDescent="0.2">
      <c r="A121" s="5">
        <v>639668724247</v>
      </c>
      <c r="B121" s="4">
        <v>2051878.67</v>
      </c>
      <c r="C121" s="4">
        <v>2051878.67</v>
      </c>
      <c r="D121" s="1" t="s">
        <v>26</v>
      </c>
      <c r="E121" s="15">
        <v>0</v>
      </c>
    </row>
    <row r="122" spans="1:5" x14ac:dyDescent="0.2">
      <c r="A122" s="5">
        <v>639493178972</v>
      </c>
      <c r="B122" s="4">
        <v>2321.77</v>
      </c>
      <c r="C122" s="4">
        <v>249.77</v>
      </c>
      <c r="D122" s="1" t="s">
        <v>28</v>
      </c>
      <c r="E122" s="15">
        <v>2072</v>
      </c>
    </row>
    <row r="123" spans="1:5" x14ac:dyDescent="0.2">
      <c r="A123" s="5">
        <v>639208369532</v>
      </c>
      <c r="B123" s="4">
        <v>375.69</v>
      </c>
      <c r="C123" s="4">
        <v>375.69</v>
      </c>
      <c r="D123" s="1" t="s">
        <v>26</v>
      </c>
      <c r="E123" s="15">
        <v>0</v>
      </c>
    </row>
    <row r="124" spans="1:5" x14ac:dyDescent="0.2">
      <c r="A124" s="5">
        <v>639561406454</v>
      </c>
      <c r="B124" s="4">
        <v>6174.59</v>
      </c>
      <c r="C124" s="4">
        <v>6174.59</v>
      </c>
      <c r="D124" s="1" t="s">
        <v>26</v>
      </c>
      <c r="E124" s="15">
        <v>0</v>
      </c>
    </row>
    <row r="125" spans="1:5" x14ac:dyDescent="0.2">
      <c r="A125" s="5">
        <v>639271655620</v>
      </c>
      <c r="B125" s="4">
        <v>6753.35</v>
      </c>
      <c r="C125" s="4">
        <v>6753.35</v>
      </c>
      <c r="D125" s="1" t="s">
        <v>26</v>
      </c>
      <c r="E125" s="15">
        <v>0</v>
      </c>
    </row>
    <row r="126" spans="1:5" x14ac:dyDescent="0.2">
      <c r="A126" s="5">
        <v>639102332934</v>
      </c>
      <c r="B126" s="4">
        <v>30422.43</v>
      </c>
      <c r="C126" s="4">
        <v>30422.43</v>
      </c>
      <c r="D126" s="1" t="s">
        <v>26</v>
      </c>
      <c r="E126" s="15">
        <v>0</v>
      </c>
    </row>
    <row r="127" spans="1:5" x14ac:dyDescent="0.2">
      <c r="A127" s="5">
        <v>639190046227</v>
      </c>
      <c r="B127" s="4">
        <v>7831692.7400000002</v>
      </c>
      <c r="C127" s="4">
        <v>7831692.7400000002</v>
      </c>
      <c r="D127" s="1" t="s">
        <v>26</v>
      </c>
      <c r="E127" s="15">
        <v>0</v>
      </c>
    </row>
    <row r="128" spans="1:5" x14ac:dyDescent="0.2">
      <c r="A128" s="5">
        <v>639915563885</v>
      </c>
      <c r="B128" s="4">
        <v>8489.64</v>
      </c>
      <c r="C128" s="4">
        <v>8489.64</v>
      </c>
      <c r="D128" s="1" t="s">
        <v>26</v>
      </c>
      <c r="E128" s="15">
        <v>0</v>
      </c>
    </row>
    <row r="129" spans="1:5" x14ac:dyDescent="0.2">
      <c r="A129" s="5">
        <v>639282016604</v>
      </c>
      <c r="B129" s="4">
        <v>5052.42</v>
      </c>
      <c r="C129" s="4">
        <v>5052.42</v>
      </c>
      <c r="D129" s="1" t="s">
        <v>26</v>
      </c>
      <c r="E129" s="15">
        <v>0</v>
      </c>
    </row>
    <row r="130" spans="1:5" x14ac:dyDescent="0.2">
      <c r="A130" s="5">
        <v>639279449750</v>
      </c>
      <c r="B130" s="4">
        <v>3832.27</v>
      </c>
      <c r="C130" s="4">
        <v>3832.27</v>
      </c>
      <c r="D130" s="1" t="s">
        <v>26</v>
      </c>
      <c r="E130" s="15">
        <v>0</v>
      </c>
    </row>
    <row r="131" spans="1:5" x14ac:dyDescent="0.2">
      <c r="A131" s="5">
        <v>639953634374</v>
      </c>
      <c r="B131" s="4">
        <v>35753.64</v>
      </c>
      <c r="C131" s="4">
        <v>35753.64</v>
      </c>
      <c r="D131" s="1" t="s">
        <v>26</v>
      </c>
      <c r="E131" s="15">
        <v>0</v>
      </c>
    </row>
    <row r="132" spans="1:5" x14ac:dyDescent="0.2">
      <c r="A132" s="5">
        <v>639977215096</v>
      </c>
      <c r="B132" s="4">
        <v>30199.56</v>
      </c>
      <c r="C132" s="4">
        <v>30199.56</v>
      </c>
      <c r="D132" s="1" t="s">
        <v>26</v>
      </c>
      <c r="E132" s="15">
        <v>0</v>
      </c>
    </row>
    <row r="133" spans="1:5" x14ac:dyDescent="0.2">
      <c r="A133" s="5">
        <v>639564117891</v>
      </c>
      <c r="B133" s="4">
        <v>1448570.31</v>
      </c>
      <c r="C133" s="4">
        <v>1438370.31</v>
      </c>
      <c r="D133" s="1" t="s">
        <v>28</v>
      </c>
      <c r="E133" s="15">
        <v>10200</v>
      </c>
    </row>
    <row r="134" spans="1:5" x14ac:dyDescent="0.2">
      <c r="A134" s="5">
        <v>639761834956</v>
      </c>
      <c r="B134" s="4">
        <v>901.3</v>
      </c>
      <c r="C134" s="4">
        <v>901.3</v>
      </c>
      <c r="D134" s="1" t="s">
        <v>26</v>
      </c>
      <c r="E134" s="15">
        <v>0</v>
      </c>
    </row>
    <row r="135" spans="1:5" x14ac:dyDescent="0.2">
      <c r="A135" s="5">
        <v>639553772674</v>
      </c>
      <c r="B135" s="4">
        <v>23506.21</v>
      </c>
      <c r="C135" s="4">
        <v>23506.21</v>
      </c>
      <c r="D135" s="1" t="s">
        <v>26</v>
      </c>
      <c r="E135" s="15">
        <v>0</v>
      </c>
    </row>
    <row r="136" spans="1:5" x14ac:dyDescent="0.2">
      <c r="A136" s="5">
        <v>639493211111</v>
      </c>
      <c r="B136" s="4">
        <v>10861.51</v>
      </c>
      <c r="C136" s="4">
        <v>10861.51</v>
      </c>
      <c r="D136" s="1" t="s">
        <v>26</v>
      </c>
      <c r="E136" s="15">
        <v>0</v>
      </c>
    </row>
    <row r="137" spans="1:5" x14ac:dyDescent="0.2">
      <c r="A137" s="5">
        <v>639127742309</v>
      </c>
      <c r="B137" s="4">
        <v>1775.9</v>
      </c>
      <c r="C137" s="4">
        <v>1775.9</v>
      </c>
      <c r="D137" s="1" t="s">
        <v>26</v>
      </c>
      <c r="E137" s="15">
        <v>0</v>
      </c>
    </row>
    <row r="138" spans="1:5" x14ac:dyDescent="0.2">
      <c r="A138" s="5">
        <v>639095722909</v>
      </c>
      <c r="B138" s="4">
        <v>8637.65</v>
      </c>
      <c r="C138" s="4">
        <v>8637.65</v>
      </c>
      <c r="D138" s="1" t="s">
        <v>26</v>
      </c>
      <c r="E138" s="15">
        <v>0</v>
      </c>
    </row>
    <row r="139" spans="1:5" x14ac:dyDescent="0.2">
      <c r="A139" s="5">
        <v>639176750136</v>
      </c>
      <c r="B139" s="4">
        <v>832.19</v>
      </c>
      <c r="C139" s="4">
        <v>832.19</v>
      </c>
      <c r="D139" s="1" t="s">
        <v>26</v>
      </c>
      <c r="E139" s="15">
        <v>0</v>
      </c>
    </row>
    <row r="140" spans="1:5" x14ac:dyDescent="0.2">
      <c r="A140" s="5">
        <v>639083289811</v>
      </c>
      <c r="B140" s="4">
        <v>79379.149999999994</v>
      </c>
      <c r="C140" s="4">
        <v>79379.149999999994</v>
      </c>
      <c r="D140" s="1" t="s">
        <v>26</v>
      </c>
      <c r="E140" s="15">
        <v>0</v>
      </c>
    </row>
    <row r="141" spans="1:5" x14ac:dyDescent="0.2">
      <c r="A141" s="5">
        <v>639338600303</v>
      </c>
      <c r="B141" s="4">
        <v>264535.25</v>
      </c>
      <c r="C141" s="4">
        <v>264535.25</v>
      </c>
      <c r="D141" s="1" t="s">
        <v>26</v>
      </c>
      <c r="E141" s="15">
        <v>0</v>
      </c>
    </row>
    <row r="142" spans="1:5" x14ac:dyDescent="0.2">
      <c r="A142" s="5">
        <v>639120049652</v>
      </c>
      <c r="B142" s="4">
        <v>2697.89</v>
      </c>
      <c r="C142" s="4">
        <v>2697.89</v>
      </c>
      <c r="D142" s="1" t="s">
        <v>26</v>
      </c>
      <c r="E142" s="15">
        <v>0</v>
      </c>
    </row>
    <row r="143" spans="1:5" x14ac:dyDescent="0.2">
      <c r="A143" s="5">
        <v>639389523718</v>
      </c>
      <c r="B143" s="4">
        <v>1386.08</v>
      </c>
      <c r="C143" s="4">
        <v>1386.08</v>
      </c>
      <c r="D143" s="1" t="s">
        <v>26</v>
      </c>
      <c r="E143" s="15">
        <v>0</v>
      </c>
    </row>
    <row r="144" spans="1:5" x14ac:dyDescent="0.2">
      <c r="A144" s="5">
        <v>639212553246</v>
      </c>
      <c r="B144" s="4">
        <v>17904.32</v>
      </c>
      <c r="C144" s="4">
        <v>17904.32</v>
      </c>
      <c r="D144" s="1" t="s">
        <v>26</v>
      </c>
      <c r="E144" s="15">
        <v>0</v>
      </c>
    </row>
    <row r="145" spans="1:5" x14ac:dyDescent="0.2">
      <c r="A145" s="5">
        <v>639171238188</v>
      </c>
      <c r="B145" s="4">
        <v>4664.8100000000004</v>
      </c>
      <c r="C145" s="4">
        <v>4664.8100000000004</v>
      </c>
      <c r="D145" s="1" t="s">
        <v>26</v>
      </c>
      <c r="E145" s="15">
        <v>0</v>
      </c>
    </row>
    <row r="146" spans="1:5" x14ac:dyDescent="0.2">
      <c r="A146" s="5">
        <v>639108488465</v>
      </c>
      <c r="B146" s="4">
        <v>578023.82999999996</v>
      </c>
      <c r="C146" s="4">
        <v>578023.82999999996</v>
      </c>
      <c r="D146" s="1" t="s">
        <v>26</v>
      </c>
      <c r="E146" s="15">
        <v>0</v>
      </c>
    </row>
    <row r="147" spans="1:5" x14ac:dyDescent="0.2">
      <c r="A147" s="5">
        <v>639488748404</v>
      </c>
      <c r="B147" s="4">
        <v>6559.24</v>
      </c>
      <c r="C147" s="4">
        <v>6559.24</v>
      </c>
      <c r="D147" s="1" t="s">
        <v>26</v>
      </c>
      <c r="E147" s="15">
        <v>0</v>
      </c>
    </row>
    <row r="148" spans="1:5" x14ac:dyDescent="0.2">
      <c r="A148" s="5">
        <v>639657084393</v>
      </c>
      <c r="B148" s="4">
        <v>2006491.91</v>
      </c>
      <c r="C148" s="4">
        <v>2006491.91</v>
      </c>
      <c r="D148" s="1" t="s">
        <v>26</v>
      </c>
      <c r="E148" s="15">
        <v>0</v>
      </c>
    </row>
    <row r="149" spans="1:5" x14ac:dyDescent="0.2">
      <c r="A149" s="5">
        <v>639213126197</v>
      </c>
      <c r="B149" s="4">
        <v>1322742.55</v>
      </c>
      <c r="C149" s="4">
        <v>1322742.55</v>
      </c>
      <c r="D149" s="1" t="s">
        <v>26</v>
      </c>
      <c r="E149" s="15">
        <v>0</v>
      </c>
    </row>
    <row r="150" spans="1:5" x14ac:dyDescent="0.2">
      <c r="A150" s="5">
        <v>639150892017</v>
      </c>
      <c r="B150" s="4">
        <v>6500</v>
      </c>
      <c r="C150" s="4">
        <v>6500</v>
      </c>
      <c r="D150" s="1" t="s">
        <v>26</v>
      </c>
      <c r="E150" s="15">
        <v>0</v>
      </c>
    </row>
    <row r="151" spans="1:5" x14ac:dyDescent="0.2">
      <c r="A151" s="5">
        <v>639654681991</v>
      </c>
      <c r="B151" s="4">
        <v>7366.84</v>
      </c>
      <c r="C151" s="4">
        <v>7366.84</v>
      </c>
      <c r="D151" s="1" t="s">
        <v>26</v>
      </c>
      <c r="E151" s="15">
        <v>0</v>
      </c>
    </row>
    <row r="152" spans="1:5" x14ac:dyDescent="0.2">
      <c r="A152" s="5">
        <v>639294400395</v>
      </c>
      <c r="B152" s="4">
        <v>3861</v>
      </c>
      <c r="C152" s="4">
        <v>336.28</v>
      </c>
      <c r="D152" s="1" t="s">
        <v>28</v>
      </c>
      <c r="E152" s="15">
        <v>3524.7200000000003</v>
      </c>
    </row>
    <row r="153" spans="1:5" x14ac:dyDescent="0.2">
      <c r="A153" s="5">
        <v>639268902721</v>
      </c>
      <c r="B153" s="4">
        <v>274.52999999999997</v>
      </c>
      <c r="C153" s="4">
        <v>274.52999999999997</v>
      </c>
      <c r="D153" s="1" t="s">
        <v>26</v>
      </c>
      <c r="E153" s="15">
        <v>0</v>
      </c>
    </row>
    <row r="154" spans="1:5" x14ac:dyDescent="0.2">
      <c r="A154" s="5">
        <v>639189067298</v>
      </c>
      <c r="B154" s="4">
        <v>901.82</v>
      </c>
      <c r="C154" s="4">
        <v>901.82</v>
      </c>
      <c r="D154" s="1" t="s">
        <v>26</v>
      </c>
      <c r="E154" s="15">
        <v>0</v>
      </c>
    </row>
    <row r="155" spans="1:5" x14ac:dyDescent="0.2">
      <c r="A155" s="5">
        <v>639602986918</v>
      </c>
      <c r="B155" s="4">
        <v>5.89</v>
      </c>
      <c r="C155" s="4">
        <v>5.89</v>
      </c>
      <c r="D155" s="1" t="s">
        <v>26</v>
      </c>
      <c r="E155" s="15">
        <v>0</v>
      </c>
    </row>
    <row r="156" spans="1:5" x14ac:dyDescent="0.2">
      <c r="A156" s="5">
        <v>639773356458</v>
      </c>
      <c r="B156" s="4">
        <v>216540.37</v>
      </c>
      <c r="C156" s="4">
        <v>216540.37</v>
      </c>
      <c r="D156" s="1" t="s">
        <v>26</v>
      </c>
      <c r="E156" s="15">
        <v>0</v>
      </c>
    </row>
    <row r="157" spans="1:5" x14ac:dyDescent="0.2">
      <c r="A157" s="5">
        <v>639074585456</v>
      </c>
      <c r="B157" s="4">
        <v>180.96</v>
      </c>
      <c r="C157" s="4">
        <v>180.96</v>
      </c>
      <c r="D157" s="1" t="s">
        <v>26</v>
      </c>
      <c r="E157" s="15">
        <v>0</v>
      </c>
    </row>
    <row r="158" spans="1:5" x14ac:dyDescent="0.2">
      <c r="A158" s="5">
        <v>639171790971</v>
      </c>
      <c r="B158" s="4">
        <v>603.77</v>
      </c>
      <c r="C158" s="4">
        <v>485.77</v>
      </c>
      <c r="D158" s="1" t="s">
        <v>27</v>
      </c>
      <c r="E158" s="15">
        <v>118</v>
      </c>
    </row>
    <row r="159" spans="1:5" x14ac:dyDescent="0.2">
      <c r="A159" s="5">
        <v>639206570383</v>
      </c>
      <c r="B159" s="4">
        <v>1000</v>
      </c>
      <c r="C159" s="4">
        <v>1000</v>
      </c>
      <c r="D159" s="1" t="s">
        <v>26</v>
      </c>
      <c r="E159" s="15">
        <v>0</v>
      </c>
    </row>
    <row r="160" spans="1:5" x14ac:dyDescent="0.2">
      <c r="A160" s="5">
        <v>639514917878</v>
      </c>
      <c r="B160" s="4">
        <v>0.52</v>
      </c>
      <c r="C160" s="4">
        <v>0.52</v>
      </c>
      <c r="D160" s="1" t="s">
        <v>26</v>
      </c>
      <c r="E160" s="15">
        <v>0</v>
      </c>
    </row>
    <row r="161" spans="1:5" x14ac:dyDescent="0.2">
      <c r="A161" s="5">
        <v>639357992009</v>
      </c>
      <c r="B161" s="4">
        <v>443101.8</v>
      </c>
      <c r="C161" s="4">
        <v>443101.8</v>
      </c>
      <c r="D161" s="1" t="s">
        <v>26</v>
      </c>
      <c r="E161" s="15">
        <v>0</v>
      </c>
    </row>
    <row r="162" spans="1:5" x14ac:dyDescent="0.2">
      <c r="A162" s="5">
        <v>639560147469</v>
      </c>
      <c r="B162" s="4">
        <v>161.46</v>
      </c>
      <c r="C162" s="4">
        <v>161.46</v>
      </c>
      <c r="D162" s="1" t="s">
        <v>26</v>
      </c>
      <c r="E162" s="15">
        <v>0</v>
      </c>
    </row>
    <row r="163" spans="1:5" x14ac:dyDescent="0.2">
      <c r="A163" s="5">
        <v>639178439777</v>
      </c>
      <c r="B163" s="4">
        <v>809.78</v>
      </c>
      <c r="C163" s="4">
        <v>809.78</v>
      </c>
      <c r="D163" s="1" t="s">
        <v>26</v>
      </c>
      <c r="E163" s="15">
        <v>0</v>
      </c>
    </row>
    <row r="164" spans="1:5" x14ac:dyDescent="0.2">
      <c r="A164" s="5">
        <v>639398967446</v>
      </c>
      <c r="B164" s="4">
        <v>1257553.3999999999</v>
      </c>
      <c r="C164" s="4">
        <v>1257553.3999999999</v>
      </c>
      <c r="D164" s="1" t="s">
        <v>26</v>
      </c>
      <c r="E164" s="15">
        <v>0</v>
      </c>
    </row>
    <row r="165" spans="1:5" x14ac:dyDescent="0.2">
      <c r="A165" s="5">
        <v>639056362368</v>
      </c>
      <c r="B165" s="4">
        <v>5.3</v>
      </c>
      <c r="C165" s="4">
        <v>5.3</v>
      </c>
      <c r="D165" s="1" t="s">
        <v>26</v>
      </c>
      <c r="E165" s="15">
        <v>0</v>
      </c>
    </row>
    <row r="166" spans="1:5" x14ac:dyDescent="0.2">
      <c r="A166" s="5">
        <v>639499719330</v>
      </c>
      <c r="B166" s="4">
        <v>2846.2</v>
      </c>
      <c r="C166" s="4">
        <v>2846.2</v>
      </c>
      <c r="D166" s="1" t="s">
        <v>26</v>
      </c>
      <c r="E166" s="15">
        <v>0</v>
      </c>
    </row>
    <row r="167" spans="1:5" x14ac:dyDescent="0.2">
      <c r="A167" s="5">
        <v>639676898037</v>
      </c>
      <c r="B167" s="4">
        <v>0.86</v>
      </c>
      <c r="C167" s="4">
        <v>0.86</v>
      </c>
      <c r="D167" s="1" t="s">
        <v>26</v>
      </c>
      <c r="E167" s="15">
        <v>0</v>
      </c>
    </row>
    <row r="168" spans="1:5" x14ac:dyDescent="0.2">
      <c r="A168" s="5">
        <v>639985513419</v>
      </c>
      <c r="B168" s="4">
        <v>51865.68</v>
      </c>
      <c r="C168" s="4">
        <v>51865.68</v>
      </c>
      <c r="D168" s="1" t="s">
        <v>26</v>
      </c>
      <c r="E168" s="15">
        <v>0</v>
      </c>
    </row>
    <row r="169" spans="1:5" x14ac:dyDescent="0.2">
      <c r="A169" s="5">
        <v>639457343423</v>
      </c>
      <c r="B169" s="4">
        <v>0.74</v>
      </c>
      <c r="C169" s="4">
        <v>0.74</v>
      </c>
      <c r="D169" s="1" t="s">
        <v>26</v>
      </c>
      <c r="E169" s="15">
        <v>0</v>
      </c>
    </row>
    <row r="170" spans="1:5" x14ac:dyDescent="0.2">
      <c r="A170" s="5">
        <v>639383953496</v>
      </c>
      <c r="B170" s="4">
        <v>1802.48</v>
      </c>
      <c r="C170" s="4">
        <v>1802.48</v>
      </c>
      <c r="D170" s="1" t="s">
        <v>26</v>
      </c>
      <c r="E170" s="15">
        <v>0</v>
      </c>
    </row>
    <row r="171" spans="1:5" x14ac:dyDescent="0.2">
      <c r="A171" s="5">
        <v>639569563394</v>
      </c>
      <c r="B171" s="4">
        <v>3994.74</v>
      </c>
      <c r="C171" s="4">
        <v>3994.74</v>
      </c>
      <c r="D171" s="1" t="s">
        <v>26</v>
      </c>
      <c r="E171" s="15">
        <v>0</v>
      </c>
    </row>
    <row r="172" spans="1:5" x14ac:dyDescent="0.2">
      <c r="A172" s="5">
        <v>639066931339</v>
      </c>
      <c r="B172" s="4">
        <v>8958.7199999999993</v>
      </c>
      <c r="C172" s="4">
        <v>8958.7199999999993</v>
      </c>
      <c r="D172" s="1" t="s">
        <v>26</v>
      </c>
      <c r="E172" s="15">
        <v>0</v>
      </c>
    </row>
    <row r="173" spans="1:5" x14ac:dyDescent="0.2">
      <c r="A173" s="5">
        <v>639209566439</v>
      </c>
      <c r="B173" s="4">
        <v>28276.23</v>
      </c>
      <c r="C173" s="4">
        <v>28276.23</v>
      </c>
      <c r="D173" s="1" t="s">
        <v>26</v>
      </c>
      <c r="E173" s="15">
        <v>0</v>
      </c>
    </row>
    <row r="174" spans="1:5" x14ac:dyDescent="0.2">
      <c r="A174" s="5">
        <v>639772192483</v>
      </c>
      <c r="B174" s="4">
        <v>224197.88</v>
      </c>
      <c r="C174" s="4">
        <v>224197.88</v>
      </c>
      <c r="D174" s="1" t="s">
        <v>26</v>
      </c>
      <c r="E174" s="15">
        <v>0</v>
      </c>
    </row>
    <row r="175" spans="1:5" x14ac:dyDescent="0.2">
      <c r="A175" s="5">
        <v>639454039737</v>
      </c>
      <c r="B175" s="4">
        <v>1812.73</v>
      </c>
      <c r="C175" s="4">
        <v>1812.73</v>
      </c>
      <c r="D175" s="1" t="s">
        <v>26</v>
      </c>
      <c r="E175" s="15">
        <v>0</v>
      </c>
    </row>
    <row r="176" spans="1:5" x14ac:dyDescent="0.2">
      <c r="A176" s="5">
        <v>639084535165</v>
      </c>
      <c r="B176" s="4">
        <v>2100.63</v>
      </c>
      <c r="C176" s="4">
        <v>2100.63</v>
      </c>
      <c r="D176" s="1" t="s">
        <v>26</v>
      </c>
      <c r="E176" s="15">
        <v>0</v>
      </c>
    </row>
    <row r="177" spans="1:5" x14ac:dyDescent="0.2">
      <c r="A177" s="5">
        <v>639985576481</v>
      </c>
      <c r="B177" s="4">
        <v>8186</v>
      </c>
      <c r="C177" s="4">
        <v>8186</v>
      </c>
      <c r="D177" s="1" t="s">
        <v>26</v>
      </c>
      <c r="E177" s="15">
        <v>0</v>
      </c>
    </row>
    <row r="178" spans="1:5" x14ac:dyDescent="0.2">
      <c r="A178" s="5">
        <v>639387127431</v>
      </c>
      <c r="B178" s="4">
        <v>1936872.25</v>
      </c>
      <c r="C178" s="4">
        <v>1936872.25</v>
      </c>
      <c r="D178" s="1" t="s">
        <v>26</v>
      </c>
      <c r="E178" s="15">
        <v>0</v>
      </c>
    </row>
    <row r="179" spans="1:5" x14ac:dyDescent="0.2">
      <c r="A179" s="5">
        <v>639173286947</v>
      </c>
      <c r="B179" s="4">
        <v>129988</v>
      </c>
      <c r="C179" s="4">
        <v>129988</v>
      </c>
      <c r="D179" s="1" t="s">
        <v>26</v>
      </c>
      <c r="E179" s="15">
        <v>0</v>
      </c>
    </row>
    <row r="180" spans="1:5" x14ac:dyDescent="0.2">
      <c r="A180" s="5">
        <v>639266039248</v>
      </c>
      <c r="B180" s="4">
        <v>107912.05</v>
      </c>
      <c r="C180" s="4">
        <v>107912.05</v>
      </c>
      <c r="D180" s="1" t="s">
        <v>26</v>
      </c>
      <c r="E180" s="15">
        <v>0</v>
      </c>
    </row>
    <row r="181" spans="1:5" x14ac:dyDescent="0.2">
      <c r="A181" s="5">
        <v>639150976247</v>
      </c>
      <c r="B181" s="4">
        <v>33.39</v>
      </c>
      <c r="C181" s="4">
        <v>33.39</v>
      </c>
      <c r="D181" s="1" t="s">
        <v>26</v>
      </c>
      <c r="E181" s="15">
        <v>0</v>
      </c>
    </row>
    <row r="182" spans="1:5" x14ac:dyDescent="0.2">
      <c r="A182" s="5">
        <v>639985766745</v>
      </c>
      <c r="B182" s="4">
        <v>0.28999999999999998</v>
      </c>
      <c r="C182" s="4">
        <v>0.28999999999999998</v>
      </c>
      <c r="D182" s="1" t="s">
        <v>26</v>
      </c>
      <c r="E182" s="15">
        <v>0</v>
      </c>
    </row>
    <row r="183" spans="1:5" x14ac:dyDescent="0.2">
      <c r="A183" s="5">
        <v>639090616474</v>
      </c>
      <c r="B183" s="4">
        <v>1002436.99</v>
      </c>
      <c r="C183" s="4">
        <v>1002436.99</v>
      </c>
      <c r="D183" s="1" t="s">
        <v>26</v>
      </c>
      <c r="E183" s="15">
        <v>0</v>
      </c>
    </row>
    <row r="184" spans="1:5" x14ac:dyDescent="0.2">
      <c r="A184" s="5">
        <v>639274006039</v>
      </c>
      <c r="B184" s="4">
        <v>223.21</v>
      </c>
      <c r="C184" s="4">
        <v>223.21</v>
      </c>
      <c r="D184" s="1" t="s">
        <v>26</v>
      </c>
      <c r="E184" s="15">
        <v>0</v>
      </c>
    </row>
    <row r="185" spans="1:5" x14ac:dyDescent="0.2">
      <c r="A185" s="5">
        <v>639755691036</v>
      </c>
      <c r="B185" s="4">
        <v>1053.94</v>
      </c>
      <c r="C185" s="4">
        <v>1053.94</v>
      </c>
      <c r="D185" s="1" t="s">
        <v>26</v>
      </c>
      <c r="E185" s="15">
        <v>0</v>
      </c>
    </row>
    <row r="186" spans="1:5" x14ac:dyDescent="0.2">
      <c r="A186" s="5">
        <v>639926716419</v>
      </c>
      <c r="B186" s="4">
        <v>32978.050000000003</v>
      </c>
      <c r="C186" s="4">
        <v>32978.050000000003</v>
      </c>
      <c r="D186" s="1" t="s">
        <v>26</v>
      </c>
      <c r="E186" s="15">
        <v>0</v>
      </c>
    </row>
    <row r="187" spans="1:5" x14ac:dyDescent="0.2">
      <c r="A187" s="5">
        <v>639465554074</v>
      </c>
      <c r="B187" s="4">
        <v>0.56999999999999995</v>
      </c>
      <c r="C187" s="4">
        <v>0.56999999999999995</v>
      </c>
      <c r="D187" s="1" t="s">
        <v>26</v>
      </c>
      <c r="E187" s="15">
        <v>0</v>
      </c>
    </row>
    <row r="188" spans="1:5" x14ac:dyDescent="0.2">
      <c r="A188" s="5">
        <v>639067715405</v>
      </c>
      <c r="B188" s="4">
        <v>2399.79</v>
      </c>
      <c r="C188" s="4">
        <v>2399.79</v>
      </c>
      <c r="D188" s="1" t="s">
        <v>26</v>
      </c>
      <c r="E188" s="15">
        <v>0</v>
      </c>
    </row>
    <row r="189" spans="1:5" x14ac:dyDescent="0.2">
      <c r="A189" s="5">
        <v>639777830740</v>
      </c>
      <c r="B189" s="4">
        <v>2745.26</v>
      </c>
      <c r="C189" s="4">
        <v>2745.26</v>
      </c>
      <c r="D189" s="1" t="s">
        <v>26</v>
      </c>
      <c r="E189" s="15">
        <v>0</v>
      </c>
    </row>
    <row r="190" spans="1:5" x14ac:dyDescent="0.2">
      <c r="A190" s="5">
        <v>639489159675</v>
      </c>
      <c r="B190" s="4">
        <v>1801587.94</v>
      </c>
      <c r="C190" s="4">
        <v>1801587.94</v>
      </c>
      <c r="D190" s="1" t="s">
        <v>26</v>
      </c>
      <c r="E190" s="15">
        <v>0</v>
      </c>
    </row>
    <row r="191" spans="1:5" x14ac:dyDescent="0.2">
      <c r="A191" s="5">
        <v>639286874980</v>
      </c>
      <c r="B191" s="4">
        <v>26400.76</v>
      </c>
      <c r="C191" s="4">
        <v>26400.76</v>
      </c>
      <c r="D191" s="1" t="s">
        <v>26</v>
      </c>
      <c r="E191" s="15">
        <v>0</v>
      </c>
    </row>
    <row r="192" spans="1:5" x14ac:dyDescent="0.2">
      <c r="A192" s="5">
        <v>639068489215</v>
      </c>
      <c r="B192" s="4">
        <v>17208.509999999998</v>
      </c>
      <c r="C192" s="4">
        <v>17208.509999999998</v>
      </c>
      <c r="D192" s="1" t="s">
        <v>26</v>
      </c>
      <c r="E192" s="15">
        <v>0</v>
      </c>
    </row>
    <row r="193" spans="1:5" x14ac:dyDescent="0.2">
      <c r="A193" s="5">
        <v>639274215161</v>
      </c>
      <c r="B193" s="4">
        <v>282.76</v>
      </c>
      <c r="C193" s="4">
        <v>282.76</v>
      </c>
      <c r="D193" s="1" t="s">
        <v>26</v>
      </c>
      <c r="E193" s="15">
        <v>0</v>
      </c>
    </row>
    <row r="194" spans="1:5" x14ac:dyDescent="0.2">
      <c r="A194" s="5">
        <v>639563584141</v>
      </c>
      <c r="B194" s="4">
        <v>39967.19</v>
      </c>
      <c r="C194" s="4">
        <v>39967.19</v>
      </c>
      <c r="D194" s="1" t="s">
        <v>26</v>
      </c>
      <c r="E194" s="15">
        <v>0</v>
      </c>
    </row>
    <row r="195" spans="1:5" x14ac:dyDescent="0.2">
      <c r="A195" s="5">
        <v>639293529385</v>
      </c>
      <c r="B195" s="4">
        <v>22826.45</v>
      </c>
      <c r="C195" s="4">
        <v>22826.45</v>
      </c>
      <c r="D195" s="1" t="s">
        <v>26</v>
      </c>
      <c r="E195" s="15">
        <v>0</v>
      </c>
    </row>
    <row r="196" spans="1:5" x14ac:dyDescent="0.2">
      <c r="A196" s="5">
        <v>639952358160</v>
      </c>
      <c r="B196" s="4">
        <v>1682996.54</v>
      </c>
      <c r="C196" s="4">
        <v>1682996.54</v>
      </c>
      <c r="D196" s="1" t="s">
        <v>26</v>
      </c>
      <c r="E196" s="15">
        <v>0</v>
      </c>
    </row>
    <row r="197" spans="1:5" x14ac:dyDescent="0.2">
      <c r="A197" s="5">
        <v>639155836681</v>
      </c>
      <c r="B197" s="4">
        <v>154.07</v>
      </c>
      <c r="C197" s="4">
        <v>154.07</v>
      </c>
      <c r="D197" s="1" t="s">
        <v>26</v>
      </c>
      <c r="E197" s="15">
        <v>0</v>
      </c>
    </row>
    <row r="198" spans="1:5" x14ac:dyDescent="0.2">
      <c r="A198" s="5">
        <v>639171430641</v>
      </c>
      <c r="B198" s="4">
        <v>204030.89</v>
      </c>
      <c r="C198" s="4">
        <v>167530.89000000001</v>
      </c>
      <c r="D198" s="1" t="s">
        <v>28</v>
      </c>
      <c r="E198" s="15">
        <v>36500</v>
      </c>
    </row>
    <row r="199" spans="1:5" x14ac:dyDescent="0.2">
      <c r="A199" s="5">
        <v>639066778706</v>
      </c>
      <c r="B199" s="4">
        <v>10000.299999999999</v>
      </c>
      <c r="C199" s="4">
        <v>10000.299999999999</v>
      </c>
      <c r="D199" s="1" t="s">
        <v>26</v>
      </c>
      <c r="E199" s="15">
        <v>0</v>
      </c>
    </row>
    <row r="200" spans="1:5" x14ac:dyDescent="0.2">
      <c r="A200" s="5">
        <v>639513172059</v>
      </c>
      <c r="B200" s="4">
        <v>16.86</v>
      </c>
      <c r="C200" s="4">
        <v>16.86</v>
      </c>
      <c r="D200" s="1" t="s">
        <v>26</v>
      </c>
      <c r="E200" s="15">
        <v>0</v>
      </c>
    </row>
    <row r="201" spans="1:5" x14ac:dyDescent="0.2">
      <c r="A201" s="5">
        <v>639989902765</v>
      </c>
      <c r="B201" s="4">
        <v>16471.59</v>
      </c>
      <c r="C201" s="4">
        <v>16471.59</v>
      </c>
      <c r="D201" s="1" t="s">
        <v>26</v>
      </c>
      <c r="E201" s="15">
        <v>0</v>
      </c>
    </row>
    <row r="202" spans="1:5" x14ac:dyDescent="0.2">
      <c r="A202" s="5">
        <v>639683474610</v>
      </c>
      <c r="B202" s="4">
        <v>0.8</v>
      </c>
      <c r="C202" s="4">
        <v>0.8</v>
      </c>
      <c r="D202" s="1" t="s">
        <v>26</v>
      </c>
      <c r="E202" s="15">
        <v>0</v>
      </c>
    </row>
    <row r="203" spans="1:5" x14ac:dyDescent="0.2">
      <c r="A203" s="5">
        <v>639519672820</v>
      </c>
      <c r="B203" s="4">
        <v>3.17</v>
      </c>
      <c r="C203" s="4">
        <v>3.17</v>
      </c>
      <c r="D203" s="1" t="s">
        <v>26</v>
      </c>
      <c r="E203" s="15">
        <v>0</v>
      </c>
    </row>
    <row r="204" spans="1:5" x14ac:dyDescent="0.2">
      <c r="A204" s="5">
        <v>639989542897</v>
      </c>
      <c r="B204" s="4">
        <v>2603.04</v>
      </c>
      <c r="C204" s="4">
        <v>2603.04</v>
      </c>
      <c r="D204" s="1" t="s">
        <v>26</v>
      </c>
      <c r="E204" s="15">
        <v>0</v>
      </c>
    </row>
    <row r="205" spans="1:5" x14ac:dyDescent="0.2">
      <c r="A205" s="5">
        <v>639762278349</v>
      </c>
      <c r="B205" s="4">
        <v>9771.52</v>
      </c>
      <c r="C205" s="4">
        <v>9771.52</v>
      </c>
      <c r="D205" s="1" t="s">
        <v>26</v>
      </c>
      <c r="E205" s="15">
        <v>0</v>
      </c>
    </row>
    <row r="206" spans="1:5" x14ac:dyDescent="0.2">
      <c r="A206" s="5">
        <v>639995049088</v>
      </c>
      <c r="B206" s="4">
        <v>3964839.37</v>
      </c>
      <c r="C206" s="4">
        <v>3964839.37</v>
      </c>
      <c r="D206" s="1" t="s">
        <v>26</v>
      </c>
      <c r="E206" s="15">
        <v>0</v>
      </c>
    </row>
    <row r="207" spans="1:5" x14ac:dyDescent="0.2">
      <c r="A207" s="5">
        <v>639068012738</v>
      </c>
      <c r="B207" s="4">
        <v>731.89</v>
      </c>
      <c r="C207" s="4">
        <v>731.89</v>
      </c>
      <c r="D207" s="1" t="s">
        <v>26</v>
      </c>
      <c r="E207" s="15">
        <v>0</v>
      </c>
    </row>
    <row r="208" spans="1:5" x14ac:dyDescent="0.2">
      <c r="A208" s="5">
        <v>639757378258</v>
      </c>
      <c r="B208" s="4">
        <v>219621.16</v>
      </c>
      <c r="C208" s="4">
        <v>15030</v>
      </c>
      <c r="D208" s="1" t="s">
        <v>27</v>
      </c>
      <c r="E208" s="15">
        <v>204591.16</v>
      </c>
    </row>
    <row r="209" spans="1:5" x14ac:dyDescent="0.2">
      <c r="A209" s="5">
        <v>639350089054</v>
      </c>
      <c r="B209" s="4">
        <v>795374.37</v>
      </c>
      <c r="C209" s="4">
        <v>794805.35</v>
      </c>
      <c r="D209" s="1" t="s">
        <v>28</v>
      </c>
      <c r="E209" s="15">
        <v>569.02000000001863</v>
      </c>
    </row>
    <row r="210" spans="1:5" x14ac:dyDescent="0.2">
      <c r="A210" s="5">
        <v>639196102647</v>
      </c>
      <c r="B210" s="4">
        <v>578</v>
      </c>
      <c r="C210" s="4">
        <v>578</v>
      </c>
      <c r="D210" s="1" t="s">
        <v>26</v>
      </c>
      <c r="E210" s="15">
        <v>0</v>
      </c>
    </row>
    <row r="211" spans="1:5" x14ac:dyDescent="0.2">
      <c r="A211" s="5">
        <v>639175800159</v>
      </c>
      <c r="B211" s="4">
        <v>2819099.51</v>
      </c>
      <c r="C211" s="4">
        <v>2819099.51</v>
      </c>
      <c r="D211" s="1" t="s">
        <v>26</v>
      </c>
      <c r="E211" s="15">
        <v>0</v>
      </c>
    </row>
    <row r="212" spans="1:5" x14ac:dyDescent="0.2">
      <c r="A212" s="5">
        <v>639978842703</v>
      </c>
      <c r="B212" s="4">
        <v>2000.01</v>
      </c>
      <c r="C212" s="4">
        <v>2000.01</v>
      </c>
      <c r="D212" s="1" t="s">
        <v>26</v>
      </c>
      <c r="E212" s="15">
        <v>0</v>
      </c>
    </row>
    <row r="213" spans="1:5" x14ac:dyDescent="0.2">
      <c r="A213" s="5">
        <v>639279538332</v>
      </c>
      <c r="B213" s="4">
        <v>1026.72</v>
      </c>
      <c r="C213" s="4">
        <v>0.86</v>
      </c>
      <c r="D213" s="1" t="s">
        <v>28</v>
      </c>
      <c r="E213" s="15">
        <v>1025.8600000000001</v>
      </c>
    </row>
    <row r="214" spans="1:5" x14ac:dyDescent="0.2">
      <c r="A214" s="5">
        <v>639771918900</v>
      </c>
      <c r="B214" s="4">
        <v>429970</v>
      </c>
      <c r="C214" s="4">
        <v>429970</v>
      </c>
      <c r="D214" s="1" t="s">
        <v>26</v>
      </c>
      <c r="E214" s="15">
        <v>0</v>
      </c>
    </row>
    <row r="215" spans="1:5" x14ac:dyDescent="0.2">
      <c r="A215" s="5">
        <v>639560440656</v>
      </c>
      <c r="B215" s="4">
        <v>593483.29</v>
      </c>
      <c r="C215" s="4">
        <v>593483.29</v>
      </c>
      <c r="D215" s="1" t="s">
        <v>26</v>
      </c>
      <c r="E215" s="15">
        <v>0</v>
      </c>
    </row>
    <row r="216" spans="1:5" x14ac:dyDescent="0.2">
      <c r="A216" s="5">
        <v>639158149369</v>
      </c>
      <c r="B216" s="4">
        <v>1874674.51</v>
      </c>
      <c r="C216" s="4">
        <v>1874674.51</v>
      </c>
      <c r="D216" s="1" t="s">
        <v>26</v>
      </c>
      <c r="E216" s="15">
        <v>0</v>
      </c>
    </row>
    <row r="217" spans="1:5" x14ac:dyDescent="0.2">
      <c r="A217" s="5">
        <v>639753072672</v>
      </c>
      <c r="B217" s="4">
        <v>685535.56</v>
      </c>
      <c r="C217" s="4">
        <v>685535.56</v>
      </c>
      <c r="D217" s="1" t="s">
        <v>26</v>
      </c>
      <c r="E217" s="15">
        <v>0</v>
      </c>
    </row>
    <row r="218" spans="1:5" x14ac:dyDescent="0.2">
      <c r="A218" s="5">
        <v>639055478368</v>
      </c>
      <c r="B218" s="4">
        <v>50317.55</v>
      </c>
      <c r="C218" s="4">
        <v>50317.55</v>
      </c>
      <c r="D218" s="1" t="s">
        <v>26</v>
      </c>
      <c r="E218" s="15">
        <v>0</v>
      </c>
    </row>
    <row r="219" spans="1:5" x14ac:dyDescent="0.2">
      <c r="A219" s="5">
        <v>639631679906</v>
      </c>
      <c r="B219" s="4">
        <v>1725975.01</v>
      </c>
      <c r="C219" s="4">
        <v>1725975.01</v>
      </c>
      <c r="D219" s="1" t="s">
        <v>26</v>
      </c>
      <c r="E219" s="15">
        <v>0</v>
      </c>
    </row>
    <row r="220" spans="1:5" x14ac:dyDescent="0.2">
      <c r="A220" s="5">
        <v>639639639322</v>
      </c>
      <c r="B220" s="4">
        <v>1680498.94</v>
      </c>
      <c r="C220" s="4">
        <v>1680498.94</v>
      </c>
      <c r="D220" s="1" t="s">
        <v>26</v>
      </c>
      <c r="E220" s="15">
        <v>0</v>
      </c>
    </row>
    <row r="221" spans="1:5" x14ac:dyDescent="0.2">
      <c r="A221" s="5">
        <v>639128308175</v>
      </c>
      <c r="B221" s="4">
        <v>4319.18</v>
      </c>
      <c r="C221" s="4">
        <v>4319.18</v>
      </c>
      <c r="D221" s="1" t="s">
        <v>26</v>
      </c>
      <c r="E221" s="15">
        <v>0</v>
      </c>
    </row>
    <row r="222" spans="1:5" x14ac:dyDescent="0.2">
      <c r="A222" s="5">
        <v>639157552339</v>
      </c>
      <c r="B222" s="4">
        <v>560.61</v>
      </c>
      <c r="C222" s="4">
        <v>560.61</v>
      </c>
      <c r="D222" s="1" t="s">
        <v>26</v>
      </c>
      <c r="E222" s="15">
        <v>0</v>
      </c>
    </row>
    <row r="223" spans="1:5" x14ac:dyDescent="0.2">
      <c r="A223" s="5">
        <v>639177772271</v>
      </c>
      <c r="B223" s="4">
        <v>3242328.59</v>
      </c>
      <c r="C223" s="4">
        <v>3242328.59</v>
      </c>
      <c r="D223" s="1" t="s">
        <v>26</v>
      </c>
      <c r="E223" s="15">
        <v>0</v>
      </c>
    </row>
    <row r="224" spans="1:5" x14ac:dyDescent="0.2">
      <c r="A224" s="5">
        <v>639207764334</v>
      </c>
      <c r="B224" s="4">
        <v>38.68</v>
      </c>
      <c r="C224" s="4">
        <v>38.68</v>
      </c>
      <c r="D224" s="1" t="s">
        <v>26</v>
      </c>
      <c r="E224" s="15">
        <v>0</v>
      </c>
    </row>
    <row r="225" spans="1:5" x14ac:dyDescent="0.2">
      <c r="A225" s="5">
        <v>639458969361</v>
      </c>
      <c r="B225" s="4">
        <v>16695.32</v>
      </c>
      <c r="C225" s="4">
        <v>16695.32</v>
      </c>
      <c r="D225" s="1" t="s">
        <v>26</v>
      </c>
      <c r="E225" s="15">
        <v>0</v>
      </c>
    </row>
    <row r="226" spans="1:5" x14ac:dyDescent="0.2">
      <c r="A226" s="5">
        <v>639275163565</v>
      </c>
      <c r="B226" s="4">
        <v>9672.66</v>
      </c>
      <c r="C226" s="4">
        <v>9672.66</v>
      </c>
      <c r="D226" s="1" t="s">
        <v>26</v>
      </c>
      <c r="E226" s="15">
        <v>0</v>
      </c>
    </row>
    <row r="227" spans="1:5" x14ac:dyDescent="0.2">
      <c r="A227" s="5">
        <v>639982061237</v>
      </c>
      <c r="B227" s="4">
        <v>58740.57</v>
      </c>
      <c r="C227" s="4">
        <v>58740.57</v>
      </c>
      <c r="D227" s="1" t="s">
        <v>26</v>
      </c>
      <c r="E227" s="15">
        <v>0</v>
      </c>
    </row>
    <row r="228" spans="1:5" x14ac:dyDescent="0.2">
      <c r="A228" s="5">
        <v>639392870132</v>
      </c>
      <c r="B228" s="4">
        <v>491213.59</v>
      </c>
      <c r="C228" s="4">
        <v>491213.59</v>
      </c>
      <c r="D228" s="1" t="s">
        <v>26</v>
      </c>
      <c r="E228" s="15">
        <v>0</v>
      </c>
    </row>
    <row r="229" spans="1:5" x14ac:dyDescent="0.2">
      <c r="A229" s="5">
        <v>639984035113</v>
      </c>
      <c r="B229" s="4">
        <v>2000.27</v>
      </c>
      <c r="C229" s="4">
        <v>2000.27</v>
      </c>
      <c r="D229" s="1" t="s">
        <v>26</v>
      </c>
      <c r="E229" s="15">
        <v>0</v>
      </c>
    </row>
    <row r="230" spans="1:5" x14ac:dyDescent="0.2">
      <c r="A230" s="5">
        <v>639151156235</v>
      </c>
      <c r="B230" s="4">
        <v>56356.58</v>
      </c>
      <c r="C230" s="4">
        <v>56356.58</v>
      </c>
      <c r="D230" s="1" t="s">
        <v>26</v>
      </c>
      <c r="E230" s="15">
        <v>0</v>
      </c>
    </row>
    <row r="231" spans="1:5" x14ac:dyDescent="0.2">
      <c r="A231" s="5">
        <v>639055487109</v>
      </c>
      <c r="B231" s="4">
        <v>169.66</v>
      </c>
      <c r="C231" s="4">
        <v>169.66</v>
      </c>
      <c r="D231" s="1" t="s">
        <v>26</v>
      </c>
      <c r="E231" s="15">
        <v>0</v>
      </c>
    </row>
    <row r="232" spans="1:5" x14ac:dyDescent="0.2">
      <c r="A232" s="5">
        <v>639975684201</v>
      </c>
      <c r="B232" s="4">
        <v>1.01</v>
      </c>
      <c r="C232" s="4">
        <v>1.01</v>
      </c>
      <c r="D232" s="1" t="s">
        <v>26</v>
      </c>
      <c r="E232" s="15">
        <v>0</v>
      </c>
    </row>
    <row r="233" spans="1:5" x14ac:dyDescent="0.2">
      <c r="A233" s="5">
        <v>639186699458</v>
      </c>
      <c r="B233" s="4">
        <v>18987083.219999999</v>
      </c>
      <c r="C233" s="4">
        <v>18987083.219999999</v>
      </c>
      <c r="D233" s="1" t="s">
        <v>26</v>
      </c>
      <c r="E233" s="15">
        <v>0</v>
      </c>
    </row>
    <row r="234" spans="1:5" x14ac:dyDescent="0.2">
      <c r="A234" s="23">
        <v>639770119602</v>
      </c>
      <c r="B234" s="26">
        <v>1768567.45</v>
      </c>
      <c r="C234" s="26">
        <v>1768567.45</v>
      </c>
      <c r="D234" s="1" t="s">
        <v>26</v>
      </c>
      <c r="E234" s="15">
        <v>0</v>
      </c>
    </row>
    <row r="235" spans="1:5" x14ac:dyDescent="0.2">
      <c r="A235" s="5">
        <v>639562292532</v>
      </c>
      <c r="B235" s="4">
        <v>2068264.6</v>
      </c>
      <c r="C235" s="4">
        <v>2068264.6</v>
      </c>
      <c r="D235" s="1" t="s">
        <v>26</v>
      </c>
      <c r="E235" s="15">
        <v>0</v>
      </c>
    </row>
    <row r="236" spans="1:5" x14ac:dyDescent="0.2">
      <c r="A236" s="5">
        <v>639605055039</v>
      </c>
      <c r="B236" s="4">
        <v>886577.49</v>
      </c>
      <c r="C236" s="4">
        <v>886577.49</v>
      </c>
      <c r="D236" s="1" t="s">
        <v>26</v>
      </c>
      <c r="E236" s="15">
        <v>0</v>
      </c>
    </row>
    <row r="237" spans="1:5" x14ac:dyDescent="0.2">
      <c r="A237" s="5">
        <v>639293236409</v>
      </c>
      <c r="B237" s="4">
        <v>3.15</v>
      </c>
      <c r="C237" s="4">
        <v>3.15</v>
      </c>
      <c r="D237" s="1" t="s">
        <v>26</v>
      </c>
      <c r="E237" s="15">
        <v>0</v>
      </c>
    </row>
    <row r="238" spans="1:5" x14ac:dyDescent="0.2">
      <c r="A238" s="5">
        <v>639998002421</v>
      </c>
      <c r="B238" s="4">
        <v>29300.68</v>
      </c>
      <c r="C238" s="4">
        <v>29300.68</v>
      </c>
      <c r="D238" s="1" t="s">
        <v>26</v>
      </c>
      <c r="E238" s="15">
        <v>0</v>
      </c>
    </row>
    <row r="239" spans="1:5" x14ac:dyDescent="0.2">
      <c r="A239" s="5">
        <v>639270148039</v>
      </c>
      <c r="B239" s="4">
        <v>163623.75</v>
      </c>
      <c r="C239" s="4">
        <v>163623.75</v>
      </c>
      <c r="D239" s="1" t="s">
        <v>26</v>
      </c>
      <c r="E239" s="15">
        <v>0</v>
      </c>
    </row>
    <row r="240" spans="1:5" x14ac:dyDescent="0.2">
      <c r="A240" s="5">
        <v>639178174710</v>
      </c>
      <c r="B240" s="4">
        <v>2115519.92</v>
      </c>
      <c r="C240" s="4">
        <v>2115519.92</v>
      </c>
      <c r="D240" s="1" t="s">
        <v>26</v>
      </c>
      <c r="E240" s="15">
        <v>0</v>
      </c>
    </row>
    <row r="241" spans="1:5" x14ac:dyDescent="0.2">
      <c r="A241" s="5">
        <v>639063869315</v>
      </c>
      <c r="B241" s="4">
        <v>577842.31999999995</v>
      </c>
      <c r="C241" s="4">
        <v>577842.31999999995</v>
      </c>
      <c r="D241" s="1" t="s">
        <v>26</v>
      </c>
      <c r="E241" s="15">
        <v>0</v>
      </c>
    </row>
    <row r="242" spans="1:5" x14ac:dyDescent="0.2">
      <c r="A242" s="5">
        <v>639664892839</v>
      </c>
      <c r="B242" s="4">
        <v>583.04</v>
      </c>
      <c r="C242" s="4">
        <v>583.04</v>
      </c>
      <c r="D242" s="1" t="s">
        <v>26</v>
      </c>
      <c r="E242" s="15">
        <v>0</v>
      </c>
    </row>
    <row r="243" spans="1:5" x14ac:dyDescent="0.2">
      <c r="A243" s="5">
        <v>639995599252</v>
      </c>
      <c r="B243" s="4">
        <v>100000</v>
      </c>
      <c r="C243" s="4">
        <v>100000</v>
      </c>
      <c r="D243" s="1" t="s">
        <v>26</v>
      </c>
      <c r="E243" s="15">
        <v>0</v>
      </c>
    </row>
    <row r="244" spans="1:5" x14ac:dyDescent="0.2">
      <c r="A244" s="5">
        <v>639626211506</v>
      </c>
      <c r="B244" s="4">
        <v>2032.7</v>
      </c>
      <c r="C244" s="4">
        <v>2032.7</v>
      </c>
      <c r="D244" s="1" t="s">
        <v>26</v>
      </c>
      <c r="E244" s="15">
        <v>0</v>
      </c>
    </row>
    <row r="245" spans="1:5" x14ac:dyDescent="0.2">
      <c r="A245" s="5">
        <v>639563620905</v>
      </c>
      <c r="B245" s="4">
        <v>38964.410000000003</v>
      </c>
      <c r="C245" s="4">
        <v>964.41</v>
      </c>
      <c r="D245" s="1" t="s">
        <v>28</v>
      </c>
      <c r="E245" s="15">
        <v>38000</v>
      </c>
    </row>
    <row r="246" spans="1:5" x14ac:dyDescent="0.2">
      <c r="A246" s="5">
        <v>639662208690</v>
      </c>
      <c r="B246" s="4">
        <v>96.14</v>
      </c>
      <c r="C246" s="4">
        <v>96.14</v>
      </c>
      <c r="D246" s="1" t="s">
        <v>26</v>
      </c>
      <c r="E246" s="15">
        <v>0</v>
      </c>
    </row>
    <row r="247" spans="1:5" x14ac:dyDescent="0.2">
      <c r="A247" s="5">
        <v>639088653775</v>
      </c>
      <c r="B247" s="4">
        <v>109810.58</v>
      </c>
      <c r="C247" s="4">
        <v>109810.58</v>
      </c>
      <c r="D247" s="1" t="s">
        <v>26</v>
      </c>
      <c r="E247" s="15">
        <v>0</v>
      </c>
    </row>
    <row r="248" spans="1:5" x14ac:dyDescent="0.2">
      <c r="A248" s="5">
        <v>639999836127</v>
      </c>
      <c r="B248" s="4">
        <v>28451.4</v>
      </c>
      <c r="C248" s="4">
        <v>28451.4</v>
      </c>
      <c r="D248" s="1" t="s">
        <v>26</v>
      </c>
      <c r="E248" s="15">
        <v>0</v>
      </c>
    </row>
    <row r="249" spans="1:5" x14ac:dyDescent="0.2">
      <c r="A249" s="5">
        <v>639216470140</v>
      </c>
      <c r="B249" s="4">
        <v>217.09</v>
      </c>
      <c r="C249" s="4">
        <v>217.09</v>
      </c>
      <c r="D249" s="1" t="s">
        <v>26</v>
      </c>
      <c r="E249" s="15">
        <v>0</v>
      </c>
    </row>
    <row r="250" spans="1:5" x14ac:dyDescent="0.2">
      <c r="A250" s="5">
        <v>639324633174</v>
      </c>
      <c r="B250" s="4">
        <v>83246.7</v>
      </c>
      <c r="C250" s="4">
        <v>83246.7</v>
      </c>
      <c r="D250" s="1" t="s">
        <v>26</v>
      </c>
      <c r="E250" s="15">
        <v>0</v>
      </c>
    </row>
    <row r="251" spans="1:5" x14ac:dyDescent="0.2">
      <c r="A251" s="5">
        <v>639662095973</v>
      </c>
      <c r="B251" s="4">
        <v>37285.93</v>
      </c>
      <c r="C251" s="4">
        <v>37285.93</v>
      </c>
      <c r="D251" s="1" t="s">
        <v>26</v>
      </c>
      <c r="E251" s="15">
        <v>0</v>
      </c>
    </row>
    <row r="252" spans="1:5" x14ac:dyDescent="0.2">
      <c r="A252" s="5">
        <v>639750071904</v>
      </c>
      <c r="B252" s="4">
        <v>128.68</v>
      </c>
      <c r="C252" s="4">
        <v>128.68</v>
      </c>
      <c r="D252" s="1" t="s">
        <v>26</v>
      </c>
      <c r="E252" s="15">
        <v>0</v>
      </c>
    </row>
    <row r="253" spans="1:5" x14ac:dyDescent="0.2">
      <c r="A253" s="5">
        <v>639189079099</v>
      </c>
      <c r="B253" s="4">
        <v>27408.79</v>
      </c>
      <c r="C253" s="4">
        <v>27408.79</v>
      </c>
      <c r="D253" s="1" t="s">
        <v>26</v>
      </c>
      <c r="E253" s="15">
        <v>0</v>
      </c>
    </row>
    <row r="254" spans="1:5" x14ac:dyDescent="0.2">
      <c r="A254" s="5">
        <v>639255555953</v>
      </c>
      <c r="B254" s="4">
        <v>5162.55</v>
      </c>
      <c r="C254" s="4">
        <v>5162.55</v>
      </c>
      <c r="D254" s="1" t="s">
        <v>26</v>
      </c>
      <c r="E254" s="15">
        <v>0</v>
      </c>
    </row>
    <row r="255" spans="1:5" x14ac:dyDescent="0.2">
      <c r="A255" s="5">
        <v>639186277247</v>
      </c>
      <c r="B255" s="4">
        <v>7389.77</v>
      </c>
      <c r="C255" s="4">
        <v>7389.77</v>
      </c>
      <c r="D255" s="1" t="s">
        <v>26</v>
      </c>
      <c r="E255" s="15">
        <v>0</v>
      </c>
    </row>
    <row r="256" spans="1:5" x14ac:dyDescent="0.2">
      <c r="A256" s="5">
        <v>639173061844</v>
      </c>
      <c r="B256" s="4">
        <v>13376.15</v>
      </c>
      <c r="C256" s="4">
        <v>13376.15</v>
      </c>
      <c r="D256" s="1" t="s">
        <v>26</v>
      </c>
      <c r="E256" s="15">
        <v>0</v>
      </c>
    </row>
    <row r="257" spans="1:5" x14ac:dyDescent="0.2">
      <c r="A257" s="5">
        <v>639959585647</v>
      </c>
      <c r="B257" s="4">
        <v>274526.45</v>
      </c>
      <c r="C257" s="4">
        <v>274526.45</v>
      </c>
      <c r="D257" s="1" t="s">
        <v>26</v>
      </c>
      <c r="E257" s="15">
        <v>0</v>
      </c>
    </row>
    <row r="258" spans="1:5" x14ac:dyDescent="0.2">
      <c r="A258" s="5">
        <v>639353393687</v>
      </c>
      <c r="B258" s="4">
        <v>9897.69</v>
      </c>
      <c r="C258" s="4">
        <v>9897.69</v>
      </c>
      <c r="D258" s="1" t="s">
        <v>26</v>
      </c>
      <c r="E258" s="15">
        <v>0</v>
      </c>
    </row>
    <row r="259" spans="1:5" x14ac:dyDescent="0.2">
      <c r="A259" s="5">
        <v>639982871905</v>
      </c>
      <c r="B259" s="4">
        <v>19373.099999999999</v>
      </c>
      <c r="C259" s="4">
        <v>19373.099999999999</v>
      </c>
      <c r="D259" s="1" t="s">
        <v>26</v>
      </c>
      <c r="E259" s="15">
        <v>0</v>
      </c>
    </row>
    <row r="260" spans="1:5" x14ac:dyDescent="0.2">
      <c r="A260" s="5">
        <v>639385807180</v>
      </c>
      <c r="B260" s="4">
        <v>279783.28000000003</v>
      </c>
      <c r="C260" s="4">
        <v>279783.28000000003</v>
      </c>
      <c r="D260" s="1" t="s">
        <v>26</v>
      </c>
      <c r="E260" s="15">
        <v>0</v>
      </c>
    </row>
    <row r="261" spans="1:5" x14ac:dyDescent="0.2">
      <c r="A261" s="5">
        <v>639203759127</v>
      </c>
      <c r="B261" s="4">
        <v>2115518.98</v>
      </c>
      <c r="C261" s="4">
        <v>2115518.98</v>
      </c>
      <c r="D261" s="1" t="s">
        <v>26</v>
      </c>
      <c r="E261" s="15">
        <v>0</v>
      </c>
    </row>
    <row r="262" spans="1:5" x14ac:dyDescent="0.2">
      <c r="A262" s="5">
        <v>639625751746</v>
      </c>
      <c r="B262" s="4">
        <v>0.01</v>
      </c>
      <c r="C262" s="4">
        <v>0.01</v>
      </c>
      <c r="D262" s="1" t="s">
        <v>26</v>
      </c>
      <c r="E262" s="15">
        <v>0</v>
      </c>
    </row>
    <row r="263" spans="1:5" x14ac:dyDescent="0.2">
      <c r="A263" s="5">
        <v>639974769824</v>
      </c>
      <c r="B263" s="4">
        <v>93.42</v>
      </c>
      <c r="C263" s="4">
        <v>93.42</v>
      </c>
      <c r="D263" s="1" t="s">
        <v>26</v>
      </c>
      <c r="E263" s="15">
        <v>0</v>
      </c>
    </row>
    <row r="264" spans="1:5" x14ac:dyDescent="0.2">
      <c r="A264" s="5">
        <v>639619388424</v>
      </c>
      <c r="B264" s="4">
        <v>63422.720000000001</v>
      </c>
      <c r="C264" s="4">
        <v>63422.720000000001</v>
      </c>
      <c r="D264" s="1" t="s">
        <v>26</v>
      </c>
      <c r="E264" s="15">
        <v>0</v>
      </c>
    </row>
    <row r="265" spans="1:5" x14ac:dyDescent="0.2">
      <c r="A265" s="5">
        <v>639272798556</v>
      </c>
      <c r="B265" s="4">
        <v>22</v>
      </c>
      <c r="C265" s="4">
        <v>22</v>
      </c>
      <c r="D265" s="1" t="s">
        <v>26</v>
      </c>
      <c r="E265" s="15">
        <v>0</v>
      </c>
    </row>
    <row r="266" spans="1:5" x14ac:dyDescent="0.2">
      <c r="A266" s="5">
        <v>639916977880</v>
      </c>
      <c r="B266" s="4">
        <v>2235.96</v>
      </c>
      <c r="C266" s="4">
        <v>2235.96</v>
      </c>
      <c r="D266" s="1" t="s">
        <v>26</v>
      </c>
      <c r="E266" s="15">
        <v>0</v>
      </c>
    </row>
    <row r="267" spans="1:5" x14ac:dyDescent="0.2">
      <c r="A267" s="5">
        <v>639692445655</v>
      </c>
      <c r="B267" s="4">
        <v>274.52999999999997</v>
      </c>
      <c r="C267" s="4">
        <v>274.52999999999997</v>
      </c>
      <c r="D267" s="1" t="s">
        <v>26</v>
      </c>
      <c r="E267" s="15">
        <v>0</v>
      </c>
    </row>
    <row r="268" spans="1:5" x14ac:dyDescent="0.2">
      <c r="A268" s="5">
        <v>639943736247</v>
      </c>
      <c r="B268" s="4">
        <v>50679.839999999997</v>
      </c>
      <c r="C268" s="4">
        <v>50679.839999999997</v>
      </c>
      <c r="D268" s="1" t="s">
        <v>26</v>
      </c>
      <c r="E268" s="15">
        <v>0</v>
      </c>
    </row>
    <row r="270" spans="1:5" x14ac:dyDescent="0.2">
      <c r="B270" s="4">
        <f>SUM(B2:B269)</f>
        <v>124887361.62000005</v>
      </c>
      <c r="C270" s="4">
        <f>SUM(C2:C269)</f>
        <v>124552836.69000004</v>
      </c>
      <c r="E270" s="15">
        <f>B270-C270</f>
        <v>334524.93000000715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D7E10-63FC-C545-9DF5-CDA2E4309802}">
  <dimension ref="A1:B1161"/>
  <sheetViews>
    <sheetView workbookViewId="0"/>
  </sheetViews>
  <sheetFormatPr baseColWidth="10" defaultColWidth="11" defaultRowHeight="16" x14ac:dyDescent="0.2"/>
  <cols>
    <col min="1" max="1" width="13.83203125" customWidth="1"/>
    <col min="2" max="2" width="17.6640625" bestFit="1" customWidth="1"/>
  </cols>
  <sheetData>
    <row r="1" spans="1:2" x14ac:dyDescent="0.2">
      <c r="A1" t="s">
        <v>42</v>
      </c>
      <c r="B1" t="s">
        <v>29</v>
      </c>
    </row>
    <row r="2" spans="1:2" x14ac:dyDescent="0.2">
      <c r="A2" s="9">
        <v>639551170610</v>
      </c>
      <c r="B2">
        <v>0</v>
      </c>
    </row>
    <row r="3" spans="1:2" x14ac:dyDescent="0.2">
      <c r="A3" s="9">
        <v>639368175562</v>
      </c>
      <c r="B3">
        <v>0</v>
      </c>
    </row>
    <row r="4" spans="1:2" x14ac:dyDescent="0.2">
      <c r="A4" s="9">
        <v>639959820985</v>
      </c>
      <c r="B4">
        <v>5.6439999999999995E-5</v>
      </c>
    </row>
    <row r="5" spans="1:2" x14ac:dyDescent="0.2">
      <c r="A5" s="9">
        <v>639754527570</v>
      </c>
      <c r="B5">
        <v>0</v>
      </c>
    </row>
    <row r="6" spans="1:2" x14ac:dyDescent="0.2">
      <c r="A6" s="9">
        <v>639667110370</v>
      </c>
      <c r="B6">
        <v>0</v>
      </c>
    </row>
    <row r="7" spans="1:2" x14ac:dyDescent="0.2">
      <c r="A7" s="9">
        <v>639623021754</v>
      </c>
      <c r="B7">
        <v>5.6439999999999995E-5</v>
      </c>
    </row>
    <row r="8" spans="1:2" x14ac:dyDescent="0.2">
      <c r="A8" s="9">
        <v>639175205984</v>
      </c>
      <c r="B8">
        <v>0</v>
      </c>
    </row>
    <row r="9" spans="1:2" x14ac:dyDescent="0.2">
      <c r="A9" s="9">
        <v>639913098002</v>
      </c>
      <c r="B9">
        <v>11874.18230128</v>
      </c>
    </row>
    <row r="10" spans="1:2" x14ac:dyDescent="0.2">
      <c r="A10" s="9">
        <v>639943168019</v>
      </c>
      <c r="B10">
        <v>0</v>
      </c>
    </row>
    <row r="11" spans="1:2" x14ac:dyDescent="0.2">
      <c r="A11" s="9">
        <v>639517962635</v>
      </c>
      <c r="B11">
        <v>283686.60246851912</v>
      </c>
    </row>
    <row r="12" spans="1:2" x14ac:dyDescent="0.2">
      <c r="A12" s="9">
        <v>639127559722</v>
      </c>
      <c r="B12">
        <v>0</v>
      </c>
    </row>
    <row r="13" spans="1:2" x14ac:dyDescent="0.2">
      <c r="A13" s="9">
        <v>639984234020</v>
      </c>
      <c r="B13">
        <v>0</v>
      </c>
    </row>
    <row r="14" spans="1:2" x14ac:dyDescent="0.2">
      <c r="A14" s="9">
        <v>639649917379</v>
      </c>
      <c r="B14">
        <v>0</v>
      </c>
    </row>
    <row r="15" spans="1:2" x14ac:dyDescent="0.2">
      <c r="A15" s="9">
        <v>639171435783</v>
      </c>
      <c r="B15">
        <v>0</v>
      </c>
    </row>
    <row r="16" spans="1:2" x14ac:dyDescent="0.2">
      <c r="A16" s="9">
        <v>639178048073</v>
      </c>
      <c r="B16">
        <v>0</v>
      </c>
    </row>
    <row r="17" spans="1:2" x14ac:dyDescent="0.2">
      <c r="A17" s="9">
        <v>639557366687</v>
      </c>
      <c r="B17">
        <v>0</v>
      </c>
    </row>
    <row r="18" spans="1:2" x14ac:dyDescent="0.2">
      <c r="A18" s="9">
        <v>639289288255</v>
      </c>
      <c r="B18">
        <v>0</v>
      </c>
    </row>
    <row r="19" spans="1:2" x14ac:dyDescent="0.2">
      <c r="A19" s="9">
        <v>639631025745</v>
      </c>
      <c r="B19">
        <v>0</v>
      </c>
    </row>
    <row r="20" spans="1:2" x14ac:dyDescent="0.2">
      <c r="A20" s="9">
        <v>639432189312</v>
      </c>
      <c r="B20">
        <v>0</v>
      </c>
    </row>
    <row r="21" spans="1:2" x14ac:dyDescent="0.2">
      <c r="A21" s="9">
        <v>639683022213</v>
      </c>
      <c r="B21">
        <v>0</v>
      </c>
    </row>
    <row r="22" spans="1:2" x14ac:dyDescent="0.2">
      <c r="A22" s="9">
        <v>639984543432</v>
      </c>
      <c r="B22">
        <v>0</v>
      </c>
    </row>
    <row r="23" spans="1:2" x14ac:dyDescent="0.2">
      <c r="A23" s="9">
        <v>639260114990</v>
      </c>
      <c r="B23">
        <v>0</v>
      </c>
    </row>
    <row r="24" spans="1:2" x14ac:dyDescent="0.2">
      <c r="A24" s="9">
        <v>639567903474</v>
      </c>
      <c r="B24">
        <v>0</v>
      </c>
    </row>
    <row r="25" spans="1:2" x14ac:dyDescent="0.2">
      <c r="A25" s="9">
        <v>639302869259</v>
      </c>
      <c r="B25">
        <v>1631.8205654205999</v>
      </c>
    </row>
    <row r="26" spans="1:2" x14ac:dyDescent="0.2">
      <c r="A26" s="9">
        <v>639774911089</v>
      </c>
      <c r="B26">
        <v>0</v>
      </c>
    </row>
    <row r="27" spans="1:2" x14ac:dyDescent="0.2">
      <c r="A27" s="9">
        <v>639053616392</v>
      </c>
      <c r="B27">
        <v>0</v>
      </c>
    </row>
    <row r="28" spans="1:2" x14ac:dyDescent="0.2">
      <c r="A28" s="9">
        <v>639615994500</v>
      </c>
      <c r="B28">
        <v>0</v>
      </c>
    </row>
    <row r="29" spans="1:2" x14ac:dyDescent="0.2">
      <c r="A29" s="9">
        <v>639302830493</v>
      </c>
      <c r="B29">
        <v>0</v>
      </c>
    </row>
    <row r="30" spans="1:2" x14ac:dyDescent="0.2">
      <c r="A30" s="9">
        <v>639358508086</v>
      </c>
      <c r="B30">
        <v>0</v>
      </c>
    </row>
    <row r="31" spans="1:2" x14ac:dyDescent="0.2">
      <c r="A31" s="9">
        <v>639771715758</v>
      </c>
      <c r="B31">
        <v>55861.199361929946</v>
      </c>
    </row>
    <row r="32" spans="1:2" x14ac:dyDescent="0.2">
      <c r="A32" s="9">
        <v>639276918932</v>
      </c>
      <c r="B32">
        <v>0</v>
      </c>
    </row>
    <row r="33" spans="1:2" x14ac:dyDescent="0.2">
      <c r="A33" s="9">
        <v>639610967288</v>
      </c>
      <c r="B33">
        <v>0</v>
      </c>
    </row>
    <row r="34" spans="1:2" x14ac:dyDescent="0.2">
      <c r="A34" s="9">
        <v>639063791394</v>
      </c>
      <c r="B34">
        <v>0</v>
      </c>
    </row>
    <row r="35" spans="1:2" x14ac:dyDescent="0.2">
      <c r="A35" s="9">
        <v>639515780202</v>
      </c>
      <c r="B35">
        <v>0</v>
      </c>
    </row>
    <row r="36" spans="1:2" x14ac:dyDescent="0.2">
      <c r="A36" s="9">
        <v>639615729406</v>
      </c>
      <c r="B36">
        <v>0</v>
      </c>
    </row>
    <row r="37" spans="1:2" x14ac:dyDescent="0.2">
      <c r="A37" s="9">
        <v>639154160715</v>
      </c>
      <c r="B37">
        <v>0</v>
      </c>
    </row>
    <row r="38" spans="1:2" x14ac:dyDescent="0.2">
      <c r="A38" s="9">
        <v>639621042359</v>
      </c>
      <c r="B38">
        <v>0</v>
      </c>
    </row>
    <row r="39" spans="1:2" x14ac:dyDescent="0.2">
      <c r="A39" s="9">
        <v>639988542129</v>
      </c>
      <c r="B39">
        <v>0</v>
      </c>
    </row>
    <row r="40" spans="1:2" x14ac:dyDescent="0.2">
      <c r="A40" s="9">
        <v>639274653958</v>
      </c>
      <c r="B40">
        <v>0</v>
      </c>
    </row>
    <row r="41" spans="1:2" x14ac:dyDescent="0.2">
      <c r="A41" s="9">
        <v>639771619355</v>
      </c>
      <c r="B41">
        <v>0</v>
      </c>
    </row>
    <row r="42" spans="1:2" x14ac:dyDescent="0.2">
      <c r="A42" s="9">
        <v>639989849034</v>
      </c>
      <c r="B42">
        <v>0</v>
      </c>
    </row>
    <row r="43" spans="1:2" x14ac:dyDescent="0.2">
      <c r="A43" s="9">
        <v>639531192093</v>
      </c>
      <c r="B43">
        <v>0</v>
      </c>
    </row>
    <row r="44" spans="1:2" x14ac:dyDescent="0.2">
      <c r="A44" s="9">
        <v>639459773952</v>
      </c>
      <c r="B44">
        <v>0</v>
      </c>
    </row>
    <row r="45" spans="1:2" x14ac:dyDescent="0.2">
      <c r="A45" s="9">
        <v>639209153478</v>
      </c>
      <c r="B45">
        <v>0</v>
      </c>
    </row>
    <row r="46" spans="1:2" x14ac:dyDescent="0.2">
      <c r="A46" s="9">
        <v>639625390881</v>
      </c>
      <c r="B46">
        <v>0</v>
      </c>
    </row>
    <row r="47" spans="1:2" x14ac:dyDescent="0.2">
      <c r="A47" s="9">
        <v>639125900148</v>
      </c>
      <c r="B47">
        <v>9.4672862983199995</v>
      </c>
    </row>
    <row r="48" spans="1:2" x14ac:dyDescent="0.2">
      <c r="A48" s="9">
        <v>639702129517</v>
      </c>
      <c r="B48">
        <v>0</v>
      </c>
    </row>
    <row r="49" spans="1:2" x14ac:dyDescent="0.2">
      <c r="A49" s="9">
        <v>639153218532</v>
      </c>
      <c r="B49">
        <v>0</v>
      </c>
    </row>
    <row r="50" spans="1:2" x14ac:dyDescent="0.2">
      <c r="A50" s="9">
        <v>639125981332</v>
      </c>
      <c r="B50">
        <v>0</v>
      </c>
    </row>
    <row r="51" spans="1:2" x14ac:dyDescent="0.2">
      <c r="A51" s="9">
        <v>639669445537</v>
      </c>
      <c r="B51">
        <v>0</v>
      </c>
    </row>
    <row r="52" spans="1:2" x14ac:dyDescent="0.2">
      <c r="A52" s="9">
        <v>639167855899</v>
      </c>
      <c r="B52">
        <v>0</v>
      </c>
    </row>
    <row r="53" spans="1:2" x14ac:dyDescent="0.2">
      <c r="A53" s="9">
        <v>639081353000</v>
      </c>
      <c r="B53">
        <v>0</v>
      </c>
    </row>
    <row r="54" spans="1:2" x14ac:dyDescent="0.2">
      <c r="A54" s="9">
        <v>639272448079</v>
      </c>
      <c r="B54">
        <v>134111.76914083998</v>
      </c>
    </row>
    <row r="55" spans="1:2" x14ac:dyDescent="0.2">
      <c r="A55" s="9">
        <v>639281957090</v>
      </c>
      <c r="B55">
        <v>0</v>
      </c>
    </row>
    <row r="56" spans="1:2" x14ac:dyDescent="0.2">
      <c r="A56" s="9">
        <v>639196914484</v>
      </c>
      <c r="B56">
        <v>0</v>
      </c>
    </row>
    <row r="57" spans="1:2" x14ac:dyDescent="0.2">
      <c r="A57" s="9">
        <v>639949128724</v>
      </c>
      <c r="B57">
        <v>3.7976413491999996</v>
      </c>
    </row>
    <row r="58" spans="1:2" x14ac:dyDescent="0.2">
      <c r="A58" s="9">
        <v>639274578466</v>
      </c>
      <c r="B58">
        <v>449.37978071633995</v>
      </c>
    </row>
    <row r="59" spans="1:2" x14ac:dyDescent="0.2">
      <c r="A59" s="9">
        <v>639479979621</v>
      </c>
      <c r="B59">
        <v>0</v>
      </c>
    </row>
    <row r="60" spans="1:2" x14ac:dyDescent="0.2">
      <c r="A60" s="9">
        <v>639272191387</v>
      </c>
      <c r="B60">
        <v>0</v>
      </c>
    </row>
    <row r="61" spans="1:2" x14ac:dyDescent="0.2">
      <c r="A61" s="9">
        <v>639756474712</v>
      </c>
      <c r="B61">
        <v>0</v>
      </c>
    </row>
    <row r="62" spans="1:2" x14ac:dyDescent="0.2">
      <c r="A62" s="9">
        <v>639269448631</v>
      </c>
      <c r="B62">
        <v>0</v>
      </c>
    </row>
    <row r="63" spans="1:2" x14ac:dyDescent="0.2">
      <c r="A63" s="9">
        <v>639706881207</v>
      </c>
      <c r="B63">
        <v>0</v>
      </c>
    </row>
    <row r="64" spans="1:2" x14ac:dyDescent="0.2">
      <c r="A64" s="9">
        <v>639669621800</v>
      </c>
      <c r="B64">
        <v>0</v>
      </c>
    </row>
    <row r="65" spans="1:2" x14ac:dyDescent="0.2">
      <c r="A65" s="9">
        <v>639289111472</v>
      </c>
      <c r="B65">
        <v>0</v>
      </c>
    </row>
    <row r="66" spans="1:2" x14ac:dyDescent="0.2">
      <c r="A66" s="9">
        <v>639771055364</v>
      </c>
      <c r="B66">
        <v>0</v>
      </c>
    </row>
    <row r="67" spans="1:2" x14ac:dyDescent="0.2">
      <c r="A67" s="9">
        <v>639764296472</v>
      </c>
      <c r="B67">
        <v>0</v>
      </c>
    </row>
    <row r="68" spans="1:2" x14ac:dyDescent="0.2">
      <c r="A68" s="9">
        <v>639501017777</v>
      </c>
      <c r="B68">
        <v>0</v>
      </c>
    </row>
    <row r="69" spans="1:2" x14ac:dyDescent="0.2">
      <c r="A69" s="9">
        <v>639496353759</v>
      </c>
      <c r="B69">
        <v>3.4841323600000003E-3</v>
      </c>
    </row>
    <row r="70" spans="1:2" x14ac:dyDescent="0.2">
      <c r="A70" s="9">
        <v>639208466915</v>
      </c>
      <c r="B70">
        <v>0</v>
      </c>
    </row>
    <row r="71" spans="1:2" x14ac:dyDescent="0.2">
      <c r="A71" s="9">
        <v>639215461164</v>
      </c>
      <c r="B71">
        <v>0</v>
      </c>
    </row>
    <row r="72" spans="1:2" x14ac:dyDescent="0.2">
      <c r="A72" s="9">
        <v>639216191690</v>
      </c>
      <c r="B72">
        <v>0</v>
      </c>
    </row>
    <row r="73" spans="1:2" x14ac:dyDescent="0.2">
      <c r="A73" s="9">
        <v>639473370015</v>
      </c>
      <c r="B73">
        <v>0</v>
      </c>
    </row>
    <row r="74" spans="1:2" x14ac:dyDescent="0.2">
      <c r="A74" s="9">
        <v>639706102424</v>
      </c>
      <c r="B74">
        <v>0</v>
      </c>
    </row>
    <row r="75" spans="1:2" x14ac:dyDescent="0.2">
      <c r="A75" s="9">
        <v>639157049702</v>
      </c>
      <c r="B75">
        <v>0</v>
      </c>
    </row>
    <row r="76" spans="1:2" x14ac:dyDescent="0.2">
      <c r="A76" s="9">
        <v>639760538867</v>
      </c>
      <c r="B76">
        <v>5.6439999999999995E-5</v>
      </c>
    </row>
    <row r="77" spans="1:2" x14ac:dyDescent="0.2">
      <c r="A77" s="9">
        <v>639174723526</v>
      </c>
      <c r="B77">
        <v>0</v>
      </c>
    </row>
    <row r="78" spans="1:2" x14ac:dyDescent="0.2">
      <c r="A78" s="9">
        <v>639308352603</v>
      </c>
      <c r="B78">
        <v>0.11785594000000002</v>
      </c>
    </row>
    <row r="79" spans="1:2" x14ac:dyDescent="0.2">
      <c r="A79" s="9">
        <v>639460328460</v>
      </c>
      <c r="B79">
        <v>0</v>
      </c>
    </row>
    <row r="80" spans="1:2" x14ac:dyDescent="0.2">
      <c r="A80" s="9">
        <v>639054291611</v>
      </c>
      <c r="B80">
        <v>0</v>
      </c>
    </row>
    <row r="81" spans="1:2" x14ac:dyDescent="0.2">
      <c r="A81" s="9">
        <v>639214290533</v>
      </c>
      <c r="B81">
        <v>0</v>
      </c>
    </row>
    <row r="82" spans="1:2" x14ac:dyDescent="0.2">
      <c r="A82" s="9">
        <v>639279031755</v>
      </c>
      <c r="B82">
        <v>0</v>
      </c>
    </row>
    <row r="83" spans="1:2" x14ac:dyDescent="0.2">
      <c r="A83" s="9">
        <v>639205511741</v>
      </c>
      <c r="B83">
        <v>0</v>
      </c>
    </row>
    <row r="84" spans="1:2" x14ac:dyDescent="0.2">
      <c r="A84" s="9">
        <v>639214796136</v>
      </c>
      <c r="B84">
        <v>0</v>
      </c>
    </row>
    <row r="85" spans="1:2" x14ac:dyDescent="0.2">
      <c r="A85" s="9">
        <v>639423625059</v>
      </c>
      <c r="B85">
        <v>0</v>
      </c>
    </row>
    <row r="86" spans="1:2" x14ac:dyDescent="0.2">
      <c r="A86" s="9">
        <v>639097085800</v>
      </c>
      <c r="B86">
        <v>0</v>
      </c>
    </row>
    <row r="87" spans="1:2" x14ac:dyDescent="0.2">
      <c r="A87" s="9">
        <v>639625405080</v>
      </c>
      <c r="B87">
        <v>0</v>
      </c>
    </row>
    <row r="88" spans="1:2" x14ac:dyDescent="0.2">
      <c r="A88" s="9">
        <v>639155930002</v>
      </c>
      <c r="B88">
        <v>0</v>
      </c>
    </row>
    <row r="89" spans="1:2" x14ac:dyDescent="0.2">
      <c r="A89" s="9">
        <v>639604297932</v>
      </c>
      <c r="B89">
        <v>0</v>
      </c>
    </row>
    <row r="90" spans="1:2" x14ac:dyDescent="0.2">
      <c r="A90" s="9">
        <v>639174128500</v>
      </c>
      <c r="B90">
        <v>0</v>
      </c>
    </row>
    <row r="91" spans="1:2" x14ac:dyDescent="0.2">
      <c r="A91" s="9">
        <v>639389872613</v>
      </c>
      <c r="B91">
        <v>0</v>
      </c>
    </row>
    <row r="92" spans="1:2" x14ac:dyDescent="0.2">
      <c r="A92" s="9">
        <v>639434420058</v>
      </c>
      <c r="B92">
        <v>0</v>
      </c>
    </row>
    <row r="93" spans="1:2" x14ac:dyDescent="0.2">
      <c r="A93" s="9">
        <v>639955860282</v>
      </c>
      <c r="B93">
        <v>366.44409032754004</v>
      </c>
    </row>
    <row r="94" spans="1:2" x14ac:dyDescent="0.2">
      <c r="A94" s="9">
        <v>639506589374</v>
      </c>
      <c r="B94">
        <v>0</v>
      </c>
    </row>
    <row r="95" spans="1:2" x14ac:dyDescent="0.2">
      <c r="A95" s="9">
        <v>639602710703</v>
      </c>
      <c r="B95">
        <v>0</v>
      </c>
    </row>
    <row r="96" spans="1:2" x14ac:dyDescent="0.2">
      <c r="A96" s="9">
        <v>639565080078</v>
      </c>
      <c r="B96">
        <v>0</v>
      </c>
    </row>
    <row r="97" spans="1:2" x14ac:dyDescent="0.2">
      <c r="A97" s="9">
        <v>639817093654</v>
      </c>
      <c r="B97">
        <v>0</v>
      </c>
    </row>
    <row r="98" spans="1:2" x14ac:dyDescent="0.2">
      <c r="A98" s="9">
        <v>639942912077</v>
      </c>
      <c r="B98">
        <v>0</v>
      </c>
    </row>
    <row r="99" spans="1:2" x14ac:dyDescent="0.2">
      <c r="A99" s="9">
        <v>639457341970</v>
      </c>
      <c r="B99">
        <v>0</v>
      </c>
    </row>
    <row r="100" spans="1:2" x14ac:dyDescent="0.2">
      <c r="A100" s="9">
        <v>639164515593</v>
      </c>
      <c r="B100">
        <v>0</v>
      </c>
    </row>
    <row r="101" spans="1:2" x14ac:dyDescent="0.2">
      <c r="A101" s="9">
        <v>639455344437</v>
      </c>
      <c r="B101">
        <v>0</v>
      </c>
    </row>
    <row r="102" spans="1:2" x14ac:dyDescent="0.2">
      <c r="A102" s="9">
        <v>639171531383</v>
      </c>
      <c r="B102">
        <v>64.519611710220005</v>
      </c>
    </row>
    <row r="103" spans="1:2" x14ac:dyDescent="0.2">
      <c r="A103" s="9">
        <v>639218917277</v>
      </c>
      <c r="B103">
        <v>0</v>
      </c>
    </row>
    <row r="104" spans="1:2" x14ac:dyDescent="0.2">
      <c r="A104" s="9">
        <v>639293383697</v>
      </c>
      <c r="B104">
        <v>0</v>
      </c>
    </row>
    <row r="105" spans="1:2" x14ac:dyDescent="0.2">
      <c r="A105" s="9">
        <v>639752526288</v>
      </c>
      <c r="B105">
        <v>0</v>
      </c>
    </row>
    <row r="106" spans="1:2" x14ac:dyDescent="0.2">
      <c r="A106" s="9">
        <v>639262597973</v>
      </c>
      <c r="B106">
        <v>0</v>
      </c>
    </row>
    <row r="107" spans="1:2" x14ac:dyDescent="0.2">
      <c r="A107" s="9">
        <v>639917968116</v>
      </c>
      <c r="B107">
        <v>0</v>
      </c>
    </row>
    <row r="108" spans="1:2" x14ac:dyDescent="0.2">
      <c r="A108" s="9">
        <v>639463915422</v>
      </c>
      <c r="B108">
        <v>767.14563051999994</v>
      </c>
    </row>
    <row r="109" spans="1:2" x14ac:dyDescent="0.2">
      <c r="A109" s="9">
        <v>639177689258</v>
      </c>
      <c r="B109">
        <v>0</v>
      </c>
    </row>
    <row r="110" spans="1:2" x14ac:dyDescent="0.2">
      <c r="A110" s="9">
        <v>639550042542</v>
      </c>
      <c r="B110">
        <v>0</v>
      </c>
    </row>
    <row r="111" spans="1:2" x14ac:dyDescent="0.2">
      <c r="A111" s="9">
        <v>639155003370</v>
      </c>
      <c r="B111">
        <v>0</v>
      </c>
    </row>
    <row r="112" spans="1:2" x14ac:dyDescent="0.2">
      <c r="A112" s="9">
        <v>639212673127</v>
      </c>
      <c r="B112">
        <v>0</v>
      </c>
    </row>
    <row r="113" spans="1:2" x14ac:dyDescent="0.2">
      <c r="A113" s="9">
        <v>639157673073</v>
      </c>
      <c r="B113">
        <v>0</v>
      </c>
    </row>
    <row r="114" spans="1:2" x14ac:dyDescent="0.2">
      <c r="A114" s="9">
        <v>639177978654</v>
      </c>
      <c r="B114">
        <v>0</v>
      </c>
    </row>
    <row r="115" spans="1:2" x14ac:dyDescent="0.2">
      <c r="A115" s="9">
        <v>639764672733</v>
      </c>
      <c r="B115">
        <v>15445.27463199522</v>
      </c>
    </row>
    <row r="116" spans="1:2" x14ac:dyDescent="0.2">
      <c r="A116" s="9">
        <v>639317381211</v>
      </c>
      <c r="B116">
        <v>0</v>
      </c>
    </row>
    <row r="117" spans="1:2" x14ac:dyDescent="0.2">
      <c r="A117" s="9">
        <v>639453695566</v>
      </c>
      <c r="B117">
        <v>0</v>
      </c>
    </row>
    <row r="118" spans="1:2" x14ac:dyDescent="0.2">
      <c r="A118" s="9">
        <v>639771702555</v>
      </c>
      <c r="B118">
        <v>0</v>
      </c>
    </row>
    <row r="119" spans="1:2" x14ac:dyDescent="0.2">
      <c r="A119" s="9">
        <v>639129982222</v>
      </c>
      <c r="B119">
        <v>0</v>
      </c>
    </row>
    <row r="120" spans="1:2" x14ac:dyDescent="0.2">
      <c r="A120" s="9">
        <v>639951309294</v>
      </c>
      <c r="B120">
        <v>0</v>
      </c>
    </row>
    <row r="121" spans="1:2" x14ac:dyDescent="0.2">
      <c r="A121" s="9">
        <v>639550467024</v>
      </c>
      <c r="B121">
        <v>0</v>
      </c>
    </row>
    <row r="122" spans="1:2" x14ac:dyDescent="0.2">
      <c r="A122" s="9">
        <v>639770043237</v>
      </c>
      <c r="B122">
        <v>0</v>
      </c>
    </row>
    <row r="123" spans="1:2" x14ac:dyDescent="0.2">
      <c r="A123" s="9">
        <v>639088816718</v>
      </c>
      <c r="B123">
        <v>0</v>
      </c>
    </row>
    <row r="124" spans="1:2" x14ac:dyDescent="0.2">
      <c r="A124" s="9">
        <v>639289790804</v>
      </c>
      <c r="B124">
        <v>0</v>
      </c>
    </row>
    <row r="125" spans="1:2" x14ac:dyDescent="0.2">
      <c r="A125" s="9">
        <v>639088851145</v>
      </c>
      <c r="B125">
        <v>0</v>
      </c>
    </row>
    <row r="126" spans="1:2" x14ac:dyDescent="0.2">
      <c r="A126" s="9">
        <v>639218344628</v>
      </c>
      <c r="B126">
        <v>0</v>
      </c>
    </row>
    <row r="127" spans="1:2" x14ac:dyDescent="0.2">
      <c r="A127" s="9">
        <v>639392677935</v>
      </c>
      <c r="B127">
        <v>0</v>
      </c>
    </row>
    <row r="128" spans="1:2" x14ac:dyDescent="0.2">
      <c r="A128" s="9">
        <v>639451664242</v>
      </c>
      <c r="B128">
        <v>0</v>
      </c>
    </row>
    <row r="129" spans="1:2" x14ac:dyDescent="0.2">
      <c r="A129" s="9">
        <v>639384521472</v>
      </c>
      <c r="B129">
        <v>0</v>
      </c>
    </row>
    <row r="130" spans="1:2" x14ac:dyDescent="0.2">
      <c r="A130" s="9">
        <v>639424744366</v>
      </c>
      <c r="B130">
        <v>0</v>
      </c>
    </row>
    <row r="131" spans="1:2" x14ac:dyDescent="0.2">
      <c r="A131" s="9">
        <v>639460136567</v>
      </c>
      <c r="B131">
        <v>0</v>
      </c>
    </row>
    <row r="132" spans="1:2" x14ac:dyDescent="0.2">
      <c r="A132" s="9">
        <v>639943781631</v>
      </c>
      <c r="B132">
        <v>0</v>
      </c>
    </row>
    <row r="133" spans="1:2" x14ac:dyDescent="0.2">
      <c r="A133" s="9">
        <v>639551139059</v>
      </c>
      <c r="B133">
        <v>0</v>
      </c>
    </row>
    <row r="134" spans="1:2" x14ac:dyDescent="0.2">
      <c r="A134" s="9">
        <v>639924947184</v>
      </c>
      <c r="B134">
        <v>0</v>
      </c>
    </row>
    <row r="135" spans="1:2" x14ac:dyDescent="0.2">
      <c r="A135" s="9">
        <v>639668724247</v>
      </c>
      <c r="B135">
        <v>6906.7866013789189</v>
      </c>
    </row>
    <row r="136" spans="1:2" x14ac:dyDescent="0.2">
      <c r="A136" s="9">
        <v>639493178972</v>
      </c>
      <c r="B136">
        <v>0</v>
      </c>
    </row>
    <row r="137" spans="1:2" x14ac:dyDescent="0.2">
      <c r="A137" s="9">
        <v>639208369532</v>
      </c>
      <c r="B137">
        <v>0</v>
      </c>
    </row>
    <row r="138" spans="1:2" x14ac:dyDescent="0.2">
      <c r="A138" s="9">
        <v>639561406454</v>
      </c>
      <c r="B138">
        <v>0</v>
      </c>
    </row>
    <row r="139" spans="1:2" x14ac:dyDescent="0.2">
      <c r="A139" s="9">
        <v>639271655620</v>
      </c>
      <c r="B139">
        <v>0</v>
      </c>
    </row>
    <row r="140" spans="1:2" x14ac:dyDescent="0.2">
      <c r="A140" s="9">
        <v>639998163328</v>
      </c>
      <c r="B140">
        <v>0</v>
      </c>
    </row>
    <row r="141" spans="1:2" x14ac:dyDescent="0.2">
      <c r="A141" s="9">
        <v>639102332934</v>
      </c>
      <c r="B141">
        <v>0</v>
      </c>
    </row>
    <row r="142" spans="1:2" x14ac:dyDescent="0.2">
      <c r="A142" s="9">
        <v>639190046227</v>
      </c>
      <c r="B142">
        <v>0</v>
      </c>
    </row>
    <row r="143" spans="1:2" x14ac:dyDescent="0.2">
      <c r="A143" s="9">
        <v>639915563885</v>
      </c>
      <c r="B143">
        <v>0</v>
      </c>
    </row>
    <row r="144" spans="1:2" x14ac:dyDescent="0.2">
      <c r="A144" s="9">
        <v>639664760772</v>
      </c>
      <c r="B144">
        <v>4516.8889970811006</v>
      </c>
    </row>
    <row r="145" spans="1:2" x14ac:dyDescent="0.2">
      <c r="A145" s="9">
        <v>639282016604</v>
      </c>
      <c r="B145">
        <v>0</v>
      </c>
    </row>
    <row r="146" spans="1:2" x14ac:dyDescent="0.2">
      <c r="A146" s="9">
        <v>639279449750</v>
      </c>
      <c r="B146">
        <v>0</v>
      </c>
    </row>
    <row r="147" spans="1:2" x14ac:dyDescent="0.2">
      <c r="A147" s="9">
        <v>639953634374</v>
      </c>
      <c r="B147">
        <v>0</v>
      </c>
    </row>
    <row r="148" spans="1:2" x14ac:dyDescent="0.2">
      <c r="A148" s="9">
        <v>639977215096</v>
      </c>
      <c r="B148">
        <v>0</v>
      </c>
    </row>
    <row r="149" spans="1:2" x14ac:dyDescent="0.2">
      <c r="A149" s="9">
        <v>639564117891</v>
      </c>
      <c r="B149">
        <v>27581.60676237728</v>
      </c>
    </row>
    <row r="150" spans="1:2" x14ac:dyDescent="0.2">
      <c r="A150" s="9">
        <v>639761834956</v>
      </c>
      <c r="B150">
        <v>22893.524078370639</v>
      </c>
    </row>
    <row r="151" spans="1:2" x14ac:dyDescent="0.2">
      <c r="A151" s="9">
        <v>639553772674</v>
      </c>
      <c r="B151">
        <v>0</v>
      </c>
    </row>
    <row r="152" spans="1:2" x14ac:dyDescent="0.2">
      <c r="A152" s="9">
        <v>639493211111</v>
      </c>
      <c r="B152">
        <v>0</v>
      </c>
    </row>
    <row r="153" spans="1:2" x14ac:dyDescent="0.2">
      <c r="A153" s="9">
        <v>639127742309</v>
      </c>
      <c r="B153">
        <v>0</v>
      </c>
    </row>
    <row r="154" spans="1:2" x14ac:dyDescent="0.2">
      <c r="A154" s="9">
        <v>639095722909</v>
      </c>
      <c r="B154">
        <v>0</v>
      </c>
    </row>
    <row r="155" spans="1:2" x14ac:dyDescent="0.2">
      <c r="A155" s="9">
        <v>639475706303</v>
      </c>
      <c r="B155">
        <v>0</v>
      </c>
    </row>
    <row r="156" spans="1:2" x14ac:dyDescent="0.2">
      <c r="A156" s="9">
        <v>639484969000</v>
      </c>
      <c r="B156">
        <v>312.57713754000002</v>
      </c>
    </row>
    <row r="157" spans="1:2" x14ac:dyDescent="0.2">
      <c r="A157" s="9">
        <v>639488032253</v>
      </c>
      <c r="B157">
        <v>0</v>
      </c>
    </row>
    <row r="158" spans="1:2" x14ac:dyDescent="0.2">
      <c r="A158" s="9">
        <v>639176750136</v>
      </c>
      <c r="B158">
        <v>0</v>
      </c>
    </row>
    <row r="159" spans="1:2" x14ac:dyDescent="0.2">
      <c r="A159" s="9">
        <v>639083289811</v>
      </c>
      <c r="B159">
        <v>0</v>
      </c>
    </row>
    <row r="160" spans="1:2" x14ac:dyDescent="0.2">
      <c r="A160" s="9">
        <v>639338600303</v>
      </c>
      <c r="B160">
        <v>0</v>
      </c>
    </row>
    <row r="161" spans="1:2" x14ac:dyDescent="0.2">
      <c r="A161" s="9">
        <v>639120049652</v>
      </c>
      <c r="B161">
        <v>0</v>
      </c>
    </row>
    <row r="162" spans="1:2" x14ac:dyDescent="0.2">
      <c r="A162" s="9">
        <v>639389523718</v>
      </c>
      <c r="B162">
        <v>0</v>
      </c>
    </row>
    <row r="163" spans="1:2" x14ac:dyDescent="0.2">
      <c r="A163" s="9">
        <v>639212553246</v>
      </c>
      <c r="B163">
        <v>0</v>
      </c>
    </row>
    <row r="164" spans="1:2" x14ac:dyDescent="0.2">
      <c r="A164" s="9">
        <v>639171238188</v>
      </c>
      <c r="B164">
        <v>0</v>
      </c>
    </row>
    <row r="165" spans="1:2" x14ac:dyDescent="0.2">
      <c r="A165" s="9">
        <v>639108488465</v>
      </c>
      <c r="B165">
        <v>0</v>
      </c>
    </row>
    <row r="166" spans="1:2" x14ac:dyDescent="0.2">
      <c r="A166" s="9">
        <v>639582116566</v>
      </c>
      <c r="B166">
        <v>0</v>
      </c>
    </row>
    <row r="167" spans="1:2" x14ac:dyDescent="0.2">
      <c r="A167" s="9">
        <v>639488748404</v>
      </c>
      <c r="B167">
        <v>0</v>
      </c>
    </row>
    <row r="168" spans="1:2" x14ac:dyDescent="0.2">
      <c r="A168" s="9">
        <v>639657084393</v>
      </c>
      <c r="B168">
        <v>0</v>
      </c>
    </row>
    <row r="169" spans="1:2" x14ac:dyDescent="0.2">
      <c r="A169" s="9">
        <v>639213126197</v>
      </c>
      <c r="B169">
        <v>0</v>
      </c>
    </row>
    <row r="170" spans="1:2" x14ac:dyDescent="0.2">
      <c r="A170" s="9">
        <v>639150892017</v>
      </c>
      <c r="B170">
        <v>0</v>
      </c>
    </row>
    <row r="171" spans="1:2" x14ac:dyDescent="0.2">
      <c r="A171" s="9">
        <v>639654681991</v>
      </c>
      <c r="B171">
        <v>0</v>
      </c>
    </row>
    <row r="172" spans="1:2" x14ac:dyDescent="0.2">
      <c r="A172" s="9">
        <v>639294400395</v>
      </c>
      <c r="B172">
        <v>0</v>
      </c>
    </row>
    <row r="173" spans="1:2" x14ac:dyDescent="0.2">
      <c r="A173" s="9">
        <v>639268902721</v>
      </c>
      <c r="B173">
        <v>564.75936307194013</v>
      </c>
    </row>
    <row r="174" spans="1:2" x14ac:dyDescent="0.2">
      <c r="A174" s="9">
        <v>639189067298</v>
      </c>
      <c r="B174">
        <v>0</v>
      </c>
    </row>
    <row r="175" spans="1:2" x14ac:dyDescent="0.2">
      <c r="A175" s="9">
        <v>639468278184</v>
      </c>
      <c r="B175">
        <v>107.38481589999999</v>
      </c>
    </row>
    <row r="176" spans="1:2" x14ac:dyDescent="0.2">
      <c r="A176" s="9">
        <v>639602986918</v>
      </c>
      <c r="B176">
        <v>0</v>
      </c>
    </row>
    <row r="177" spans="1:2" x14ac:dyDescent="0.2">
      <c r="A177" s="9">
        <v>639773356458</v>
      </c>
      <c r="B177">
        <v>0</v>
      </c>
    </row>
    <row r="178" spans="1:2" x14ac:dyDescent="0.2">
      <c r="A178" s="9">
        <v>639235246771</v>
      </c>
      <c r="B178">
        <v>0</v>
      </c>
    </row>
    <row r="179" spans="1:2" x14ac:dyDescent="0.2">
      <c r="A179" s="9">
        <v>639235551177</v>
      </c>
      <c r="B179">
        <v>0</v>
      </c>
    </row>
    <row r="180" spans="1:2" x14ac:dyDescent="0.2">
      <c r="A180" s="9">
        <v>639074585456</v>
      </c>
      <c r="B180">
        <v>0</v>
      </c>
    </row>
    <row r="181" spans="1:2" x14ac:dyDescent="0.2">
      <c r="A181" s="9">
        <v>639171790971</v>
      </c>
      <c r="B181">
        <v>0</v>
      </c>
    </row>
    <row r="182" spans="1:2" x14ac:dyDescent="0.2">
      <c r="A182" s="9">
        <v>639206570383</v>
      </c>
      <c r="B182">
        <v>0</v>
      </c>
    </row>
    <row r="183" spans="1:2" x14ac:dyDescent="0.2">
      <c r="A183" s="9">
        <v>639514917878</v>
      </c>
      <c r="B183">
        <v>0</v>
      </c>
    </row>
    <row r="184" spans="1:2" x14ac:dyDescent="0.2">
      <c r="A184" s="9">
        <v>639357992009</v>
      </c>
      <c r="B184">
        <v>0</v>
      </c>
    </row>
    <row r="185" spans="1:2" x14ac:dyDescent="0.2">
      <c r="A185" s="9">
        <v>639560147469</v>
      </c>
      <c r="B185">
        <v>0</v>
      </c>
    </row>
    <row r="186" spans="1:2" x14ac:dyDescent="0.2">
      <c r="A186" s="9">
        <v>639178439777</v>
      </c>
      <c r="B186">
        <v>0</v>
      </c>
    </row>
    <row r="187" spans="1:2" x14ac:dyDescent="0.2">
      <c r="A187" s="9">
        <v>639398967446</v>
      </c>
      <c r="B187">
        <v>0</v>
      </c>
    </row>
    <row r="188" spans="1:2" x14ac:dyDescent="0.2">
      <c r="A188" s="9">
        <v>639056362368</v>
      </c>
      <c r="B188">
        <v>0</v>
      </c>
    </row>
    <row r="189" spans="1:2" x14ac:dyDescent="0.2">
      <c r="A189" s="9">
        <v>639499719330</v>
      </c>
      <c r="B189">
        <v>0</v>
      </c>
    </row>
    <row r="190" spans="1:2" x14ac:dyDescent="0.2">
      <c r="A190" s="9">
        <v>639676898037</v>
      </c>
      <c r="B190">
        <v>0</v>
      </c>
    </row>
    <row r="191" spans="1:2" x14ac:dyDescent="0.2">
      <c r="A191" s="9">
        <v>639985513419</v>
      </c>
      <c r="B191">
        <v>0</v>
      </c>
    </row>
    <row r="192" spans="1:2" x14ac:dyDescent="0.2">
      <c r="A192" s="9">
        <v>639457343423</v>
      </c>
      <c r="B192">
        <v>0</v>
      </c>
    </row>
    <row r="193" spans="1:2" x14ac:dyDescent="0.2">
      <c r="A193" s="9">
        <v>639383953496</v>
      </c>
      <c r="B193">
        <v>0</v>
      </c>
    </row>
    <row r="194" spans="1:2" x14ac:dyDescent="0.2">
      <c r="A194" s="9">
        <v>639569563394</v>
      </c>
      <c r="B194">
        <v>0</v>
      </c>
    </row>
    <row r="195" spans="1:2" x14ac:dyDescent="0.2">
      <c r="A195" s="9">
        <v>639066931339</v>
      </c>
      <c r="B195">
        <v>0</v>
      </c>
    </row>
    <row r="196" spans="1:2" x14ac:dyDescent="0.2">
      <c r="A196" s="9">
        <v>639209566439</v>
      </c>
      <c r="B196">
        <v>0</v>
      </c>
    </row>
    <row r="197" spans="1:2" x14ac:dyDescent="0.2">
      <c r="A197" s="9">
        <v>639998817021</v>
      </c>
      <c r="B197">
        <v>0</v>
      </c>
    </row>
    <row r="198" spans="1:2" x14ac:dyDescent="0.2">
      <c r="A198" s="9">
        <v>639772192483</v>
      </c>
      <c r="B198">
        <v>0</v>
      </c>
    </row>
    <row r="199" spans="1:2" x14ac:dyDescent="0.2">
      <c r="A199" s="9">
        <v>639454039737</v>
      </c>
      <c r="B199">
        <v>0</v>
      </c>
    </row>
    <row r="200" spans="1:2" x14ac:dyDescent="0.2">
      <c r="A200" s="9">
        <v>639084535165</v>
      </c>
      <c r="B200">
        <v>0</v>
      </c>
    </row>
    <row r="201" spans="1:2" x14ac:dyDescent="0.2">
      <c r="A201" s="9">
        <v>639985576481</v>
      </c>
      <c r="B201">
        <v>0</v>
      </c>
    </row>
    <row r="202" spans="1:2" x14ac:dyDescent="0.2">
      <c r="A202" s="9">
        <v>639387127431</v>
      </c>
      <c r="B202">
        <v>0</v>
      </c>
    </row>
    <row r="203" spans="1:2" x14ac:dyDescent="0.2">
      <c r="A203" s="12">
        <v>639173286947</v>
      </c>
      <c r="B203">
        <v>0</v>
      </c>
    </row>
    <row r="204" spans="1:2" x14ac:dyDescent="0.2">
      <c r="A204" s="9">
        <v>639266039248</v>
      </c>
      <c r="B204">
        <v>0</v>
      </c>
    </row>
    <row r="205" spans="1:2" x14ac:dyDescent="0.2">
      <c r="A205" s="9">
        <v>639150976247</v>
      </c>
      <c r="B205">
        <v>11.2188934365</v>
      </c>
    </row>
    <row r="206" spans="1:2" x14ac:dyDescent="0.2">
      <c r="A206" s="9">
        <v>639066153875</v>
      </c>
      <c r="B206">
        <v>1250963.855658564</v>
      </c>
    </row>
    <row r="207" spans="1:2" x14ac:dyDescent="0.2">
      <c r="A207" s="9">
        <v>639985766745</v>
      </c>
      <c r="B207">
        <v>0</v>
      </c>
    </row>
    <row r="208" spans="1:2" x14ac:dyDescent="0.2">
      <c r="A208" s="9">
        <v>639090616474</v>
      </c>
      <c r="B208">
        <v>0</v>
      </c>
    </row>
    <row r="209" spans="1:2" x14ac:dyDescent="0.2">
      <c r="A209" s="9">
        <v>639274006039</v>
      </c>
      <c r="B209">
        <v>0</v>
      </c>
    </row>
    <row r="210" spans="1:2" x14ac:dyDescent="0.2">
      <c r="A210" s="9">
        <v>639755691036</v>
      </c>
      <c r="B210">
        <v>4047.7890922399997</v>
      </c>
    </row>
    <row r="211" spans="1:2" x14ac:dyDescent="0.2">
      <c r="A211" s="9">
        <v>639926716419</v>
      </c>
      <c r="B211">
        <v>0</v>
      </c>
    </row>
    <row r="212" spans="1:2" x14ac:dyDescent="0.2">
      <c r="A212" s="9">
        <v>639465554074</v>
      </c>
      <c r="B212">
        <v>0</v>
      </c>
    </row>
    <row r="213" spans="1:2" x14ac:dyDescent="0.2">
      <c r="A213" s="9">
        <v>639067715405</v>
      </c>
      <c r="B213">
        <v>0</v>
      </c>
    </row>
    <row r="214" spans="1:2" x14ac:dyDescent="0.2">
      <c r="A214" s="9">
        <v>639777830740</v>
      </c>
      <c r="B214">
        <v>0</v>
      </c>
    </row>
    <row r="215" spans="1:2" x14ac:dyDescent="0.2">
      <c r="A215" s="9">
        <v>639489159675</v>
      </c>
      <c r="B215">
        <v>0</v>
      </c>
    </row>
    <row r="216" spans="1:2" x14ac:dyDescent="0.2">
      <c r="A216" s="9">
        <v>639286874980</v>
      </c>
      <c r="B216">
        <v>0</v>
      </c>
    </row>
    <row r="217" spans="1:2" x14ac:dyDescent="0.2">
      <c r="A217" s="9">
        <v>639068489215</v>
      </c>
      <c r="B217">
        <v>0</v>
      </c>
    </row>
    <row r="218" spans="1:2" x14ac:dyDescent="0.2">
      <c r="A218" s="9">
        <v>639274215161</v>
      </c>
      <c r="B218">
        <v>0</v>
      </c>
    </row>
    <row r="219" spans="1:2" x14ac:dyDescent="0.2">
      <c r="A219" s="9">
        <v>639563749571</v>
      </c>
      <c r="B219">
        <v>3.8700000000000008E-4</v>
      </c>
    </row>
    <row r="220" spans="1:2" x14ac:dyDescent="0.2">
      <c r="A220" s="9">
        <v>639563584141</v>
      </c>
      <c r="B220">
        <v>168.29934778934</v>
      </c>
    </row>
    <row r="221" spans="1:2" x14ac:dyDescent="0.2">
      <c r="A221" s="9">
        <v>639945827766</v>
      </c>
      <c r="B221">
        <v>1.4888534999999998</v>
      </c>
    </row>
    <row r="222" spans="1:2" x14ac:dyDescent="0.2">
      <c r="A222" s="9">
        <v>639293529385</v>
      </c>
      <c r="B222">
        <v>0</v>
      </c>
    </row>
    <row r="223" spans="1:2" x14ac:dyDescent="0.2">
      <c r="A223" s="9">
        <v>639952358160</v>
      </c>
      <c r="B223">
        <v>0</v>
      </c>
    </row>
    <row r="224" spans="1:2" x14ac:dyDescent="0.2">
      <c r="A224" s="9">
        <v>639155836681</v>
      </c>
      <c r="B224">
        <v>124.36841844</v>
      </c>
    </row>
    <row r="225" spans="1:2" x14ac:dyDescent="0.2">
      <c r="A225" s="9">
        <v>639171430641</v>
      </c>
      <c r="B225">
        <v>0</v>
      </c>
    </row>
    <row r="226" spans="1:2" x14ac:dyDescent="0.2">
      <c r="A226" s="9">
        <v>639066778706</v>
      </c>
      <c r="B226">
        <v>0</v>
      </c>
    </row>
    <row r="227" spans="1:2" x14ac:dyDescent="0.2">
      <c r="A227" s="9">
        <v>639513172059</v>
      </c>
      <c r="B227">
        <v>54.493318717530002</v>
      </c>
    </row>
    <row r="228" spans="1:2" x14ac:dyDescent="0.2">
      <c r="A228" s="9">
        <v>639989902765</v>
      </c>
      <c r="B228">
        <v>0</v>
      </c>
    </row>
    <row r="229" spans="1:2" x14ac:dyDescent="0.2">
      <c r="A229" s="9">
        <v>639683474610</v>
      </c>
      <c r="B229">
        <v>0</v>
      </c>
    </row>
    <row r="230" spans="1:2" x14ac:dyDescent="0.2">
      <c r="A230" s="9">
        <v>639519672820</v>
      </c>
      <c r="B230">
        <v>0</v>
      </c>
    </row>
    <row r="231" spans="1:2" x14ac:dyDescent="0.2">
      <c r="A231" s="9">
        <v>639989542897</v>
      </c>
      <c r="B231">
        <v>9056.241389184599</v>
      </c>
    </row>
    <row r="232" spans="1:2" x14ac:dyDescent="0.2">
      <c r="A232" s="9">
        <v>639613611304</v>
      </c>
      <c r="B232">
        <v>945.1660377149999</v>
      </c>
    </row>
    <row r="233" spans="1:2" x14ac:dyDescent="0.2">
      <c r="A233" s="9">
        <v>639369216858</v>
      </c>
      <c r="B233">
        <v>0</v>
      </c>
    </row>
    <row r="234" spans="1:2" x14ac:dyDescent="0.2">
      <c r="A234" s="9">
        <v>639762278349</v>
      </c>
      <c r="B234">
        <v>0</v>
      </c>
    </row>
    <row r="235" spans="1:2" x14ac:dyDescent="0.2">
      <c r="A235" s="9">
        <v>639995049088</v>
      </c>
      <c r="B235">
        <v>0</v>
      </c>
    </row>
    <row r="236" spans="1:2" x14ac:dyDescent="0.2">
      <c r="A236" s="9">
        <v>639068012738</v>
      </c>
      <c r="B236">
        <v>0</v>
      </c>
    </row>
    <row r="237" spans="1:2" x14ac:dyDescent="0.2">
      <c r="A237" s="13">
        <v>639757378258</v>
      </c>
      <c r="B237">
        <v>0</v>
      </c>
    </row>
    <row r="238" spans="1:2" x14ac:dyDescent="0.2">
      <c r="A238" s="9">
        <v>639350089054</v>
      </c>
      <c r="B238">
        <v>0</v>
      </c>
    </row>
    <row r="239" spans="1:2" x14ac:dyDescent="0.2">
      <c r="A239" s="9">
        <v>639196102647</v>
      </c>
      <c r="B239">
        <v>0</v>
      </c>
    </row>
    <row r="240" spans="1:2" x14ac:dyDescent="0.2">
      <c r="A240" s="9">
        <v>639175800159</v>
      </c>
      <c r="B240">
        <v>0</v>
      </c>
    </row>
    <row r="241" spans="1:2" x14ac:dyDescent="0.2">
      <c r="A241" s="9">
        <v>639978842703</v>
      </c>
      <c r="B241">
        <v>0</v>
      </c>
    </row>
    <row r="242" spans="1:2" x14ac:dyDescent="0.2">
      <c r="A242" s="9">
        <v>639279538332</v>
      </c>
      <c r="B242">
        <v>0</v>
      </c>
    </row>
    <row r="243" spans="1:2" x14ac:dyDescent="0.2">
      <c r="A243" s="9">
        <v>639771918900</v>
      </c>
      <c r="B243">
        <v>0</v>
      </c>
    </row>
    <row r="244" spans="1:2" x14ac:dyDescent="0.2">
      <c r="A244" s="9">
        <v>639560440656</v>
      </c>
      <c r="B244">
        <v>0</v>
      </c>
    </row>
    <row r="245" spans="1:2" x14ac:dyDescent="0.2">
      <c r="A245" s="9">
        <v>639158149369</v>
      </c>
      <c r="B245">
        <v>0</v>
      </c>
    </row>
    <row r="246" spans="1:2" x14ac:dyDescent="0.2">
      <c r="A246" s="9">
        <v>639753072672</v>
      </c>
      <c r="B246">
        <v>0</v>
      </c>
    </row>
    <row r="247" spans="1:2" x14ac:dyDescent="0.2">
      <c r="A247" s="9">
        <v>639055478368</v>
      </c>
      <c r="B247">
        <v>0</v>
      </c>
    </row>
    <row r="248" spans="1:2" x14ac:dyDescent="0.2">
      <c r="A248" s="9">
        <v>639631679906</v>
      </c>
      <c r="B248">
        <v>26817.596037151699</v>
      </c>
    </row>
    <row r="249" spans="1:2" x14ac:dyDescent="0.2">
      <c r="A249" s="9">
        <v>639639639322</v>
      </c>
      <c r="B249">
        <v>0.97694876260000008</v>
      </c>
    </row>
    <row r="250" spans="1:2" x14ac:dyDescent="0.2">
      <c r="A250" s="9">
        <v>639165145081</v>
      </c>
      <c r="B250">
        <v>0</v>
      </c>
    </row>
    <row r="251" spans="1:2" x14ac:dyDescent="0.2">
      <c r="A251" s="9">
        <v>639128308175</v>
      </c>
      <c r="B251">
        <v>0</v>
      </c>
    </row>
    <row r="252" spans="1:2" x14ac:dyDescent="0.2">
      <c r="A252" s="9">
        <v>639157552339</v>
      </c>
      <c r="B252">
        <v>0</v>
      </c>
    </row>
    <row r="253" spans="1:2" x14ac:dyDescent="0.2">
      <c r="A253" s="9">
        <v>639177772271</v>
      </c>
      <c r="B253">
        <v>0</v>
      </c>
    </row>
    <row r="254" spans="1:2" x14ac:dyDescent="0.2">
      <c r="A254" s="9">
        <v>639207764334</v>
      </c>
      <c r="B254">
        <v>0</v>
      </c>
    </row>
    <row r="255" spans="1:2" x14ac:dyDescent="0.2">
      <c r="A255" s="9">
        <v>639458969361</v>
      </c>
      <c r="B255">
        <v>0</v>
      </c>
    </row>
    <row r="256" spans="1:2" x14ac:dyDescent="0.2">
      <c r="A256" s="9">
        <v>639275163565</v>
      </c>
      <c r="B256">
        <v>0</v>
      </c>
    </row>
    <row r="257" spans="1:2" x14ac:dyDescent="0.2">
      <c r="A257" s="9">
        <v>639225803734</v>
      </c>
      <c r="B257">
        <v>0</v>
      </c>
    </row>
    <row r="258" spans="1:2" x14ac:dyDescent="0.2">
      <c r="A258" s="9">
        <v>639982061237</v>
      </c>
      <c r="B258">
        <v>0</v>
      </c>
    </row>
    <row r="259" spans="1:2" x14ac:dyDescent="0.2">
      <c r="A259" s="9">
        <v>639392870132</v>
      </c>
      <c r="B259">
        <v>0</v>
      </c>
    </row>
    <row r="260" spans="1:2" x14ac:dyDescent="0.2">
      <c r="A260" s="9">
        <v>639984035113</v>
      </c>
      <c r="B260">
        <v>0</v>
      </c>
    </row>
    <row r="261" spans="1:2" x14ac:dyDescent="0.2">
      <c r="A261" s="9">
        <v>639151156235</v>
      </c>
      <c r="B261">
        <v>0</v>
      </c>
    </row>
    <row r="262" spans="1:2" x14ac:dyDescent="0.2">
      <c r="A262" s="9">
        <v>639055487109</v>
      </c>
      <c r="B262">
        <v>0</v>
      </c>
    </row>
    <row r="263" spans="1:2" x14ac:dyDescent="0.2">
      <c r="A263" s="9">
        <v>639975684201</v>
      </c>
      <c r="B263">
        <v>0</v>
      </c>
    </row>
    <row r="264" spans="1:2" x14ac:dyDescent="0.2">
      <c r="A264" s="9">
        <v>639186699458</v>
      </c>
      <c r="B264">
        <v>131444.5089415145</v>
      </c>
    </row>
    <row r="265" spans="1:2" x14ac:dyDescent="0.2">
      <c r="A265" s="9">
        <v>639770119602</v>
      </c>
      <c r="B265">
        <v>0</v>
      </c>
    </row>
    <row r="266" spans="1:2" x14ac:dyDescent="0.2">
      <c r="A266" s="9">
        <v>639562292532</v>
      </c>
      <c r="B266">
        <v>0</v>
      </c>
    </row>
    <row r="267" spans="1:2" x14ac:dyDescent="0.2">
      <c r="A267" s="9">
        <v>639605055039</v>
      </c>
      <c r="B267">
        <v>0</v>
      </c>
    </row>
    <row r="268" spans="1:2" x14ac:dyDescent="0.2">
      <c r="A268" s="9">
        <v>639293236409</v>
      </c>
      <c r="B268">
        <v>0</v>
      </c>
    </row>
    <row r="269" spans="1:2" x14ac:dyDescent="0.2">
      <c r="A269" s="9">
        <v>639998002421</v>
      </c>
      <c r="B269">
        <v>0</v>
      </c>
    </row>
    <row r="270" spans="1:2" x14ac:dyDescent="0.2">
      <c r="A270" s="9">
        <v>639270148039</v>
      </c>
      <c r="B270">
        <v>0</v>
      </c>
    </row>
    <row r="271" spans="1:2" x14ac:dyDescent="0.2">
      <c r="A271" s="9">
        <v>639178174710</v>
      </c>
      <c r="B271">
        <v>0</v>
      </c>
    </row>
    <row r="272" spans="1:2" x14ac:dyDescent="0.2">
      <c r="A272" s="9">
        <v>639063869315</v>
      </c>
      <c r="B272">
        <v>0</v>
      </c>
    </row>
    <row r="273" spans="1:2" x14ac:dyDescent="0.2">
      <c r="A273" s="9">
        <v>639664892839</v>
      </c>
      <c r="B273">
        <v>0</v>
      </c>
    </row>
    <row r="274" spans="1:2" x14ac:dyDescent="0.2">
      <c r="A274" s="9">
        <v>639995599252</v>
      </c>
      <c r="B274">
        <v>0</v>
      </c>
    </row>
    <row r="275" spans="1:2" x14ac:dyDescent="0.2">
      <c r="A275" s="9">
        <v>639626211506</v>
      </c>
      <c r="B275">
        <v>0</v>
      </c>
    </row>
    <row r="276" spans="1:2" x14ac:dyDescent="0.2">
      <c r="A276" s="9">
        <v>639563620905</v>
      </c>
      <c r="B276">
        <v>0</v>
      </c>
    </row>
    <row r="277" spans="1:2" x14ac:dyDescent="0.2">
      <c r="A277" s="9">
        <v>639662208690</v>
      </c>
      <c r="B277">
        <v>0</v>
      </c>
    </row>
    <row r="278" spans="1:2" x14ac:dyDescent="0.2">
      <c r="A278" s="9">
        <v>639088653775</v>
      </c>
      <c r="B278">
        <v>0</v>
      </c>
    </row>
    <row r="279" spans="1:2" x14ac:dyDescent="0.2">
      <c r="A279" s="9">
        <v>639999836127</v>
      </c>
      <c r="B279">
        <v>0</v>
      </c>
    </row>
    <row r="280" spans="1:2" x14ac:dyDescent="0.2">
      <c r="A280" s="9">
        <v>639216470140</v>
      </c>
      <c r="B280">
        <v>0</v>
      </c>
    </row>
    <row r="281" spans="1:2" x14ac:dyDescent="0.2">
      <c r="A281" s="9">
        <v>639324633174</v>
      </c>
      <c r="B281">
        <v>0</v>
      </c>
    </row>
    <row r="282" spans="1:2" x14ac:dyDescent="0.2">
      <c r="A282" s="9">
        <v>639662095973</v>
      </c>
      <c r="B282">
        <v>0</v>
      </c>
    </row>
    <row r="283" spans="1:2" x14ac:dyDescent="0.2">
      <c r="A283" s="9">
        <v>639750071904</v>
      </c>
      <c r="B283">
        <v>0</v>
      </c>
    </row>
    <row r="284" spans="1:2" x14ac:dyDescent="0.2">
      <c r="A284" s="9">
        <v>639189079099</v>
      </c>
      <c r="B284">
        <v>0</v>
      </c>
    </row>
    <row r="285" spans="1:2" x14ac:dyDescent="0.2">
      <c r="A285" s="9">
        <v>639255555953</v>
      </c>
      <c r="B285">
        <v>0</v>
      </c>
    </row>
    <row r="286" spans="1:2" x14ac:dyDescent="0.2">
      <c r="A286" s="9">
        <v>639186277247</v>
      </c>
      <c r="B286">
        <v>0</v>
      </c>
    </row>
    <row r="287" spans="1:2" x14ac:dyDescent="0.2">
      <c r="A287" s="9">
        <v>639173061844</v>
      </c>
      <c r="B287">
        <v>0</v>
      </c>
    </row>
    <row r="288" spans="1:2" x14ac:dyDescent="0.2">
      <c r="A288" s="9">
        <v>639959585647</v>
      </c>
      <c r="B288">
        <v>0</v>
      </c>
    </row>
    <row r="289" spans="1:2" x14ac:dyDescent="0.2">
      <c r="A289" s="9">
        <v>639560719959</v>
      </c>
      <c r="B289">
        <v>6624.4403383199997</v>
      </c>
    </row>
    <row r="290" spans="1:2" x14ac:dyDescent="0.2">
      <c r="A290" s="9">
        <v>639353393687</v>
      </c>
      <c r="B290">
        <v>0</v>
      </c>
    </row>
    <row r="291" spans="1:2" x14ac:dyDescent="0.2">
      <c r="A291" s="9">
        <v>639982871905</v>
      </c>
      <c r="B291">
        <v>0</v>
      </c>
    </row>
    <row r="292" spans="1:2" x14ac:dyDescent="0.2">
      <c r="A292" s="9">
        <v>639385807180</v>
      </c>
      <c r="B292">
        <v>0</v>
      </c>
    </row>
    <row r="293" spans="1:2" x14ac:dyDescent="0.2">
      <c r="A293" s="9">
        <v>639499031497</v>
      </c>
      <c r="B293">
        <v>0</v>
      </c>
    </row>
    <row r="294" spans="1:2" x14ac:dyDescent="0.2">
      <c r="A294" s="9">
        <v>639203759127</v>
      </c>
      <c r="B294">
        <v>0</v>
      </c>
    </row>
    <row r="295" spans="1:2" x14ac:dyDescent="0.2">
      <c r="A295" s="9">
        <v>639625751746</v>
      </c>
      <c r="B295">
        <v>0</v>
      </c>
    </row>
    <row r="296" spans="1:2" x14ac:dyDescent="0.2">
      <c r="A296" s="9">
        <v>639974769824</v>
      </c>
      <c r="B296">
        <v>0</v>
      </c>
    </row>
    <row r="297" spans="1:2" x14ac:dyDescent="0.2">
      <c r="A297" s="9">
        <v>639619388424</v>
      </c>
      <c r="B297">
        <v>0</v>
      </c>
    </row>
    <row r="298" spans="1:2" x14ac:dyDescent="0.2">
      <c r="A298" s="9">
        <v>639272798556</v>
      </c>
      <c r="B298">
        <v>0</v>
      </c>
    </row>
    <row r="299" spans="1:2" x14ac:dyDescent="0.2">
      <c r="A299" s="9">
        <v>639916977880</v>
      </c>
      <c r="B299">
        <v>0</v>
      </c>
    </row>
    <row r="300" spans="1:2" x14ac:dyDescent="0.2">
      <c r="A300" s="9">
        <v>639692445655</v>
      </c>
      <c r="B300">
        <v>285.14574011795997</v>
      </c>
    </row>
    <row r="301" spans="1:2" x14ac:dyDescent="0.2">
      <c r="A301" s="9">
        <v>639943736247</v>
      </c>
      <c r="B301">
        <v>0</v>
      </c>
    </row>
    <row r="303" spans="1:2" x14ac:dyDescent="0.2">
      <c r="A303" s="9"/>
    </row>
    <row r="304" spans="1:2" x14ac:dyDescent="0.2">
      <c r="A304" s="9"/>
    </row>
    <row r="305" spans="1:1" x14ac:dyDescent="0.2">
      <c r="A305" s="9"/>
    </row>
    <row r="306" spans="1:1" x14ac:dyDescent="0.2">
      <c r="A306" s="9"/>
    </row>
    <row r="307" spans="1:1" x14ac:dyDescent="0.2">
      <c r="A307" s="9"/>
    </row>
    <row r="308" spans="1:1" x14ac:dyDescent="0.2">
      <c r="A308" s="9"/>
    </row>
    <row r="309" spans="1:1" x14ac:dyDescent="0.2">
      <c r="A309" s="9"/>
    </row>
    <row r="310" spans="1:1" x14ac:dyDescent="0.2">
      <c r="A310" s="9"/>
    </row>
    <row r="311" spans="1:1" x14ac:dyDescent="0.2">
      <c r="A311" s="9"/>
    </row>
    <row r="312" spans="1:1" x14ac:dyDescent="0.2">
      <c r="A312" s="9"/>
    </row>
    <row r="313" spans="1:1" x14ac:dyDescent="0.2">
      <c r="A313" s="9"/>
    </row>
    <row r="314" spans="1:1" x14ac:dyDescent="0.2">
      <c r="A314" s="9"/>
    </row>
    <row r="315" spans="1:1" x14ac:dyDescent="0.2">
      <c r="A315" s="9"/>
    </row>
    <row r="316" spans="1:1" x14ac:dyDescent="0.2">
      <c r="A316" s="9"/>
    </row>
    <row r="317" spans="1:1" x14ac:dyDescent="0.2">
      <c r="A317" s="9"/>
    </row>
    <row r="318" spans="1:1" x14ac:dyDescent="0.2">
      <c r="A318" s="9"/>
    </row>
    <row r="319" spans="1:1" x14ac:dyDescent="0.2">
      <c r="A319" s="9"/>
    </row>
    <row r="320" spans="1:1" x14ac:dyDescent="0.2">
      <c r="A320" s="9"/>
    </row>
    <row r="321" spans="1:1" x14ac:dyDescent="0.2">
      <c r="A321" s="9"/>
    </row>
    <row r="322" spans="1:1" x14ac:dyDescent="0.2">
      <c r="A322" s="9"/>
    </row>
    <row r="323" spans="1:1" x14ac:dyDescent="0.2">
      <c r="A323" s="9"/>
    </row>
    <row r="324" spans="1:1" x14ac:dyDescent="0.2">
      <c r="A324" s="9"/>
    </row>
    <row r="325" spans="1:1" x14ac:dyDescent="0.2">
      <c r="A325" s="9"/>
    </row>
    <row r="326" spans="1:1" x14ac:dyDescent="0.2">
      <c r="A326" s="9"/>
    </row>
    <row r="327" spans="1:1" x14ac:dyDescent="0.2">
      <c r="A327" s="9"/>
    </row>
    <row r="328" spans="1:1" x14ac:dyDescent="0.2">
      <c r="A328" s="9"/>
    </row>
    <row r="329" spans="1:1" x14ac:dyDescent="0.2">
      <c r="A329" s="9"/>
    </row>
    <row r="330" spans="1:1" x14ac:dyDescent="0.2">
      <c r="A330" s="9"/>
    </row>
    <row r="331" spans="1:1" x14ac:dyDescent="0.2">
      <c r="A331" s="9"/>
    </row>
    <row r="332" spans="1:1" x14ac:dyDescent="0.2">
      <c r="A332" s="9"/>
    </row>
    <row r="333" spans="1:1" x14ac:dyDescent="0.2">
      <c r="A333" s="9"/>
    </row>
    <row r="334" spans="1:1" x14ac:dyDescent="0.2">
      <c r="A334" s="9"/>
    </row>
    <row r="335" spans="1:1" x14ac:dyDescent="0.2">
      <c r="A335" s="9"/>
    </row>
    <row r="336" spans="1:1" x14ac:dyDescent="0.2">
      <c r="A336" s="9"/>
    </row>
    <row r="337" spans="1:1" x14ac:dyDescent="0.2">
      <c r="A337" s="9"/>
    </row>
    <row r="338" spans="1:1" x14ac:dyDescent="0.2">
      <c r="A338" s="9"/>
    </row>
    <row r="339" spans="1:1" x14ac:dyDescent="0.2">
      <c r="A339" s="9"/>
    </row>
    <row r="340" spans="1:1" x14ac:dyDescent="0.2">
      <c r="A340" s="9"/>
    </row>
    <row r="341" spans="1:1" x14ac:dyDescent="0.2">
      <c r="A341" s="9"/>
    </row>
    <row r="342" spans="1:1" x14ac:dyDescent="0.2">
      <c r="A342" s="9"/>
    </row>
    <row r="343" spans="1:1" x14ac:dyDescent="0.2">
      <c r="A343" s="9"/>
    </row>
    <row r="344" spans="1:1" x14ac:dyDescent="0.2">
      <c r="A344" s="9"/>
    </row>
    <row r="345" spans="1:1" x14ac:dyDescent="0.2">
      <c r="A345" s="9"/>
    </row>
    <row r="346" spans="1:1" x14ac:dyDescent="0.2">
      <c r="A346" s="9"/>
    </row>
    <row r="347" spans="1:1" x14ac:dyDescent="0.2">
      <c r="A347" s="9"/>
    </row>
    <row r="348" spans="1:1" x14ac:dyDescent="0.2">
      <c r="A348" s="9"/>
    </row>
    <row r="349" spans="1:1" x14ac:dyDescent="0.2">
      <c r="A349" s="9"/>
    </row>
    <row r="350" spans="1:1" x14ac:dyDescent="0.2">
      <c r="A350" s="9"/>
    </row>
    <row r="351" spans="1:1" x14ac:dyDescent="0.2">
      <c r="A351" s="9"/>
    </row>
    <row r="352" spans="1:1" x14ac:dyDescent="0.2">
      <c r="A352" s="9"/>
    </row>
    <row r="353" spans="1:1" x14ac:dyDescent="0.2">
      <c r="A353" s="9"/>
    </row>
    <row r="354" spans="1:1" x14ac:dyDescent="0.2">
      <c r="A354" s="9"/>
    </row>
    <row r="355" spans="1:1" x14ac:dyDescent="0.2">
      <c r="A355" s="9"/>
    </row>
    <row r="356" spans="1:1" x14ac:dyDescent="0.2">
      <c r="A356" s="9"/>
    </row>
    <row r="357" spans="1:1" x14ac:dyDescent="0.2">
      <c r="A357" s="9"/>
    </row>
    <row r="358" spans="1:1" x14ac:dyDescent="0.2">
      <c r="A358" s="9"/>
    </row>
    <row r="359" spans="1:1" x14ac:dyDescent="0.2">
      <c r="A359" s="9"/>
    </row>
    <row r="360" spans="1:1" x14ac:dyDescent="0.2">
      <c r="A360" s="9"/>
    </row>
    <row r="361" spans="1:1" x14ac:dyDescent="0.2">
      <c r="A361" s="9"/>
    </row>
    <row r="362" spans="1:1" x14ac:dyDescent="0.2">
      <c r="A362" s="9"/>
    </row>
    <row r="363" spans="1:1" x14ac:dyDescent="0.2">
      <c r="A363" s="9"/>
    </row>
    <row r="364" spans="1:1" x14ac:dyDescent="0.2">
      <c r="A364" s="9"/>
    </row>
    <row r="365" spans="1:1" x14ac:dyDescent="0.2">
      <c r="A365" s="9"/>
    </row>
    <row r="366" spans="1:1" x14ac:dyDescent="0.2">
      <c r="A366" s="9"/>
    </row>
    <row r="367" spans="1:1" x14ac:dyDescent="0.2">
      <c r="A367" s="9"/>
    </row>
    <row r="368" spans="1:1" x14ac:dyDescent="0.2">
      <c r="A368" s="9"/>
    </row>
    <row r="369" spans="1:1" x14ac:dyDescent="0.2">
      <c r="A369" s="9"/>
    </row>
    <row r="370" spans="1:1" x14ac:dyDescent="0.2">
      <c r="A370" s="9"/>
    </row>
    <row r="371" spans="1:1" x14ac:dyDescent="0.2">
      <c r="A371" s="9"/>
    </row>
    <row r="372" spans="1:1" x14ac:dyDescent="0.2">
      <c r="A372" s="9"/>
    </row>
    <row r="373" spans="1:1" x14ac:dyDescent="0.2">
      <c r="A373" s="9"/>
    </row>
    <row r="374" spans="1:1" x14ac:dyDescent="0.2">
      <c r="A374" s="9"/>
    </row>
    <row r="375" spans="1:1" x14ac:dyDescent="0.2">
      <c r="A375" s="9"/>
    </row>
    <row r="376" spans="1:1" x14ac:dyDescent="0.2">
      <c r="A376" s="9"/>
    </row>
    <row r="377" spans="1:1" x14ac:dyDescent="0.2">
      <c r="A377" s="9"/>
    </row>
    <row r="378" spans="1:1" x14ac:dyDescent="0.2">
      <c r="A378" s="9"/>
    </row>
    <row r="379" spans="1:1" x14ac:dyDescent="0.2">
      <c r="A379" s="9"/>
    </row>
    <row r="380" spans="1:1" x14ac:dyDescent="0.2">
      <c r="A380" s="9"/>
    </row>
    <row r="381" spans="1:1" x14ac:dyDescent="0.2">
      <c r="A381" s="9"/>
    </row>
    <row r="382" spans="1:1" x14ac:dyDescent="0.2">
      <c r="A382" s="9"/>
    </row>
    <row r="383" spans="1:1" x14ac:dyDescent="0.2">
      <c r="A383" s="9"/>
    </row>
    <row r="384" spans="1:1" x14ac:dyDescent="0.2">
      <c r="A384" s="9"/>
    </row>
    <row r="385" spans="1:1" x14ac:dyDescent="0.2">
      <c r="A385" s="9"/>
    </row>
    <row r="386" spans="1:1" x14ac:dyDescent="0.2">
      <c r="A386" s="9"/>
    </row>
    <row r="387" spans="1:1" x14ac:dyDescent="0.2">
      <c r="A387" s="9"/>
    </row>
    <row r="388" spans="1:1" x14ac:dyDescent="0.2">
      <c r="A388" s="9"/>
    </row>
    <row r="389" spans="1:1" x14ac:dyDescent="0.2">
      <c r="A389" s="9"/>
    </row>
    <row r="390" spans="1:1" x14ac:dyDescent="0.2">
      <c r="A390" s="9"/>
    </row>
    <row r="391" spans="1:1" x14ac:dyDescent="0.2">
      <c r="A391" s="9"/>
    </row>
    <row r="392" spans="1:1" x14ac:dyDescent="0.2">
      <c r="A392" s="9"/>
    </row>
    <row r="393" spans="1:1" x14ac:dyDescent="0.2">
      <c r="A393" s="9"/>
    </row>
    <row r="394" spans="1:1" x14ac:dyDescent="0.2">
      <c r="A394" s="9"/>
    </row>
    <row r="395" spans="1:1" x14ac:dyDescent="0.2">
      <c r="A395" s="9"/>
    </row>
    <row r="396" spans="1:1" x14ac:dyDescent="0.2">
      <c r="A396" s="9"/>
    </row>
    <row r="397" spans="1:1" x14ac:dyDescent="0.2">
      <c r="A397" s="9"/>
    </row>
    <row r="398" spans="1:1" x14ac:dyDescent="0.2">
      <c r="A398" s="9"/>
    </row>
    <row r="399" spans="1:1" x14ac:dyDescent="0.2">
      <c r="A399" s="9"/>
    </row>
    <row r="400" spans="1:1" x14ac:dyDescent="0.2">
      <c r="A400" s="14"/>
    </row>
    <row r="401" spans="1:1" x14ac:dyDescent="0.2">
      <c r="A401" s="14"/>
    </row>
    <row r="402" spans="1:1" x14ac:dyDescent="0.2">
      <c r="A402" s="14"/>
    </row>
    <row r="403" spans="1:1" x14ac:dyDescent="0.2">
      <c r="A403" s="14"/>
    </row>
    <row r="404" spans="1:1" x14ac:dyDescent="0.2">
      <c r="A404" s="14"/>
    </row>
    <row r="405" spans="1:1" x14ac:dyDescent="0.2">
      <c r="A405" s="14"/>
    </row>
    <row r="406" spans="1:1" x14ac:dyDescent="0.2">
      <c r="A406" s="14"/>
    </row>
    <row r="407" spans="1:1" x14ac:dyDescent="0.2">
      <c r="A407" s="14"/>
    </row>
    <row r="408" spans="1:1" x14ac:dyDescent="0.2">
      <c r="A408" s="14"/>
    </row>
    <row r="409" spans="1:1" x14ac:dyDescent="0.2">
      <c r="A409" s="14"/>
    </row>
    <row r="410" spans="1:1" x14ac:dyDescent="0.2">
      <c r="A410" s="14"/>
    </row>
    <row r="411" spans="1:1" x14ac:dyDescent="0.2">
      <c r="A411" s="14"/>
    </row>
    <row r="412" spans="1:1" x14ac:dyDescent="0.2">
      <c r="A412" s="14"/>
    </row>
    <row r="413" spans="1:1" x14ac:dyDescent="0.2">
      <c r="A413" s="14"/>
    </row>
    <row r="414" spans="1:1" x14ac:dyDescent="0.2">
      <c r="A414" s="14"/>
    </row>
    <row r="415" spans="1:1" x14ac:dyDescent="0.2">
      <c r="A415" s="14"/>
    </row>
    <row r="416" spans="1:1" x14ac:dyDescent="0.2">
      <c r="A416" s="14"/>
    </row>
    <row r="417" spans="1:1" x14ac:dyDescent="0.2">
      <c r="A417" s="14"/>
    </row>
    <row r="418" spans="1:1" x14ac:dyDescent="0.2">
      <c r="A418" s="14"/>
    </row>
    <row r="419" spans="1:1" x14ac:dyDescent="0.2">
      <c r="A419" s="14"/>
    </row>
    <row r="420" spans="1:1" x14ac:dyDescent="0.2">
      <c r="A420" s="14"/>
    </row>
    <row r="421" spans="1:1" x14ac:dyDescent="0.2">
      <c r="A421" s="14"/>
    </row>
    <row r="422" spans="1:1" x14ac:dyDescent="0.2">
      <c r="A422" s="14"/>
    </row>
    <row r="423" spans="1:1" x14ac:dyDescent="0.2">
      <c r="A423" s="14"/>
    </row>
    <row r="424" spans="1:1" x14ac:dyDescent="0.2">
      <c r="A424" s="14"/>
    </row>
    <row r="425" spans="1:1" x14ac:dyDescent="0.2">
      <c r="A425" s="14"/>
    </row>
    <row r="426" spans="1:1" x14ac:dyDescent="0.2">
      <c r="A426" s="14"/>
    </row>
    <row r="427" spans="1:1" x14ac:dyDescent="0.2">
      <c r="A427" s="14"/>
    </row>
    <row r="428" spans="1:1" x14ac:dyDescent="0.2">
      <c r="A428" s="14"/>
    </row>
    <row r="429" spans="1:1" x14ac:dyDescent="0.2">
      <c r="A429" s="14"/>
    </row>
    <row r="430" spans="1:1" x14ac:dyDescent="0.2">
      <c r="A430" s="14"/>
    </row>
    <row r="431" spans="1:1" x14ac:dyDescent="0.2">
      <c r="A431" s="14"/>
    </row>
    <row r="432" spans="1:1" x14ac:dyDescent="0.2">
      <c r="A432" s="14"/>
    </row>
    <row r="433" spans="1:1" x14ac:dyDescent="0.2">
      <c r="A433" s="14"/>
    </row>
    <row r="434" spans="1:1" x14ac:dyDescent="0.2">
      <c r="A434" s="14"/>
    </row>
    <row r="435" spans="1:1" x14ac:dyDescent="0.2">
      <c r="A435" s="14"/>
    </row>
    <row r="436" spans="1:1" x14ac:dyDescent="0.2">
      <c r="A436" s="14"/>
    </row>
    <row r="437" spans="1:1" x14ac:dyDescent="0.2">
      <c r="A437" s="14"/>
    </row>
    <row r="438" spans="1:1" x14ac:dyDescent="0.2">
      <c r="A438" s="14"/>
    </row>
    <row r="439" spans="1:1" x14ac:dyDescent="0.2">
      <c r="A439" s="14"/>
    </row>
    <row r="440" spans="1:1" x14ac:dyDescent="0.2">
      <c r="A440" s="14"/>
    </row>
    <row r="441" spans="1:1" x14ac:dyDescent="0.2">
      <c r="A441" s="14"/>
    </row>
    <row r="442" spans="1:1" x14ac:dyDescent="0.2">
      <c r="A442" s="14"/>
    </row>
    <row r="443" spans="1:1" x14ac:dyDescent="0.2">
      <c r="A443" s="14"/>
    </row>
    <row r="444" spans="1:1" x14ac:dyDescent="0.2">
      <c r="A444" s="14"/>
    </row>
    <row r="445" spans="1:1" x14ac:dyDescent="0.2">
      <c r="A445" s="14"/>
    </row>
    <row r="446" spans="1:1" x14ac:dyDescent="0.2">
      <c r="A446" s="14"/>
    </row>
    <row r="447" spans="1:1" x14ac:dyDescent="0.2">
      <c r="A447" s="14"/>
    </row>
    <row r="448" spans="1:1" x14ac:dyDescent="0.2">
      <c r="A448" s="14"/>
    </row>
    <row r="449" spans="1:1" x14ac:dyDescent="0.2">
      <c r="A449" s="14"/>
    </row>
    <row r="450" spans="1:1" x14ac:dyDescent="0.2">
      <c r="A450" s="14"/>
    </row>
    <row r="451" spans="1:1" x14ac:dyDescent="0.2">
      <c r="A451" s="14"/>
    </row>
    <row r="452" spans="1:1" x14ac:dyDescent="0.2">
      <c r="A452" s="14"/>
    </row>
    <row r="453" spans="1:1" x14ac:dyDescent="0.2">
      <c r="A453" s="14"/>
    </row>
    <row r="454" spans="1:1" x14ac:dyDescent="0.2">
      <c r="A454" s="14"/>
    </row>
    <row r="455" spans="1:1" x14ac:dyDescent="0.2">
      <c r="A455" s="14"/>
    </row>
    <row r="456" spans="1:1" x14ac:dyDescent="0.2">
      <c r="A456" s="14"/>
    </row>
    <row r="457" spans="1:1" x14ac:dyDescent="0.2">
      <c r="A457" s="14"/>
    </row>
    <row r="458" spans="1:1" x14ac:dyDescent="0.2">
      <c r="A458" s="14"/>
    </row>
    <row r="459" spans="1:1" x14ac:dyDescent="0.2">
      <c r="A459" s="14"/>
    </row>
    <row r="460" spans="1:1" x14ac:dyDescent="0.2">
      <c r="A460" s="14"/>
    </row>
    <row r="461" spans="1:1" x14ac:dyDescent="0.2">
      <c r="A461" s="14"/>
    </row>
    <row r="462" spans="1:1" x14ac:dyDescent="0.2">
      <c r="A462" s="14"/>
    </row>
    <row r="463" spans="1:1" x14ac:dyDescent="0.2">
      <c r="A463" s="14"/>
    </row>
    <row r="464" spans="1:1" x14ac:dyDescent="0.2">
      <c r="A464" s="14"/>
    </row>
    <row r="465" spans="1:1" x14ac:dyDescent="0.2">
      <c r="A465" s="14"/>
    </row>
    <row r="466" spans="1:1" x14ac:dyDescent="0.2">
      <c r="A466" s="14"/>
    </row>
    <row r="467" spans="1:1" x14ac:dyDescent="0.2">
      <c r="A467" s="14"/>
    </row>
    <row r="468" spans="1:1" x14ac:dyDescent="0.2">
      <c r="A468" s="14"/>
    </row>
    <row r="469" spans="1:1" x14ac:dyDescent="0.2">
      <c r="A469" s="14"/>
    </row>
    <row r="470" spans="1:1" x14ac:dyDescent="0.2">
      <c r="A470" s="14"/>
    </row>
    <row r="471" spans="1:1" x14ac:dyDescent="0.2">
      <c r="A471" s="14"/>
    </row>
    <row r="472" spans="1:1" x14ac:dyDescent="0.2">
      <c r="A472" s="14"/>
    </row>
    <row r="473" spans="1:1" x14ac:dyDescent="0.2">
      <c r="A473" s="14"/>
    </row>
    <row r="474" spans="1:1" x14ac:dyDescent="0.2">
      <c r="A474" s="14"/>
    </row>
    <row r="475" spans="1:1" x14ac:dyDescent="0.2">
      <c r="A475" s="14"/>
    </row>
    <row r="476" spans="1:1" x14ac:dyDescent="0.2">
      <c r="A476" s="14"/>
    </row>
    <row r="477" spans="1:1" x14ac:dyDescent="0.2">
      <c r="A477" s="14"/>
    </row>
    <row r="478" spans="1:1" x14ac:dyDescent="0.2">
      <c r="A478" s="14"/>
    </row>
    <row r="479" spans="1:1" x14ac:dyDescent="0.2">
      <c r="A479" s="14"/>
    </row>
    <row r="480" spans="1:1" x14ac:dyDescent="0.2">
      <c r="A480" s="14"/>
    </row>
    <row r="481" spans="1:1" x14ac:dyDescent="0.2">
      <c r="A481" s="14"/>
    </row>
    <row r="482" spans="1:1" x14ac:dyDescent="0.2">
      <c r="A482" s="14"/>
    </row>
    <row r="483" spans="1:1" x14ac:dyDescent="0.2">
      <c r="A483" s="14"/>
    </row>
    <row r="484" spans="1:1" x14ac:dyDescent="0.2">
      <c r="A484" s="14"/>
    </row>
    <row r="485" spans="1:1" x14ac:dyDescent="0.2">
      <c r="A485" s="14"/>
    </row>
    <row r="486" spans="1:1" x14ac:dyDescent="0.2">
      <c r="A486" s="14"/>
    </row>
    <row r="487" spans="1:1" x14ac:dyDescent="0.2">
      <c r="A487" s="14"/>
    </row>
    <row r="488" spans="1:1" x14ac:dyDescent="0.2">
      <c r="A488" s="14"/>
    </row>
    <row r="489" spans="1:1" x14ac:dyDescent="0.2">
      <c r="A489" s="14"/>
    </row>
    <row r="490" spans="1:1" x14ac:dyDescent="0.2">
      <c r="A490" s="14"/>
    </row>
    <row r="491" spans="1:1" x14ac:dyDescent="0.2">
      <c r="A491" s="14"/>
    </row>
    <row r="492" spans="1:1" x14ac:dyDescent="0.2">
      <c r="A492" s="14"/>
    </row>
    <row r="493" spans="1:1" x14ac:dyDescent="0.2">
      <c r="A493" s="14"/>
    </row>
    <row r="494" spans="1:1" x14ac:dyDescent="0.2">
      <c r="A494" s="14"/>
    </row>
    <row r="495" spans="1:1" x14ac:dyDescent="0.2">
      <c r="A495" s="14"/>
    </row>
    <row r="496" spans="1:1" x14ac:dyDescent="0.2">
      <c r="A496" s="14"/>
    </row>
    <row r="497" spans="1:1" x14ac:dyDescent="0.2">
      <c r="A497" s="14"/>
    </row>
    <row r="498" spans="1:1" x14ac:dyDescent="0.2">
      <c r="A498" s="14"/>
    </row>
    <row r="499" spans="1:1" x14ac:dyDescent="0.2">
      <c r="A499" s="14"/>
    </row>
    <row r="500" spans="1:1" x14ac:dyDescent="0.2">
      <c r="A500" s="14"/>
    </row>
    <row r="501" spans="1:1" x14ac:dyDescent="0.2">
      <c r="A501" s="14"/>
    </row>
    <row r="502" spans="1:1" x14ac:dyDescent="0.2">
      <c r="A502" s="14"/>
    </row>
    <row r="503" spans="1:1" x14ac:dyDescent="0.2">
      <c r="A503" s="14"/>
    </row>
    <row r="504" spans="1:1" x14ac:dyDescent="0.2">
      <c r="A504" s="14"/>
    </row>
    <row r="505" spans="1:1" x14ac:dyDescent="0.2">
      <c r="A505" s="14"/>
    </row>
    <row r="506" spans="1:1" x14ac:dyDescent="0.2">
      <c r="A506" s="14"/>
    </row>
    <row r="507" spans="1:1" x14ac:dyDescent="0.2">
      <c r="A507" s="14"/>
    </row>
    <row r="508" spans="1:1" x14ac:dyDescent="0.2">
      <c r="A508" s="14"/>
    </row>
    <row r="509" spans="1:1" x14ac:dyDescent="0.2">
      <c r="A509" s="14"/>
    </row>
    <row r="510" spans="1:1" x14ac:dyDescent="0.2">
      <c r="A510" s="14"/>
    </row>
    <row r="511" spans="1:1" x14ac:dyDescent="0.2">
      <c r="A511" s="14"/>
    </row>
    <row r="512" spans="1:1" x14ac:dyDescent="0.2">
      <c r="A512" s="14"/>
    </row>
    <row r="513" spans="1:1" x14ac:dyDescent="0.2">
      <c r="A513" s="14"/>
    </row>
    <row r="514" spans="1:1" x14ac:dyDescent="0.2">
      <c r="A514" s="14"/>
    </row>
    <row r="515" spans="1:1" x14ac:dyDescent="0.2">
      <c r="A515" s="14"/>
    </row>
    <row r="516" spans="1:1" x14ac:dyDescent="0.2">
      <c r="A516" s="14"/>
    </row>
    <row r="517" spans="1:1" x14ac:dyDescent="0.2">
      <c r="A517" s="14"/>
    </row>
    <row r="518" spans="1:1" x14ac:dyDescent="0.2">
      <c r="A518" s="14"/>
    </row>
    <row r="519" spans="1:1" x14ac:dyDescent="0.2">
      <c r="A519" s="14"/>
    </row>
    <row r="520" spans="1:1" x14ac:dyDescent="0.2">
      <c r="A520" s="14"/>
    </row>
    <row r="521" spans="1:1" x14ac:dyDescent="0.2">
      <c r="A521" s="14"/>
    </row>
    <row r="522" spans="1:1" x14ac:dyDescent="0.2">
      <c r="A522" s="14"/>
    </row>
    <row r="523" spans="1:1" x14ac:dyDescent="0.2">
      <c r="A523" s="14"/>
    </row>
    <row r="524" spans="1:1" x14ac:dyDescent="0.2">
      <c r="A524" s="14"/>
    </row>
    <row r="525" spans="1:1" x14ac:dyDescent="0.2">
      <c r="A525" s="14"/>
    </row>
    <row r="526" spans="1:1" x14ac:dyDescent="0.2">
      <c r="A526" s="14"/>
    </row>
    <row r="527" spans="1:1" x14ac:dyDescent="0.2">
      <c r="A527" s="14"/>
    </row>
    <row r="528" spans="1:1" x14ac:dyDescent="0.2">
      <c r="A528" s="14"/>
    </row>
    <row r="529" spans="1:1" x14ac:dyDescent="0.2">
      <c r="A529" s="14"/>
    </row>
    <row r="530" spans="1:1" x14ac:dyDescent="0.2">
      <c r="A530" s="14"/>
    </row>
    <row r="531" spans="1:1" x14ac:dyDescent="0.2">
      <c r="A531" s="14"/>
    </row>
    <row r="532" spans="1:1" x14ac:dyDescent="0.2">
      <c r="A532" s="14"/>
    </row>
    <row r="533" spans="1:1" x14ac:dyDescent="0.2">
      <c r="A533" s="14"/>
    </row>
    <row r="534" spans="1:1" x14ac:dyDescent="0.2">
      <c r="A534" s="14"/>
    </row>
    <row r="535" spans="1:1" x14ac:dyDescent="0.2">
      <c r="A535" s="14"/>
    </row>
    <row r="536" spans="1:1" x14ac:dyDescent="0.2">
      <c r="A536" s="14"/>
    </row>
    <row r="537" spans="1:1" x14ac:dyDescent="0.2">
      <c r="A537" s="14"/>
    </row>
    <row r="538" spans="1:1" x14ac:dyDescent="0.2">
      <c r="A538" s="14"/>
    </row>
    <row r="539" spans="1:1" x14ac:dyDescent="0.2">
      <c r="A539" s="14"/>
    </row>
    <row r="540" spans="1:1" x14ac:dyDescent="0.2">
      <c r="A540" s="14"/>
    </row>
    <row r="541" spans="1:1" x14ac:dyDescent="0.2">
      <c r="A541" s="14"/>
    </row>
    <row r="542" spans="1:1" x14ac:dyDescent="0.2">
      <c r="A542" s="14"/>
    </row>
    <row r="543" spans="1:1" x14ac:dyDescent="0.2">
      <c r="A543" s="14"/>
    </row>
    <row r="544" spans="1:1" x14ac:dyDescent="0.2">
      <c r="A544" s="14"/>
    </row>
    <row r="545" spans="1:1" x14ac:dyDescent="0.2">
      <c r="A545" s="14"/>
    </row>
    <row r="546" spans="1:1" x14ac:dyDescent="0.2">
      <c r="A546" s="14"/>
    </row>
    <row r="547" spans="1:1" x14ac:dyDescent="0.2">
      <c r="A547" s="14"/>
    </row>
    <row r="548" spans="1:1" x14ac:dyDescent="0.2">
      <c r="A548" s="14"/>
    </row>
    <row r="549" spans="1:1" x14ac:dyDescent="0.2">
      <c r="A549" s="14"/>
    </row>
    <row r="550" spans="1:1" x14ac:dyDescent="0.2">
      <c r="A550" s="14"/>
    </row>
    <row r="551" spans="1:1" x14ac:dyDescent="0.2">
      <c r="A551" s="14"/>
    </row>
    <row r="552" spans="1:1" x14ac:dyDescent="0.2">
      <c r="A552" s="9"/>
    </row>
    <row r="553" spans="1:1" x14ac:dyDescent="0.2">
      <c r="A553" s="9"/>
    </row>
    <row r="554" spans="1:1" x14ac:dyDescent="0.2">
      <c r="A554" s="9"/>
    </row>
    <row r="555" spans="1:1" x14ac:dyDescent="0.2">
      <c r="A555" s="9"/>
    </row>
    <row r="556" spans="1:1" x14ac:dyDescent="0.2">
      <c r="A556" s="9"/>
    </row>
    <row r="557" spans="1:1" x14ac:dyDescent="0.2">
      <c r="A557" s="9"/>
    </row>
    <row r="558" spans="1:1" x14ac:dyDescent="0.2">
      <c r="A558" s="9"/>
    </row>
    <row r="559" spans="1:1" x14ac:dyDescent="0.2">
      <c r="A559" s="9"/>
    </row>
    <row r="560" spans="1:1" x14ac:dyDescent="0.2">
      <c r="A560" s="9"/>
    </row>
    <row r="561" spans="1:1" x14ac:dyDescent="0.2">
      <c r="A561" s="9"/>
    </row>
    <row r="562" spans="1:1" x14ac:dyDescent="0.2">
      <c r="A562" s="9"/>
    </row>
    <row r="563" spans="1:1" x14ac:dyDescent="0.2">
      <c r="A563" s="9"/>
    </row>
    <row r="564" spans="1:1" x14ac:dyDescent="0.2">
      <c r="A564" s="9"/>
    </row>
    <row r="565" spans="1:1" x14ac:dyDescent="0.2">
      <c r="A565" s="9"/>
    </row>
    <row r="566" spans="1:1" x14ac:dyDescent="0.2">
      <c r="A566" s="9"/>
    </row>
    <row r="567" spans="1:1" x14ac:dyDescent="0.2">
      <c r="A567" s="9"/>
    </row>
    <row r="568" spans="1:1" x14ac:dyDescent="0.2">
      <c r="A568" s="9"/>
    </row>
    <row r="569" spans="1:1" x14ac:dyDescent="0.2">
      <c r="A569" s="9"/>
    </row>
    <row r="570" spans="1:1" x14ac:dyDescent="0.2">
      <c r="A570" s="9"/>
    </row>
    <row r="571" spans="1:1" x14ac:dyDescent="0.2">
      <c r="A571" s="9"/>
    </row>
    <row r="572" spans="1:1" x14ac:dyDescent="0.2">
      <c r="A572" s="9"/>
    </row>
    <row r="573" spans="1:1" x14ac:dyDescent="0.2">
      <c r="A573" s="9"/>
    </row>
    <row r="574" spans="1:1" x14ac:dyDescent="0.2">
      <c r="A574" s="9"/>
    </row>
    <row r="575" spans="1:1" x14ac:dyDescent="0.2">
      <c r="A575" s="9"/>
    </row>
    <row r="576" spans="1:1" x14ac:dyDescent="0.2">
      <c r="A576" s="9"/>
    </row>
    <row r="577" spans="1:1" x14ac:dyDescent="0.2">
      <c r="A577" s="9"/>
    </row>
    <row r="578" spans="1:1" x14ac:dyDescent="0.2">
      <c r="A578" s="9"/>
    </row>
    <row r="579" spans="1:1" x14ac:dyDescent="0.2">
      <c r="A579" s="9"/>
    </row>
    <row r="580" spans="1:1" x14ac:dyDescent="0.2">
      <c r="A580" s="9"/>
    </row>
    <row r="581" spans="1:1" x14ac:dyDescent="0.2">
      <c r="A581" s="9"/>
    </row>
    <row r="582" spans="1:1" x14ac:dyDescent="0.2">
      <c r="A582" s="9"/>
    </row>
    <row r="583" spans="1:1" x14ac:dyDescent="0.2">
      <c r="A583" s="9"/>
    </row>
    <row r="584" spans="1:1" x14ac:dyDescent="0.2">
      <c r="A584" s="9"/>
    </row>
    <row r="585" spans="1:1" x14ac:dyDescent="0.2">
      <c r="A585" s="9"/>
    </row>
    <row r="586" spans="1:1" x14ac:dyDescent="0.2">
      <c r="A586" s="9"/>
    </row>
    <row r="587" spans="1:1" x14ac:dyDescent="0.2">
      <c r="A587" s="9"/>
    </row>
    <row r="588" spans="1:1" x14ac:dyDescent="0.2">
      <c r="A588" s="9"/>
    </row>
    <row r="589" spans="1:1" x14ac:dyDescent="0.2">
      <c r="A589" s="9"/>
    </row>
    <row r="590" spans="1:1" x14ac:dyDescent="0.2">
      <c r="A590" s="9"/>
    </row>
    <row r="591" spans="1:1" x14ac:dyDescent="0.2">
      <c r="A591" s="9"/>
    </row>
    <row r="592" spans="1:1" x14ac:dyDescent="0.2">
      <c r="A592" s="9"/>
    </row>
    <row r="593" spans="1:1" x14ac:dyDescent="0.2">
      <c r="A593" s="9"/>
    </row>
    <row r="594" spans="1:1" x14ac:dyDescent="0.2">
      <c r="A594" s="9"/>
    </row>
    <row r="595" spans="1:1" x14ac:dyDescent="0.2">
      <c r="A595" s="9"/>
    </row>
    <row r="596" spans="1:1" x14ac:dyDescent="0.2">
      <c r="A596" s="9"/>
    </row>
    <row r="597" spans="1:1" x14ac:dyDescent="0.2">
      <c r="A597" s="9"/>
    </row>
    <row r="598" spans="1:1" x14ac:dyDescent="0.2">
      <c r="A598" s="9"/>
    </row>
    <row r="599" spans="1:1" x14ac:dyDescent="0.2">
      <c r="A599" s="9"/>
    </row>
    <row r="600" spans="1:1" x14ac:dyDescent="0.2">
      <c r="A600" s="9"/>
    </row>
    <row r="601" spans="1:1" x14ac:dyDescent="0.2">
      <c r="A601" s="9"/>
    </row>
    <row r="602" spans="1:1" x14ac:dyDescent="0.2">
      <c r="A602" s="9"/>
    </row>
    <row r="603" spans="1:1" x14ac:dyDescent="0.2">
      <c r="A603" s="9"/>
    </row>
    <row r="604" spans="1:1" x14ac:dyDescent="0.2">
      <c r="A604" s="9"/>
    </row>
    <row r="605" spans="1:1" x14ac:dyDescent="0.2">
      <c r="A605" s="9"/>
    </row>
    <row r="606" spans="1:1" x14ac:dyDescent="0.2">
      <c r="A606" s="9"/>
    </row>
    <row r="607" spans="1:1" x14ac:dyDescent="0.2">
      <c r="A607" s="9"/>
    </row>
    <row r="608" spans="1:1" x14ac:dyDescent="0.2">
      <c r="A608" s="9"/>
    </row>
    <row r="609" spans="1:1" x14ac:dyDescent="0.2">
      <c r="A609" s="9"/>
    </row>
    <row r="610" spans="1:1" x14ac:dyDescent="0.2">
      <c r="A610" s="9"/>
    </row>
    <row r="611" spans="1:1" x14ac:dyDescent="0.2">
      <c r="A611" s="9"/>
    </row>
    <row r="612" spans="1:1" x14ac:dyDescent="0.2">
      <c r="A612" s="9"/>
    </row>
    <row r="613" spans="1:1" x14ac:dyDescent="0.2">
      <c r="A613" s="9"/>
    </row>
    <row r="614" spans="1:1" x14ac:dyDescent="0.2">
      <c r="A614" s="9"/>
    </row>
    <row r="615" spans="1:1" x14ac:dyDescent="0.2">
      <c r="A615" s="9"/>
    </row>
    <row r="616" spans="1:1" x14ac:dyDescent="0.2">
      <c r="A616" s="9"/>
    </row>
    <row r="617" spans="1:1" x14ac:dyDescent="0.2">
      <c r="A617" s="9"/>
    </row>
    <row r="618" spans="1:1" x14ac:dyDescent="0.2">
      <c r="A618" s="9"/>
    </row>
    <row r="619" spans="1:1" x14ac:dyDescent="0.2">
      <c r="A619" s="9"/>
    </row>
    <row r="620" spans="1:1" x14ac:dyDescent="0.2">
      <c r="A620" s="9"/>
    </row>
    <row r="621" spans="1:1" x14ac:dyDescent="0.2">
      <c r="A621" s="9"/>
    </row>
    <row r="622" spans="1:1" x14ac:dyDescent="0.2">
      <c r="A622" s="9"/>
    </row>
    <row r="623" spans="1:1" x14ac:dyDescent="0.2">
      <c r="A623" s="9"/>
    </row>
    <row r="624" spans="1:1" x14ac:dyDescent="0.2">
      <c r="A624" s="9"/>
    </row>
    <row r="625" spans="1:1" x14ac:dyDescent="0.2">
      <c r="A625" s="9"/>
    </row>
    <row r="626" spans="1:1" x14ac:dyDescent="0.2">
      <c r="A626" s="9"/>
    </row>
    <row r="627" spans="1:1" x14ac:dyDescent="0.2">
      <c r="A627" s="9"/>
    </row>
    <row r="628" spans="1:1" x14ac:dyDescent="0.2">
      <c r="A628" s="9"/>
    </row>
    <row r="629" spans="1:1" x14ac:dyDescent="0.2">
      <c r="A629" s="9"/>
    </row>
    <row r="630" spans="1:1" x14ac:dyDescent="0.2">
      <c r="A630" s="9"/>
    </row>
    <row r="631" spans="1:1" x14ac:dyDescent="0.2">
      <c r="A631" s="9"/>
    </row>
    <row r="632" spans="1:1" x14ac:dyDescent="0.2">
      <c r="A632" s="9"/>
    </row>
    <row r="633" spans="1:1" x14ac:dyDescent="0.2">
      <c r="A633" s="9"/>
    </row>
    <row r="634" spans="1:1" x14ac:dyDescent="0.2">
      <c r="A634" s="9"/>
    </row>
    <row r="635" spans="1:1" x14ac:dyDescent="0.2">
      <c r="A635" s="9"/>
    </row>
    <row r="636" spans="1:1" x14ac:dyDescent="0.2">
      <c r="A636" s="9"/>
    </row>
    <row r="637" spans="1:1" x14ac:dyDescent="0.2">
      <c r="A637" s="9"/>
    </row>
    <row r="638" spans="1:1" x14ac:dyDescent="0.2">
      <c r="A638" s="9"/>
    </row>
    <row r="639" spans="1:1" x14ac:dyDescent="0.2">
      <c r="A639" s="9"/>
    </row>
    <row r="640" spans="1:1" x14ac:dyDescent="0.2">
      <c r="A640" s="9"/>
    </row>
    <row r="641" spans="1:1" x14ac:dyDescent="0.2">
      <c r="A641" s="9"/>
    </row>
    <row r="642" spans="1:1" x14ac:dyDescent="0.2">
      <c r="A642" s="9"/>
    </row>
    <row r="643" spans="1:1" x14ac:dyDescent="0.2">
      <c r="A643" s="9"/>
    </row>
    <row r="644" spans="1:1" x14ac:dyDescent="0.2">
      <c r="A644" s="9"/>
    </row>
    <row r="645" spans="1:1" x14ac:dyDescent="0.2">
      <c r="A645" s="9"/>
    </row>
    <row r="646" spans="1:1" x14ac:dyDescent="0.2">
      <c r="A646" s="9"/>
    </row>
    <row r="647" spans="1:1" x14ac:dyDescent="0.2">
      <c r="A647" s="9"/>
    </row>
    <row r="648" spans="1:1" x14ac:dyDescent="0.2">
      <c r="A648" s="9"/>
    </row>
    <row r="649" spans="1:1" x14ac:dyDescent="0.2">
      <c r="A649" s="9"/>
    </row>
    <row r="650" spans="1:1" x14ac:dyDescent="0.2">
      <c r="A650" s="9"/>
    </row>
    <row r="651" spans="1:1" x14ac:dyDescent="0.2">
      <c r="A651" s="9"/>
    </row>
    <row r="652" spans="1:1" x14ac:dyDescent="0.2">
      <c r="A652" s="9"/>
    </row>
    <row r="653" spans="1:1" x14ac:dyDescent="0.2">
      <c r="A653" s="9"/>
    </row>
    <row r="654" spans="1:1" x14ac:dyDescent="0.2">
      <c r="A654" s="9"/>
    </row>
    <row r="655" spans="1:1" x14ac:dyDescent="0.2">
      <c r="A655" s="9"/>
    </row>
    <row r="656" spans="1:1" x14ac:dyDescent="0.2">
      <c r="A656" s="9"/>
    </row>
    <row r="657" spans="1:1" x14ac:dyDescent="0.2">
      <c r="A657" s="9"/>
    </row>
    <row r="658" spans="1:1" x14ac:dyDescent="0.2">
      <c r="A658" s="9"/>
    </row>
    <row r="659" spans="1:1" x14ac:dyDescent="0.2">
      <c r="A659" s="9"/>
    </row>
    <row r="660" spans="1:1" x14ac:dyDescent="0.2">
      <c r="A660" s="9"/>
    </row>
    <row r="661" spans="1:1" x14ac:dyDescent="0.2">
      <c r="A661" s="9"/>
    </row>
    <row r="662" spans="1:1" x14ac:dyDescent="0.2">
      <c r="A662" s="9"/>
    </row>
    <row r="663" spans="1:1" x14ac:dyDescent="0.2">
      <c r="A663" s="9"/>
    </row>
    <row r="664" spans="1:1" x14ac:dyDescent="0.2">
      <c r="A664" s="9"/>
    </row>
    <row r="665" spans="1:1" x14ac:dyDescent="0.2">
      <c r="A665" s="9"/>
    </row>
    <row r="666" spans="1:1" x14ac:dyDescent="0.2">
      <c r="A666" s="9"/>
    </row>
    <row r="667" spans="1:1" x14ac:dyDescent="0.2">
      <c r="A667" s="9"/>
    </row>
    <row r="668" spans="1:1" x14ac:dyDescent="0.2">
      <c r="A668" s="9"/>
    </row>
    <row r="669" spans="1:1" x14ac:dyDescent="0.2">
      <c r="A669" s="9"/>
    </row>
    <row r="670" spans="1:1" x14ac:dyDescent="0.2">
      <c r="A670" s="9"/>
    </row>
    <row r="671" spans="1:1" x14ac:dyDescent="0.2">
      <c r="A671" s="9"/>
    </row>
    <row r="672" spans="1:1" x14ac:dyDescent="0.2">
      <c r="A672" s="9"/>
    </row>
    <row r="673" spans="1:1" x14ac:dyDescent="0.2">
      <c r="A673" s="9"/>
    </row>
    <row r="674" spans="1:1" x14ac:dyDescent="0.2">
      <c r="A674" s="9"/>
    </row>
    <row r="675" spans="1:1" x14ac:dyDescent="0.2">
      <c r="A675" s="9"/>
    </row>
    <row r="676" spans="1:1" x14ac:dyDescent="0.2">
      <c r="A676" s="9"/>
    </row>
    <row r="677" spans="1:1" x14ac:dyDescent="0.2">
      <c r="A677" s="9"/>
    </row>
    <row r="678" spans="1:1" x14ac:dyDescent="0.2">
      <c r="A678" s="9"/>
    </row>
    <row r="679" spans="1:1" x14ac:dyDescent="0.2">
      <c r="A679" s="9"/>
    </row>
    <row r="680" spans="1:1" x14ac:dyDescent="0.2">
      <c r="A680" s="9"/>
    </row>
    <row r="681" spans="1:1" x14ac:dyDescent="0.2">
      <c r="A681" s="9"/>
    </row>
    <row r="682" spans="1:1" x14ac:dyDescent="0.2">
      <c r="A682" s="9"/>
    </row>
    <row r="683" spans="1:1" x14ac:dyDescent="0.2">
      <c r="A683" s="9"/>
    </row>
    <row r="684" spans="1:1" x14ac:dyDescent="0.2">
      <c r="A684" s="9"/>
    </row>
    <row r="685" spans="1:1" x14ac:dyDescent="0.2">
      <c r="A685" s="9"/>
    </row>
    <row r="686" spans="1:1" x14ac:dyDescent="0.2">
      <c r="A686" s="9"/>
    </row>
    <row r="687" spans="1:1" x14ac:dyDescent="0.2">
      <c r="A687" s="9"/>
    </row>
    <row r="688" spans="1:1" x14ac:dyDescent="0.2">
      <c r="A688" s="9"/>
    </row>
    <row r="689" spans="1:1" x14ac:dyDescent="0.2">
      <c r="A689" s="9"/>
    </row>
    <row r="690" spans="1:1" x14ac:dyDescent="0.2">
      <c r="A690" s="9"/>
    </row>
    <row r="691" spans="1:1" x14ac:dyDescent="0.2">
      <c r="A691" s="9"/>
    </row>
    <row r="692" spans="1:1" x14ac:dyDescent="0.2">
      <c r="A692" s="9"/>
    </row>
    <row r="693" spans="1:1" x14ac:dyDescent="0.2">
      <c r="A693" s="9"/>
    </row>
    <row r="694" spans="1:1" x14ac:dyDescent="0.2">
      <c r="A694" s="9"/>
    </row>
    <row r="695" spans="1:1" x14ac:dyDescent="0.2">
      <c r="A695" s="9"/>
    </row>
    <row r="696" spans="1:1" x14ac:dyDescent="0.2">
      <c r="A696" s="9"/>
    </row>
    <row r="697" spans="1:1" x14ac:dyDescent="0.2">
      <c r="A697" s="9"/>
    </row>
    <row r="698" spans="1:1" x14ac:dyDescent="0.2">
      <c r="A698" s="9"/>
    </row>
    <row r="699" spans="1:1" x14ac:dyDescent="0.2">
      <c r="A699" s="9"/>
    </row>
    <row r="700" spans="1:1" x14ac:dyDescent="0.2">
      <c r="A700" s="9"/>
    </row>
    <row r="701" spans="1:1" x14ac:dyDescent="0.2">
      <c r="A701" s="9"/>
    </row>
    <row r="702" spans="1:1" x14ac:dyDescent="0.2">
      <c r="A702" s="9"/>
    </row>
    <row r="703" spans="1:1" x14ac:dyDescent="0.2">
      <c r="A703" s="9"/>
    </row>
    <row r="704" spans="1:1" x14ac:dyDescent="0.2">
      <c r="A704" s="9"/>
    </row>
    <row r="705" spans="1:1" x14ac:dyDescent="0.2">
      <c r="A705" s="9"/>
    </row>
    <row r="706" spans="1:1" x14ac:dyDescent="0.2">
      <c r="A706" s="9"/>
    </row>
    <row r="707" spans="1:1" x14ac:dyDescent="0.2">
      <c r="A707" s="9"/>
    </row>
    <row r="708" spans="1:1" x14ac:dyDescent="0.2">
      <c r="A708" s="9"/>
    </row>
    <row r="709" spans="1:1" x14ac:dyDescent="0.2">
      <c r="A709" s="9"/>
    </row>
    <row r="710" spans="1:1" x14ac:dyDescent="0.2">
      <c r="A710" s="9"/>
    </row>
    <row r="711" spans="1:1" x14ac:dyDescent="0.2">
      <c r="A711" s="9"/>
    </row>
    <row r="712" spans="1:1" x14ac:dyDescent="0.2">
      <c r="A712" s="9"/>
    </row>
    <row r="713" spans="1:1" x14ac:dyDescent="0.2">
      <c r="A713" s="9"/>
    </row>
    <row r="714" spans="1:1" x14ac:dyDescent="0.2">
      <c r="A714" s="9"/>
    </row>
    <row r="715" spans="1:1" x14ac:dyDescent="0.2">
      <c r="A715" s="9"/>
    </row>
    <row r="716" spans="1:1" x14ac:dyDescent="0.2">
      <c r="A716" s="9"/>
    </row>
    <row r="717" spans="1:1" x14ac:dyDescent="0.2">
      <c r="A717" s="9"/>
    </row>
    <row r="718" spans="1:1" x14ac:dyDescent="0.2">
      <c r="A718" s="9"/>
    </row>
    <row r="719" spans="1:1" x14ac:dyDescent="0.2">
      <c r="A719" s="9"/>
    </row>
    <row r="720" spans="1:1" x14ac:dyDescent="0.2">
      <c r="A720" s="9"/>
    </row>
    <row r="721" spans="1:1" x14ac:dyDescent="0.2">
      <c r="A721" s="9"/>
    </row>
    <row r="722" spans="1:1" x14ac:dyDescent="0.2">
      <c r="A722" s="9"/>
    </row>
    <row r="723" spans="1:1" x14ac:dyDescent="0.2">
      <c r="A723" s="9"/>
    </row>
    <row r="724" spans="1:1" x14ac:dyDescent="0.2">
      <c r="A724" s="9"/>
    </row>
    <row r="725" spans="1:1" x14ac:dyDescent="0.2">
      <c r="A725" s="9"/>
    </row>
    <row r="726" spans="1:1" x14ac:dyDescent="0.2">
      <c r="A726" s="9"/>
    </row>
    <row r="727" spans="1:1" x14ac:dyDescent="0.2">
      <c r="A727" s="9"/>
    </row>
    <row r="728" spans="1:1" x14ac:dyDescent="0.2">
      <c r="A728" s="9"/>
    </row>
    <row r="729" spans="1:1" x14ac:dyDescent="0.2">
      <c r="A729" s="9"/>
    </row>
    <row r="730" spans="1:1" x14ac:dyDescent="0.2">
      <c r="A730" s="9"/>
    </row>
    <row r="731" spans="1:1" x14ac:dyDescent="0.2">
      <c r="A731" s="9"/>
    </row>
    <row r="732" spans="1:1" x14ac:dyDescent="0.2">
      <c r="A732" s="9"/>
    </row>
    <row r="733" spans="1:1" x14ac:dyDescent="0.2">
      <c r="A733" s="9"/>
    </row>
    <row r="734" spans="1:1" x14ac:dyDescent="0.2">
      <c r="A734" s="9"/>
    </row>
    <row r="735" spans="1:1" x14ac:dyDescent="0.2">
      <c r="A735" s="9"/>
    </row>
    <row r="736" spans="1:1" x14ac:dyDescent="0.2">
      <c r="A736" s="9"/>
    </row>
    <row r="737" spans="1:1" x14ac:dyDescent="0.2">
      <c r="A737" s="9"/>
    </row>
    <row r="738" spans="1:1" x14ac:dyDescent="0.2">
      <c r="A738" s="9"/>
    </row>
    <row r="739" spans="1:1" x14ac:dyDescent="0.2">
      <c r="A739" s="9"/>
    </row>
    <row r="740" spans="1:1" x14ac:dyDescent="0.2">
      <c r="A740" s="9"/>
    </row>
    <row r="741" spans="1:1" x14ac:dyDescent="0.2">
      <c r="A741" s="9"/>
    </row>
    <row r="742" spans="1:1" x14ac:dyDescent="0.2">
      <c r="A742" s="9"/>
    </row>
    <row r="743" spans="1:1" x14ac:dyDescent="0.2">
      <c r="A743" s="9"/>
    </row>
    <row r="744" spans="1:1" x14ac:dyDescent="0.2">
      <c r="A744" s="9"/>
    </row>
    <row r="745" spans="1:1" x14ac:dyDescent="0.2">
      <c r="A745" s="9"/>
    </row>
    <row r="746" spans="1:1" x14ac:dyDescent="0.2">
      <c r="A746" s="9"/>
    </row>
    <row r="747" spans="1:1" x14ac:dyDescent="0.2">
      <c r="A747" s="9"/>
    </row>
    <row r="748" spans="1:1" x14ac:dyDescent="0.2">
      <c r="A748" s="9"/>
    </row>
    <row r="749" spans="1:1" x14ac:dyDescent="0.2">
      <c r="A749" s="9"/>
    </row>
    <row r="750" spans="1:1" x14ac:dyDescent="0.2">
      <c r="A750" s="9"/>
    </row>
    <row r="751" spans="1:1" x14ac:dyDescent="0.2">
      <c r="A751" s="9"/>
    </row>
    <row r="752" spans="1:1" x14ac:dyDescent="0.2">
      <c r="A752" s="9"/>
    </row>
    <row r="753" spans="1:1" x14ac:dyDescent="0.2">
      <c r="A753" s="9"/>
    </row>
    <row r="754" spans="1:1" x14ac:dyDescent="0.2">
      <c r="A754" s="9"/>
    </row>
    <row r="755" spans="1:1" x14ac:dyDescent="0.2">
      <c r="A755" s="9"/>
    </row>
    <row r="756" spans="1:1" x14ac:dyDescent="0.2">
      <c r="A756" s="9"/>
    </row>
    <row r="757" spans="1:1" x14ac:dyDescent="0.2">
      <c r="A757" s="9"/>
    </row>
    <row r="758" spans="1:1" x14ac:dyDescent="0.2">
      <c r="A758" s="9"/>
    </row>
    <row r="759" spans="1:1" x14ac:dyDescent="0.2">
      <c r="A759" s="9"/>
    </row>
    <row r="760" spans="1:1" x14ac:dyDescent="0.2">
      <c r="A760" s="9"/>
    </row>
    <row r="761" spans="1:1" x14ac:dyDescent="0.2">
      <c r="A761" s="9"/>
    </row>
    <row r="762" spans="1:1" x14ac:dyDescent="0.2">
      <c r="A762" s="9"/>
    </row>
    <row r="763" spans="1:1" x14ac:dyDescent="0.2">
      <c r="A763" s="9"/>
    </row>
    <row r="764" spans="1:1" x14ac:dyDescent="0.2">
      <c r="A764" s="9"/>
    </row>
    <row r="765" spans="1:1" x14ac:dyDescent="0.2">
      <c r="A765" s="9"/>
    </row>
    <row r="766" spans="1:1" x14ac:dyDescent="0.2">
      <c r="A766" s="9"/>
    </row>
    <row r="767" spans="1:1" x14ac:dyDescent="0.2">
      <c r="A767" s="9"/>
    </row>
    <row r="768" spans="1:1" x14ac:dyDescent="0.2">
      <c r="A768" s="9"/>
    </row>
    <row r="769" spans="1:1" x14ac:dyDescent="0.2">
      <c r="A769" s="9"/>
    </row>
    <row r="770" spans="1:1" x14ac:dyDescent="0.2">
      <c r="A770" s="9"/>
    </row>
    <row r="771" spans="1:1" x14ac:dyDescent="0.2">
      <c r="A771" s="9"/>
    </row>
    <row r="772" spans="1:1" x14ac:dyDescent="0.2">
      <c r="A772" s="9"/>
    </row>
    <row r="773" spans="1:1" x14ac:dyDescent="0.2">
      <c r="A773" s="9"/>
    </row>
    <row r="774" spans="1:1" x14ac:dyDescent="0.2">
      <c r="A774" s="9"/>
    </row>
    <row r="775" spans="1:1" x14ac:dyDescent="0.2">
      <c r="A775" s="9"/>
    </row>
    <row r="776" spans="1:1" x14ac:dyDescent="0.2">
      <c r="A776" s="9"/>
    </row>
    <row r="777" spans="1:1" x14ac:dyDescent="0.2">
      <c r="A777" s="9"/>
    </row>
    <row r="778" spans="1:1" x14ac:dyDescent="0.2">
      <c r="A778" s="9"/>
    </row>
    <row r="779" spans="1:1" x14ac:dyDescent="0.2">
      <c r="A779" s="9"/>
    </row>
    <row r="780" spans="1:1" x14ac:dyDescent="0.2">
      <c r="A780" s="9"/>
    </row>
    <row r="781" spans="1:1" x14ac:dyDescent="0.2">
      <c r="A781" s="9"/>
    </row>
    <row r="782" spans="1:1" x14ac:dyDescent="0.2">
      <c r="A782" s="9"/>
    </row>
    <row r="783" spans="1:1" x14ac:dyDescent="0.2">
      <c r="A783" s="9"/>
    </row>
    <row r="784" spans="1:1" x14ac:dyDescent="0.2">
      <c r="A784" s="9"/>
    </row>
    <row r="785" spans="1:1" x14ac:dyDescent="0.2">
      <c r="A785" s="9"/>
    </row>
    <row r="786" spans="1:1" x14ac:dyDescent="0.2">
      <c r="A786" s="9"/>
    </row>
    <row r="787" spans="1:1" x14ac:dyDescent="0.2">
      <c r="A787" s="9"/>
    </row>
    <row r="788" spans="1:1" x14ac:dyDescent="0.2">
      <c r="A788" s="9"/>
    </row>
    <row r="789" spans="1:1" x14ac:dyDescent="0.2">
      <c r="A789" s="9"/>
    </row>
    <row r="790" spans="1:1" x14ac:dyDescent="0.2">
      <c r="A790" s="9"/>
    </row>
    <row r="791" spans="1:1" x14ac:dyDescent="0.2">
      <c r="A791" s="9"/>
    </row>
    <row r="792" spans="1:1" x14ac:dyDescent="0.2">
      <c r="A792" s="9"/>
    </row>
    <row r="793" spans="1:1" x14ac:dyDescent="0.2">
      <c r="A793" s="9"/>
    </row>
    <row r="794" spans="1:1" x14ac:dyDescent="0.2">
      <c r="A794" s="9"/>
    </row>
    <row r="795" spans="1:1" x14ac:dyDescent="0.2">
      <c r="A795" s="9"/>
    </row>
    <row r="796" spans="1:1" x14ac:dyDescent="0.2">
      <c r="A796" s="9"/>
    </row>
    <row r="797" spans="1:1" x14ac:dyDescent="0.2">
      <c r="A797" s="9"/>
    </row>
    <row r="798" spans="1:1" x14ac:dyDescent="0.2">
      <c r="A798" s="9"/>
    </row>
    <row r="799" spans="1:1" x14ac:dyDescent="0.2">
      <c r="A799" s="9"/>
    </row>
    <row r="800" spans="1:1" x14ac:dyDescent="0.2">
      <c r="A800" s="9"/>
    </row>
    <row r="801" spans="1:1" x14ac:dyDescent="0.2">
      <c r="A801" s="9"/>
    </row>
    <row r="802" spans="1:1" x14ac:dyDescent="0.2">
      <c r="A802" s="9"/>
    </row>
    <row r="803" spans="1:1" x14ac:dyDescent="0.2">
      <c r="A803" s="9"/>
    </row>
    <row r="804" spans="1:1" x14ac:dyDescent="0.2">
      <c r="A804" s="9"/>
    </row>
    <row r="805" spans="1:1" x14ac:dyDescent="0.2">
      <c r="A805" s="9"/>
    </row>
    <row r="806" spans="1:1" x14ac:dyDescent="0.2">
      <c r="A806" s="9"/>
    </row>
    <row r="807" spans="1:1" x14ac:dyDescent="0.2">
      <c r="A807" s="9"/>
    </row>
    <row r="808" spans="1:1" x14ac:dyDescent="0.2">
      <c r="A808" s="9"/>
    </row>
    <row r="809" spans="1:1" x14ac:dyDescent="0.2">
      <c r="A809" s="9"/>
    </row>
    <row r="810" spans="1:1" x14ac:dyDescent="0.2">
      <c r="A810" s="9"/>
    </row>
    <row r="811" spans="1:1" x14ac:dyDescent="0.2">
      <c r="A811" s="9"/>
    </row>
    <row r="812" spans="1:1" x14ac:dyDescent="0.2">
      <c r="A812" s="9"/>
    </row>
    <row r="813" spans="1:1" x14ac:dyDescent="0.2">
      <c r="A813" s="9"/>
    </row>
    <row r="814" spans="1:1" x14ac:dyDescent="0.2">
      <c r="A814" s="9"/>
    </row>
    <row r="815" spans="1:1" x14ac:dyDescent="0.2">
      <c r="A815" s="9"/>
    </row>
    <row r="816" spans="1:1" x14ac:dyDescent="0.2">
      <c r="A816" s="9"/>
    </row>
    <row r="817" spans="1:1" x14ac:dyDescent="0.2">
      <c r="A817" s="9"/>
    </row>
    <row r="818" spans="1:1" x14ac:dyDescent="0.2">
      <c r="A818" s="9"/>
    </row>
    <row r="819" spans="1:1" x14ac:dyDescent="0.2">
      <c r="A819" s="9"/>
    </row>
    <row r="820" spans="1:1" x14ac:dyDescent="0.2">
      <c r="A820" s="9"/>
    </row>
    <row r="821" spans="1:1" x14ac:dyDescent="0.2">
      <c r="A821" s="9"/>
    </row>
    <row r="822" spans="1:1" x14ac:dyDescent="0.2">
      <c r="A822" s="9"/>
    </row>
    <row r="823" spans="1:1" x14ac:dyDescent="0.2">
      <c r="A823" s="9"/>
    </row>
    <row r="824" spans="1:1" x14ac:dyDescent="0.2">
      <c r="A824" s="9"/>
    </row>
    <row r="825" spans="1:1" x14ac:dyDescent="0.2">
      <c r="A825" s="9"/>
    </row>
    <row r="826" spans="1:1" x14ac:dyDescent="0.2">
      <c r="A826" s="9"/>
    </row>
    <row r="827" spans="1:1" x14ac:dyDescent="0.2">
      <c r="A827" s="9"/>
    </row>
    <row r="828" spans="1:1" x14ac:dyDescent="0.2">
      <c r="A828" s="9"/>
    </row>
    <row r="829" spans="1:1" x14ac:dyDescent="0.2">
      <c r="A829" s="9"/>
    </row>
    <row r="830" spans="1:1" x14ac:dyDescent="0.2">
      <c r="A830" s="9"/>
    </row>
    <row r="831" spans="1:1" x14ac:dyDescent="0.2">
      <c r="A831" s="9"/>
    </row>
    <row r="832" spans="1:1" x14ac:dyDescent="0.2">
      <c r="A832" s="9"/>
    </row>
    <row r="833" spans="1:1" x14ac:dyDescent="0.2">
      <c r="A833" s="9"/>
    </row>
    <row r="834" spans="1:1" x14ac:dyDescent="0.2">
      <c r="A834" s="9"/>
    </row>
    <row r="835" spans="1:1" x14ac:dyDescent="0.2">
      <c r="A835" s="9"/>
    </row>
    <row r="836" spans="1:1" x14ac:dyDescent="0.2">
      <c r="A836" s="9"/>
    </row>
    <row r="837" spans="1:1" x14ac:dyDescent="0.2">
      <c r="A837" s="9"/>
    </row>
    <row r="838" spans="1:1" x14ac:dyDescent="0.2">
      <c r="A838" s="9"/>
    </row>
    <row r="839" spans="1:1" x14ac:dyDescent="0.2">
      <c r="A839" s="9"/>
    </row>
    <row r="840" spans="1:1" x14ac:dyDescent="0.2">
      <c r="A840" s="9"/>
    </row>
    <row r="841" spans="1:1" x14ac:dyDescent="0.2">
      <c r="A841" s="9"/>
    </row>
    <row r="842" spans="1:1" x14ac:dyDescent="0.2">
      <c r="A842" s="9"/>
    </row>
    <row r="843" spans="1:1" x14ac:dyDescent="0.2">
      <c r="A843" s="9"/>
    </row>
    <row r="844" spans="1:1" x14ac:dyDescent="0.2">
      <c r="A844" s="9"/>
    </row>
    <row r="845" spans="1:1" x14ac:dyDescent="0.2">
      <c r="A845" s="9"/>
    </row>
    <row r="846" spans="1:1" x14ac:dyDescent="0.2">
      <c r="A846" s="9"/>
    </row>
    <row r="847" spans="1:1" x14ac:dyDescent="0.2">
      <c r="A847" s="9"/>
    </row>
    <row r="848" spans="1:1" x14ac:dyDescent="0.2">
      <c r="A848" s="9"/>
    </row>
    <row r="849" spans="1:1" x14ac:dyDescent="0.2">
      <c r="A849" s="9"/>
    </row>
    <row r="850" spans="1:1" x14ac:dyDescent="0.2">
      <c r="A850" s="9"/>
    </row>
    <row r="851" spans="1:1" x14ac:dyDescent="0.2">
      <c r="A851" s="9"/>
    </row>
    <row r="852" spans="1:1" x14ac:dyDescent="0.2">
      <c r="A852" s="9"/>
    </row>
    <row r="853" spans="1:1" x14ac:dyDescent="0.2">
      <c r="A853" s="9"/>
    </row>
    <row r="854" spans="1:1" x14ac:dyDescent="0.2">
      <c r="A854" s="9"/>
    </row>
    <row r="855" spans="1:1" x14ac:dyDescent="0.2">
      <c r="A855" s="9"/>
    </row>
    <row r="856" spans="1:1" x14ac:dyDescent="0.2">
      <c r="A856" s="9"/>
    </row>
    <row r="857" spans="1:1" x14ac:dyDescent="0.2">
      <c r="A857" s="9"/>
    </row>
    <row r="858" spans="1:1" x14ac:dyDescent="0.2">
      <c r="A858" s="9"/>
    </row>
    <row r="859" spans="1:1" x14ac:dyDescent="0.2">
      <c r="A859" s="9"/>
    </row>
    <row r="860" spans="1:1" x14ac:dyDescent="0.2">
      <c r="A860" s="9"/>
    </row>
    <row r="861" spans="1:1" x14ac:dyDescent="0.2">
      <c r="A861" s="9"/>
    </row>
    <row r="862" spans="1:1" x14ac:dyDescent="0.2">
      <c r="A862" s="9"/>
    </row>
    <row r="863" spans="1:1" x14ac:dyDescent="0.2">
      <c r="A863" s="9"/>
    </row>
    <row r="864" spans="1:1" x14ac:dyDescent="0.2">
      <c r="A864" s="9"/>
    </row>
    <row r="865" spans="1:1" x14ac:dyDescent="0.2">
      <c r="A865" s="9"/>
    </row>
    <row r="866" spans="1:1" x14ac:dyDescent="0.2">
      <c r="A866" s="9"/>
    </row>
    <row r="867" spans="1:1" x14ac:dyDescent="0.2">
      <c r="A867" s="9"/>
    </row>
    <row r="868" spans="1:1" x14ac:dyDescent="0.2">
      <c r="A868" s="9"/>
    </row>
    <row r="869" spans="1:1" x14ac:dyDescent="0.2">
      <c r="A869" s="9"/>
    </row>
    <row r="870" spans="1:1" x14ac:dyDescent="0.2">
      <c r="A870" s="9"/>
    </row>
    <row r="871" spans="1:1" x14ac:dyDescent="0.2">
      <c r="A871" s="9"/>
    </row>
    <row r="872" spans="1:1" x14ac:dyDescent="0.2">
      <c r="A872" s="9"/>
    </row>
    <row r="873" spans="1:1" x14ac:dyDescent="0.2">
      <c r="A873" s="9"/>
    </row>
    <row r="874" spans="1:1" x14ac:dyDescent="0.2">
      <c r="A874" s="9"/>
    </row>
    <row r="875" spans="1:1" x14ac:dyDescent="0.2">
      <c r="A875" s="9"/>
    </row>
    <row r="876" spans="1:1" x14ac:dyDescent="0.2">
      <c r="A876" s="9"/>
    </row>
    <row r="877" spans="1:1" x14ac:dyDescent="0.2">
      <c r="A877" s="9"/>
    </row>
    <row r="878" spans="1:1" x14ac:dyDescent="0.2">
      <c r="A878" s="9"/>
    </row>
    <row r="879" spans="1:1" x14ac:dyDescent="0.2">
      <c r="A879" s="9"/>
    </row>
    <row r="880" spans="1:1" x14ac:dyDescent="0.2">
      <c r="A880" s="9"/>
    </row>
    <row r="881" spans="1:1" x14ac:dyDescent="0.2">
      <c r="A881" s="9"/>
    </row>
    <row r="882" spans="1:1" x14ac:dyDescent="0.2">
      <c r="A882" s="9"/>
    </row>
    <row r="883" spans="1:1" x14ac:dyDescent="0.2">
      <c r="A883" s="9"/>
    </row>
    <row r="884" spans="1:1" x14ac:dyDescent="0.2">
      <c r="A884" s="9"/>
    </row>
    <row r="885" spans="1:1" x14ac:dyDescent="0.2">
      <c r="A885" s="9"/>
    </row>
    <row r="886" spans="1:1" x14ac:dyDescent="0.2">
      <c r="A886" s="9"/>
    </row>
    <row r="887" spans="1:1" x14ac:dyDescent="0.2">
      <c r="A887" s="9"/>
    </row>
    <row r="888" spans="1:1" x14ac:dyDescent="0.2">
      <c r="A888" s="9"/>
    </row>
    <row r="889" spans="1:1" x14ac:dyDescent="0.2">
      <c r="A889" s="9"/>
    </row>
    <row r="890" spans="1:1" x14ac:dyDescent="0.2">
      <c r="A890" s="9"/>
    </row>
    <row r="891" spans="1:1" x14ac:dyDescent="0.2">
      <c r="A891" s="9"/>
    </row>
    <row r="892" spans="1:1" x14ac:dyDescent="0.2">
      <c r="A892" s="9"/>
    </row>
    <row r="893" spans="1:1" x14ac:dyDescent="0.2">
      <c r="A893" s="9"/>
    </row>
    <row r="894" spans="1:1" x14ac:dyDescent="0.2">
      <c r="A894" s="9"/>
    </row>
    <row r="895" spans="1:1" x14ac:dyDescent="0.2">
      <c r="A895" s="9"/>
    </row>
    <row r="896" spans="1:1" x14ac:dyDescent="0.2">
      <c r="A896" s="9"/>
    </row>
    <row r="897" spans="1:1" x14ac:dyDescent="0.2">
      <c r="A897" s="9"/>
    </row>
    <row r="898" spans="1:1" x14ac:dyDescent="0.2">
      <c r="A898" s="9"/>
    </row>
    <row r="899" spans="1:1" x14ac:dyDescent="0.2">
      <c r="A899" s="9"/>
    </row>
    <row r="900" spans="1:1" x14ac:dyDescent="0.2">
      <c r="A900" s="9"/>
    </row>
    <row r="901" spans="1:1" x14ac:dyDescent="0.2">
      <c r="A901" s="9"/>
    </row>
    <row r="902" spans="1:1" x14ac:dyDescent="0.2">
      <c r="A902" s="9"/>
    </row>
    <row r="903" spans="1:1" x14ac:dyDescent="0.2">
      <c r="A903" s="9"/>
    </row>
    <row r="904" spans="1:1" x14ac:dyDescent="0.2">
      <c r="A904" s="9"/>
    </row>
    <row r="905" spans="1:1" x14ac:dyDescent="0.2">
      <c r="A905" s="9"/>
    </row>
    <row r="906" spans="1:1" x14ac:dyDescent="0.2">
      <c r="A906" s="9"/>
    </row>
    <row r="907" spans="1:1" x14ac:dyDescent="0.2">
      <c r="A907" s="9"/>
    </row>
    <row r="908" spans="1:1" x14ac:dyDescent="0.2">
      <c r="A908" s="9"/>
    </row>
    <row r="909" spans="1:1" x14ac:dyDescent="0.2">
      <c r="A909" s="9"/>
    </row>
    <row r="910" spans="1:1" x14ac:dyDescent="0.2">
      <c r="A910" s="9"/>
    </row>
    <row r="914" spans="1:1" x14ac:dyDescent="0.2">
      <c r="A914" s="14"/>
    </row>
    <row r="915" spans="1:1" x14ac:dyDescent="0.2">
      <c r="A915" s="14"/>
    </row>
    <row r="916" spans="1:1" x14ac:dyDescent="0.2">
      <c r="A916" s="14"/>
    </row>
    <row r="917" spans="1:1" x14ac:dyDescent="0.2">
      <c r="A917" s="14"/>
    </row>
    <row r="918" spans="1:1" x14ac:dyDescent="0.2">
      <c r="A918" s="14"/>
    </row>
    <row r="919" spans="1:1" x14ac:dyDescent="0.2">
      <c r="A919" s="14"/>
    </row>
    <row r="920" spans="1:1" x14ac:dyDescent="0.2">
      <c r="A920" s="14"/>
    </row>
    <row r="921" spans="1:1" x14ac:dyDescent="0.2">
      <c r="A921" s="14"/>
    </row>
    <row r="922" spans="1:1" x14ac:dyDescent="0.2">
      <c r="A922" s="14"/>
    </row>
    <row r="923" spans="1:1" x14ac:dyDescent="0.2">
      <c r="A923" s="14"/>
    </row>
    <row r="924" spans="1:1" x14ac:dyDescent="0.2">
      <c r="A924" s="14"/>
    </row>
    <row r="925" spans="1:1" x14ac:dyDescent="0.2">
      <c r="A925" s="14"/>
    </row>
    <row r="926" spans="1:1" x14ac:dyDescent="0.2">
      <c r="A926" s="14"/>
    </row>
    <row r="927" spans="1:1" x14ac:dyDescent="0.2">
      <c r="A927" s="14"/>
    </row>
    <row r="928" spans="1:1" x14ac:dyDescent="0.2">
      <c r="A928" s="14"/>
    </row>
    <row r="929" spans="1:1" x14ac:dyDescent="0.2">
      <c r="A929" s="14"/>
    </row>
    <row r="930" spans="1:1" x14ac:dyDescent="0.2">
      <c r="A930" s="14"/>
    </row>
    <row r="931" spans="1:1" x14ac:dyDescent="0.2">
      <c r="A931" s="14"/>
    </row>
    <row r="932" spans="1:1" x14ac:dyDescent="0.2">
      <c r="A932" s="14"/>
    </row>
    <row r="933" spans="1:1" x14ac:dyDescent="0.2">
      <c r="A933" s="14"/>
    </row>
    <row r="934" spans="1:1" x14ac:dyDescent="0.2">
      <c r="A934" s="14"/>
    </row>
    <row r="935" spans="1:1" x14ac:dyDescent="0.2">
      <c r="A935" s="14"/>
    </row>
    <row r="936" spans="1:1" x14ac:dyDescent="0.2">
      <c r="A936" s="14"/>
    </row>
    <row r="937" spans="1:1" x14ac:dyDescent="0.2">
      <c r="A937" s="14"/>
    </row>
    <row r="938" spans="1:1" x14ac:dyDescent="0.2">
      <c r="A938" s="14"/>
    </row>
    <row r="939" spans="1:1" x14ac:dyDescent="0.2">
      <c r="A939" s="14"/>
    </row>
    <row r="940" spans="1:1" x14ac:dyDescent="0.2">
      <c r="A940" s="14"/>
    </row>
    <row r="941" spans="1:1" x14ac:dyDescent="0.2">
      <c r="A941" s="14"/>
    </row>
    <row r="942" spans="1:1" x14ac:dyDescent="0.2">
      <c r="A942" s="14"/>
    </row>
    <row r="943" spans="1:1" x14ac:dyDescent="0.2">
      <c r="A943" s="14"/>
    </row>
    <row r="944" spans="1:1" x14ac:dyDescent="0.2">
      <c r="A944" s="14"/>
    </row>
    <row r="945" spans="1:1" x14ac:dyDescent="0.2">
      <c r="A945" s="14"/>
    </row>
    <row r="946" spans="1:1" x14ac:dyDescent="0.2">
      <c r="A946" s="14"/>
    </row>
    <row r="947" spans="1:1" x14ac:dyDescent="0.2">
      <c r="A947" s="14"/>
    </row>
    <row r="948" spans="1:1" x14ac:dyDescent="0.2">
      <c r="A948" s="14"/>
    </row>
    <row r="949" spans="1:1" x14ac:dyDescent="0.2">
      <c r="A949" s="14"/>
    </row>
    <row r="950" spans="1:1" x14ac:dyDescent="0.2">
      <c r="A950" s="14"/>
    </row>
    <row r="951" spans="1:1" x14ac:dyDescent="0.2">
      <c r="A951" s="14"/>
    </row>
    <row r="952" spans="1:1" x14ac:dyDescent="0.2">
      <c r="A952" s="14"/>
    </row>
    <row r="953" spans="1:1" x14ac:dyDescent="0.2">
      <c r="A953" s="14"/>
    </row>
    <row r="954" spans="1:1" x14ac:dyDescent="0.2">
      <c r="A954" s="14"/>
    </row>
    <row r="955" spans="1:1" x14ac:dyDescent="0.2">
      <c r="A955" s="14"/>
    </row>
    <row r="956" spans="1:1" x14ac:dyDescent="0.2">
      <c r="A956" s="14"/>
    </row>
    <row r="957" spans="1:1" x14ac:dyDescent="0.2">
      <c r="A957" s="14"/>
    </row>
    <row r="958" spans="1:1" x14ac:dyDescent="0.2">
      <c r="A958" s="14"/>
    </row>
    <row r="959" spans="1:1" x14ac:dyDescent="0.2">
      <c r="A959" s="14"/>
    </row>
    <row r="960" spans="1:1" x14ac:dyDescent="0.2">
      <c r="A960" s="14"/>
    </row>
    <row r="961" spans="1:1" x14ac:dyDescent="0.2">
      <c r="A961" s="14"/>
    </row>
    <row r="962" spans="1:1" x14ac:dyDescent="0.2">
      <c r="A962" s="14"/>
    </row>
    <row r="963" spans="1:1" x14ac:dyDescent="0.2">
      <c r="A963" s="14"/>
    </row>
    <row r="964" spans="1:1" x14ac:dyDescent="0.2">
      <c r="A964" s="14"/>
    </row>
    <row r="965" spans="1:1" x14ac:dyDescent="0.2">
      <c r="A965" s="14"/>
    </row>
    <row r="966" spans="1:1" x14ac:dyDescent="0.2">
      <c r="A966" s="14"/>
    </row>
    <row r="967" spans="1:1" x14ac:dyDescent="0.2">
      <c r="A967" s="14"/>
    </row>
    <row r="968" spans="1:1" x14ac:dyDescent="0.2">
      <c r="A968" s="14"/>
    </row>
    <row r="969" spans="1:1" x14ac:dyDescent="0.2">
      <c r="A969" s="14"/>
    </row>
    <row r="970" spans="1:1" x14ac:dyDescent="0.2">
      <c r="A970" s="14"/>
    </row>
    <row r="971" spans="1:1" x14ac:dyDescent="0.2">
      <c r="A971" s="14"/>
    </row>
    <row r="972" spans="1:1" x14ac:dyDescent="0.2">
      <c r="A972" s="14"/>
    </row>
    <row r="973" spans="1:1" x14ac:dyDescent="0.2">
      <c r="A973" s="14"/>
    </row>
    <row r="974" spans="1:1" x14ac:dyDescent="0.2">
      <c r="A974" s="14"/>
    </row>
    <row r="975" spans="1:1" x14ac:dyDescent="0.2">
      <c r="A975" s="14"/>
    </row>
    <row r="976" spans="1:1" x14ac:dyDescent="0.2">
      <c r="A976" s="14"/>
    </row>
    <row r="977" spans="1:1" x14ac:dyDescent="0.2">
      <c r="A977" s="14"/>
    </row>
    <row r="978" spans="1:1" x14ac:dyDescent="0.2">
      <c r="A978" s="14"/>
    </row>
    <row r="979" spans="1:1" x14ac:dyDescent="0.2">
      <c r="A979" s="14"/>
    </row>
    <row r="980" spans="1:1" x14ac:dyDescent="0.2">
      <c r="A980" s="14"/>
    </row>
    <row r="981" spans="1:1" x14ac:dyDescent="0.2">
      <c r="A981" s="14"/>
    </row>
    <row r="982" spans="1:1" x14ac:dyDescent="0.2">
      <c r="A982" s="14"/>
    </row>
    <row r="983" spans="1:1" x14ac:dyDescent="0.2">
      <c r="A983" s="14"/>
    </row>
    <row r="984" spans="1:1" x14ac:dyDescent="0.2">
      <c r="A984" s="14"/>
    </row>
    <row r="985" spans="1:1" x14ac:dyDescent="0.2">
      <c r="A985" s="14"/>
    </row>
    <row r="986" spans="1:1" x14ac:dyDescent="0.2">
      <c r="A986" s="14"/>
    </row>
    <row r="987" spans="1:1" x14ac:dyDescent="0.2">
      <c r="A987" s="14"/>
    </row>
    <row r="988" spans="1:1" x14ac:dyDescent="0.2">
      <c r="A988" s="14"/>
    </row>
    <row r="989" spans="1:1" x14ac:dyDescent="0.2">
      <c r="A989" s="14"/>
    </row>
    <row r="990" spans="1:1" x14ac:dyDescent="0.2">
      <c r="A990" s="14"/>
    </row>
    <row r="991" spans="1:1" x14ac:dyDescent="0.2">
      <c r="A991" s="14"/>
    </row>
    <row r="992" spans="1:1" x14ac:dyDescent="0.2">
      <c r="A992" s="14"/>
    </row>
    <row r="993" spans="1:1" x14ac:dyDescent="0.2">
      <c r="A993" s="14"/>
    </row>
    <row r="994" spans="1:1" x14ac:dyDescent="0.2">
      <c r="A994" s="14"/>
    </row>
    <row r="995" spans="1:1" x14ac:dyDescent="0.2">
      <c r="A995" s="14"/>
    </row>
    <row r="996" spans="1:1" x14ac:dyDescent="0.2">
      <c r="A996" s="14"/>
    </row>
    <row r="997" spans="1:1" x14ac:dyDescent="0.2">
      <c r="A997" s="14"/>
    </row>
    <row r="998" spans="1:1" x14ac:dyDescent="0.2">
      <c r="A998" s="14"/>
    </row>
    <row r="999" spans="1:1" x14ac:dyDescent="0.2">
      <c r="A999" s="14"/>
    </row>
    <row r="1000" spans="1:1" x14ac:dyDescent="0.2">
      <c r="A1000" s="14"/>
    </row>
    <row r="1001" spans="1:1" x14ac:dyDescent="0.2">
      <c r="A1001" s="14"/>
    </row>
    <row r="1002" spans="1:1" x14ac:dyDescent="0.2">
      <c r="A1002" s="14"/>
    </row>
    <row r="1003" spans="1:1" x14ac:dyDescent="0.2">
      <c r="A1003" s="14"/>
    </row>
    <row r="1004" spans="1:1" x14ac:dyDescent="0.2">
      <c r="A1004" s="14"/>
    </row>
    <row r="1005" spans="1:1" x14ac:dyDescent="0.2">
      <c r="A1005" s="14"/>
    </row>
    <row r="1006" spans="1:1" x14ac:dyDescent="0.2">
      <c r="A1006" s="14"/>
    </row>
    <row r="1007" spans="1:1" x14ac:dyDescent="0.2">
      <c r="A1007" s="14"/>
    </row>
    <row r="1008" spans="1:1" x14ac:dyDescent="0.2">
      <c r="A1008" s="14"/>
    </row>
    <row r="1009" spans="1:1" x14ac:dyDescent="0.2">
      <c r="A1009" s="14"/>
    </row>
    <row r="1010" spans="1:1" x14ac:dyDescent="0.2">
      <c r="A1010" s="14"/>
    </row>
    <row r="1011" spans="1:1" x14ac:dyDescent="0.2">
      <c r="A1011" s="14"/>
    </row>
    <row r="1012" spans="1:1" x14ac:dyDescent="0.2">
      <c r="A1012" s="14"/>
    </row>
    <row r="1013" spans="1:1" x14ac:dyDescent="0.2">
      <c r="A1013" s="14"/>
    </row>
    <row r="1014" spans="1:1" x14ac:dyDescent="0.2">
      <c r="A1014" s="14"/>
    </row>
    <row r="1015" spans="1:1" x14ac:dyDescent="0.2">
      <c r="A1015" s="14"/>
    </row>
    <row r="1016" spans="1:1" x14ac:dyDescent="0.2">
      <c r="A1016" s="14"/>
    </row>
    <row r="1017" spans="1:1" x14ac:dyDescent="0.2">
      <c r="A1017" s="14"/>
    </row>
    <row r="1018" spans="1:1" x14ac:dyDescent="0.2">
      <c r="A1018" s="14"/>
    </row>
    <row r="1019" spans="1:1" x14ac:dyDescent="0.2">
      <c r="A1019" s="14"/>
    </row>
    <row r="1020" spans="1:1" x14ac:dyDescent="0.2">
      <c r="A1020" s="14"/>
    </row>
    <row r="1021" spans="1:1" x14ac:dyDescent="0.2">
      <c r="A1021" s="14"/>
    </row>
    <row r="1022" spans="1:1" x14ac:dyDescent="0.2">
      <c r="A1022" s="14"/>
    </row>
    <row r="1023" spans="1:1" x14ac:dyDescent="0.2">
      <c r="A1023" s="14"/>
    </row>
    <row r="1024" spans="1:1" x14ac:dyDescent="0.2">
      <c r="A1024" s="14"/>
    </row>
    <row r="1025" spans="1:1" x14ac:dyDescent="0.2">
      <c r="A1025" s="14"/>
    </row>
    <row r="1026" spans="1:1" x14ac:dyDescent="0.2">
      <c r="A1026" s="14"/>
    </row>
    <row r="1027" spans="1:1" x14ac:dyDescent="0.2">
      <c r="A1027" s="14"/>
    </row>
    <row r="1028" spans="1:1" x14ac:dyDescent="0.2">
      <c r="A1028" s="14"/>
    </row>
    <row r="1029" spans="1:1" x14ac:dyDescent="0.2">
      <c r="A1029" s="14"/>
    </row>
    <row r="1030" spans="1:1" x14ac:dyDescent="0.2">
      <c r="A1030" s="14"/>
    </row>
    <row r="1031" spans="1:1" x14ac:dyDescent="0.2">
      <c r="A1031" s="14"/>
    </row>
    <row r="1032" spans="1:1" x14ac:dyDescent="0.2">
      <c r="A1032" s="14"/>
    </row>
    <row r="1033" spans="1:1" x14ac:dyDescent="0.2">
      <c r="A1033" s="14"/>
    </row>
    <row r="1034" spans="1:1" x14ac:dyDescent="0.2">
      <c r="A1034" s="14"/>
    </row>
    <row r="1035" spans="1:1" x14ac:dyDescent="0.2">
      <c r="A1035" s="14"/>
    </row>
    <row r="1036" spans="1:1" x14ac:dyDescent="0.2">
      <c r="A1036" s="14"/>
    </row>
    <row r="1037" spans="1:1" x14ac:dyDescent="0.2">
      <c r="A1037" s="14"/>
    </row>
    <row r="1038" spans="1:1" x14ac:dyDescent="0.2">
      <c r="A1038" s="14"/>
    </row>
    <row r="1039" spans="1:1" x14ac:dyDescent="0.2">
      <c r="A1039" s="14"/>
    </row>
    <row r="1040" spans="1:1" x14ac:dyDescent="0.2">
      <c r="A1040" s="14"/>
    </row>
    <row r="1041" spans="1:1" x14ac:dyDescent="0.2">
      <c r="A1041" s="14"/>
    </row>
    <row r="1042" spans="1:1" x14ac:dyDescent="0.2">
      <c r="A1042" s="14"/>
    </row>
    <row r="1043" spans="1:1" x14ac:dyDescent="0.2">
      <c r="A1043" s="14"/>
    </row>
    <row r="1044" spans="1:1" x14ac:dyDescent="0.2">
      <c r="A1044" s="14"/>
    </row>
    <row r="1045" spans="1:1" x14ac:dyDescent="0.2">
      <c r="A1045" s="14"/>
    </row>
    <row r="1046" spans="1:1" x14ac:dyDescent="0.2">
      <c r="A1046" s="14"/>
    </row>
    <row r="1047" spans="1:1" x14ac:dyDescent="0.2">
      <c r="A1047" s="14"/>
    </row>
    <row r="1048" spans="1:1" x14ac:dyDescent="0.2">
      <c r="A1048" s="14"/>
    </row>
    <row r="1049" spans="1:1" x14ac:dyDescent="0.2">
      <c r="A1049" s="14"/>
    </row>
    <row r="1050" spans="1:1" x14ac:dyDescent="0.2">
      <c r="A1050" s="14"/>
    </row>
    <row r="1051" spans="1:1" x14ac:dyDescent="0.2">
      <c r="A1051" s="14"/>
    </row>
    <row r="1052" spans="1:1" x14ac:dyDescent="0.2">
      <c r="A1052" s="14"/>
    </row>
    <row r="1053" spans="1:1" x14ac:dyDescent="0.2">
      <c r="A1053" s="14"/>
    </row>
    <row r="1054" spans="1:1" x14ac:dyDescent="0.2">
      <c r="A1054" s="14"/>
    </row>
    <row r="1055" spans="1:1" x14ac:dyDescent="0.2">
      <c r="A1055" s="14"/>
    </row>
    <row r="1056" spans="1:1" x14ac:dyDescent="0.2">
      <c r="A1056" s="14"/>
    </row>
    <row r="1057" spans="1:1" x14ac:dyDescent="0.2">
      <c r="A1057" s="14"/>
    </row>
    <row r="1058" spans="1:1" x14ac:dyDescent="0.2">
      <c r="A1058" s="14"/>
    </row>
    <row r="1059" spans="1:1" x14ac:dyDescent="0.2">
      <c r="A1059" s="14"/>
    </row>
    <row r="1060" spans="1:1" x14ac:dyDescent="0.2">
      <c r="A1060" s="14"/>
    </row>
    <row r="1061" spans="1:1" x14ac:dyDescent="0.2">
      <c r="A1061" s="14"/>
    </row>
    <row r="1062" spans="1:1" x14ac:dyDescent="0.2">
      <c r="A1062" s="14"/>
    </row>
    <row r="1063" spans="1:1" x14ac:dyDescent="0.2">
      <c r="A1063" s="14"/>
    </row>
    <row r="1064" spans="1:1" x14ac:dyDescent="0.2">
      <c r="A1064" s="14"/>
    </row>
    <row r="1065" spans="1:1" x14ac:dyDescent="0.2">
      <c r="A1065" s="14"/>
    </row>
    <row r="1066" spans="1:1" x14ac:dyDescent="0.2">
      <c r="A1066" s="14"/>
    </row>
    <row r="1067" spans="1:1" x14ac:dyDescent="0.2">
      <c r="A1067" s="14"/>
    </row>
    <row r="1068" spans="1:1" x14ac:dyDescent="0.2">
      <c r="A1068" s="14"/>
    </row>
    <row r="1069" spans="1:1" x14ac:dyDescent="0.2">
      <c r="A1069" s="14"/>
    </row>
    <row r="1070" spans="1:1" x14ac:dyDescent="0.2">
      <c r="A1070" s="14"/>
    </row>
    <row r="1071" spans="1:1" x14ac:dyDescent="0.2">
      <c r="A1071" s="14"/>
    </row>
    <row r="1072" spans="1:1" x14ac:dyDescent="0.2">
      <c r="A1072" s="14"/>
    </row>
    <row r="1073" spans="1:1" x14ac:dyDescent="0.2">
      <c r="A1073" s="14"/>
    </row>
    <row r="1074" spans="1:1" x14ac:dyDescent="0.2">
      <c r="A1074" s="14"/>
    </row>
    <row r="1075" spans="1:1" x14ac:dyDescent="0.2">
      <c r="A1075" s="14"/>
    </row>
    <row r="1076" spans="1:1" x14ac:dyDescent="0.2">
      <c r="A1076" s="14"/>
    </row>
    <row r="1077" spans="1:1" x14ac:dyDescent="0.2">
      <c r="A1077" s="14"/>
    </row>
    <row r="1078" spans="1:1" x14ac:dyDescent="0.2">
      <c r="A1078" s="14"/>
    </row>
    <row r="1079" spans="1:1" x14ac:dyDescent="0.2">
      <c r="A1079" s="14"/>
    </row>
    <row r="1080" spans="1:1" x14ac:dyDescent="0.2">
      <c r="A1080" s="14"/>
    </row>
    <row r="1081" spans="1:1" x14ac:dyDescent="0.2">
      <c r="A1081" s="14"/>
    </row>
    <row r="1082" spans="1:1" x14ac:dyDescent="0.2">
      <c r="A1082" s="14"/>
    </row>
    <row r="1083" spans="1:1" x14ac:dyDescent="0.2">
      <c r="A1083" s="14"/>
    </row>
    <row r="1084" spans="1:1" x14ac:dyDescent="0.2">
      <c r="A1084" s="14"/>
    </row>
    <row r="1085" spans="1:1" x14ac:dyDescent="0.2">
      <c r="A1085" s="14"/>
    </row>
    <row r="1086" spans="1:1" x14ac:dyDescent="0.2">
      <c r="A1086" s="14"/>
    </row>
    <row r="1087" spans="1:1" x14ac:dyDescent="0.2">
      <c r="A1087" s="14"/>
    </row>
    <row r="1088" spans="1:1" x14ac:dyDescent="0.2">
      <c r="A1088" s="14"/>
    </row>
    <row r="1089" spans="1:1" x14ac:dyDescent="0.2">
      <c r="A1089" s="14"/>
    </row>
    <row r="1090" spans="1:1" x14ac:dyDescent="0.2">
      <c r="A1090" s="14"/>
    </row>
    <row r="1091" spans="1:1" x14ac:dyDescent="0.2">
      <c r="A1091" s="14"/>
    </row>
    <row r="1092" spans="1:1" x14ac:dyDescent="0.2">
      <c r="A1092" s="14"/>
    </row>
    <row r="1093" spans="1:1" x14ac:dyDescent="0.2">
      <c r="A1093" s="14"/>
    </row>
    <row r="1094" spans="1:1" x14ac:dyDescent="0.2">
      <c r="A1094" s="14"/>
    </row>
    <row r="1095" spans="1:1" x14ac:dyDescent="0.2">
      <c r="A1095" s="14"/>
    </row>
    <row r="1096" spans="1:1" x14ac:dyDescent="0.2">
      <c r="A1096" s="14"/>
    </row>
    <row r="1097" spans="1:1" x14ac:dyDescent="0.2">
      <c r="A1097" s="14"/>
    </row>
    <row r="1098" spans="1:1" x14ac:dyDescent="0.2">
      <c r="A1098" s="14"/>
    </row>
    <row r="1099" spans="1:1" x14ac:dyDescent="0.2">
      <c r="A1099" s="14"/>
    </row>
    <row r="1100" spans="1:1" x14ac:dyDescent="0.2">
      <c r="A1100" s="14"/>
    </row>
    <row r="1101" spans="1:1" x14ac:dyDescent="0.2">
      <c r="A1101" s="14"/>
    </row>
    <row r="1102" spans="1:1" x14ac:dyDescent="0.2">
      <c r="A1102" s="14"/>
    </row>
    <row r="1103" spans="1:1" x14ac:dyDescent="0.2">
      <c r="A1103" s="14"/>
    </row>
    <row r="1104" spans="1:1" x14ac:dyDescent="0.2">
      <c r="A1104" s="14"/>
    </row>
    <row r="1105" spans="1:1" x14ac:dyDescent="0.2">
      <c r="A1105" s="14"/>
    </row>
    <row r="1106" spans="1:1" x14ac:dyDescent="0.2">
      <c r="A1106" s="14"/>
    </row>
    <row r="1107" spans="1:1" x14ac:dyDescent="0.2">
      <c r="A1107" s="14"/>
    </row>
    <row r="1108" spans="1:1" x14ac:dyDescent="0.2">
      <c r="A1108" s="14"/>
    </row>
    <row r="1109" spans="1:1" x14ac:dyDescent="0.2">
      <c r="A1109" s="14"/>
    </row>
    <row r="1110" spans="1:1" x14ac:dyDescent="0.2">
      <c r="A1110" s="14"/>
    </row>
    <row r="1111" spans="1:1" x14ac:dyDescent="0.2">
      <c r="A1111" s="14"/>
    </row>
    <row r="1112" spans="1:1" x14ac:dyDescent="0.2">
      <c r="A1112" s="14"/>
    </row>
    <row r="1113" spans="1:1" x14ac:dyDescent="0.2">
      <c r="A1113" s="14"/>
    </row>
    <row r="1114" spans="1:1" x14ac:dyDescent="0.2">
      <c r="A1114" s="14"/>
    </row>
    <row r="1115" spans="1:1" x14ac:dyDescent="0.2">
      <c r="A1115" s="14"/>
    </row>
    <row r="1116" spans="1:1" x14ac:dyDescent="0.2">
      <c r="A1116" s="14"/>
    </row>
    <row r="1117" spans="1:1" x14ac:dyDescent="0.2">
      <c r="A1117" s="14"/>
    </row>
    <row r="1118" spans="1:1" x14ac:dyDescent="0.2">
      <c r="A1118" s="14"/>
    </row>
    <row r="1119" spans="1:1" x14ac:dyDescent="0.2">
      <c r="A1119" s="14"/>
    </row>
    <row r="1120" spans="1:1" x14ac:dyDescent="0.2">
      <c r="A1120" s="14"/>
    </row>
    <row r="1121" spans="1:1" x14ac:dyDescent="0.2">
      <c r="A1121" s="14"/>
    </row>
    <row r="1122" spans="1:1" x14ac:dyDescent="0.2">
      <c r="A1122" s="14"/>
    </row>
    <row r="1123" spans="1:1" x14ac:dyDescent="0.2">
      <c r="A1123" s="14"/>
    </row>
    <row r="1124" spans="1:1" x14ac:dyDescent="0.2">
      <c r="A1124" s="14"/>
    </row>
    <row r="1125" spans="1:1" x14ac:dyDescent="0.2">
      <c r="A1125" s="14"/>
    </row>
    <row r="1126" spans="1:1" x14ac:dyDescent="0.2">
      <c r="A1126" s="14"/>
    </row>
    <row r="1127" spans="1:1" x14ac:dyDescent="0.2">
      <c r="A1127" s="14"/>
    </row>
    <row r="1128" spans="1:1" x14ac:dyDescent="0.2">
      <c r="A1128" s="14"/>
    </row>
    <row r="1129" spans="1:1" x14ac:dyDescent="0.2">
      <c r="A1129" s="14"/>
    </row>
    <row r="1130" spans="1:1" x14ac:dyDescent="0.2">
      <c r="A1130" s="14"/>
    </row>
    <row r="1131" spans="1:1" x14ac:dyDescent="0.2">
      <c r="A1131" s="14"/>
    </row>
    <row r="1132" spans="1:1" x14ac:dyDescent="0.2">
      <c r="A1132" s="14"/>
    </row>
    <row r="1133" spans="1:1" x14ac:dyDescent="0.2">
      <c r="A1133" s="14"/>
    </row>
    <row r="1134" spans="1:1" x14ac:dyDescent="0.2">
      <c r="A1134" s="14"/>
    </row>
    <row r="1135" spans="1:1" x14ac:dyDescent="0.2">
      <c r="A1135" s="14"/>
    </row>
    <row r="1136" spans="1:1" x14ac:dyDescent="0.2">
      <c r="A1136" s="14"/>
    </row>
    <row r="1137" spans="1:1" x14ac:dyDescent="0.2">
      <c r="A1137" s="14"/>
    </row>
    <row r="1138" spans="1:1" x14ac:dyDescent="0.2">
      <c r="A1138" s="14"/>
    </row>
    <row r="1139" spans="1:1" x14ac:dyDescent="0.2">
      <c r="A1139" s="14"/>
    </row>
    <row r="1140" spans="1:1" x14ac:dyDescent="0.2">
      <c r="A1140" s="14"/>
    </row>
    <row r="1141" spans="1:1" x14ac:dyDescent="0.2">
      <c r="A1141" s="14"/>
    </row>
    <row r="1142" spans="1:1" x14ac:dyDescent="0.2">
      <c r="A1142" s="14"/>
    </row>
    <row r="1143" spans="1:1" x14ac:dyDescent="0.2">
      <c r="A1143" s="14"/>
    </row>
    <row r="1144" spans="1:1" x14ac:dyDescent="0.2">
      <c r="A1144" s="14"/>
    </row>
    <row r="1145" spans="1:1" x14ac:dyDescent="0.2">
      <c r="A1145" s="14"/>
    </row>
    <row r="1146" spans="1:1" x14ac:dyDescent="0.2">
      <c r="A1146" s="14"/>
    </row>
    <row r="1147" spans="1:1" x14ac:dyDescent="0.2">
      <c r="A1147" s="14"/>
    </row>
    <row r="1148" spans="1:1" x14ac:dyDescent="0.2">
      <c r="A1148" s="14"/>
    </row>
    <row r="1149" spans="1:1" x14ac:dyDescent="0.2">
      <c r="A1149" s="14"/>
    </row>
    <row r="1150" spans="1:1" x14ac:dyDescent="0.2">
      <c r="A1150" s="14"/>
    </row>
    <row r="1151" spans="1:1" x14ac:dyDescent="0.2">
      <c r="A1151" s="14"/>
    </row>
    <row r="1152" spans="1:1" x14ac:dyDescent="0.2">
      <c r="A1152" s="14"/>
    </row>
    <row r="1153" spans="1:1" x14ac:dyDescent="0.2">
      <c r="A1153" s="14"/>
    </row>
    <row r="1154" spans="1:1" x14ac:dyDescent="0.2">
      <c r="A1154" s="14"/>
    </row>
    <row r="1155" spans="1:1" x14ac:dyDescent="0.2">
      <c r="A1155" s="14"/>
    </row>
    <row r="1156" spans="1:1" x14ac:dyDescent="0.2">
      <c r="A1156" s="14"/>
    </row>
    <row r="1157" spans="1:1" x14ac:dyDescent="0.2">
      <c r="A1157" s="14"/>
    </row>
    <row r="1158" spans="1:1" x14ac:dyDescent="0.2">
      <c r="A1158" s="14"/>
    </row>
    <row r="1159" spans="1:1" x14ac:dyDescent="0.2">
      <c r="A1159" s="14"/>
    </row>
    <row r="1160" spans="1:1" x14ac:dyDescent="0.2">
      <c r="A1160" s="14"/>
    </row>
    <row r="1161" spans="1:1" x14ac:dyDescent="0.2">
      <c r="A1161" s="14"/>
    </row>
  </sheetData>
  <conditionalFormatting sqref="A1:A302 A400:A1048576">
    <cfRule type="duplicateValues" dxfId="4" priority="3"/>
    <cfRule type="duplicateValues" dxfId="3" priority="4"/>
  </conditionalFormatting>
  <conditionalFormatting sqref="A1:A1048576">
    <cfRule type="duplicateValues" dxfId="2" priority="1"/>
  </conditionalFormatting>
  <conditionalFormatting sqref="A303:A399">
    <cfRule type="duplicateValues" dxfId="1" priority="2"/>
  </conditionalFormatting>
  <conditionalFormatting sqref="A400:A551">
    <cfRule type="duplicateValues" dxfId="0" priority="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1B990-40E1-1545-AAE5-3C0B2B74B16F}">
  <dimension ref="A1:R1162"/>
  <sheetViews>
    <sheetView topLeftCell="F1" zoomScale="112" workbookViewId="0">
      <pane ySplit="1" topLeftCell="A292" activePane="bottomLeft" state="frozen"/>
      <selection pane="bottomLeft" activeCell="D303" sqref="D303"/>
    </sheetView>
  </sheetViews>
  <sheetFormatPr baseColWidth="10" defaultColWidth="11" defaultRowHeight="16" x14ac:dyDescent="0.2"/>
  <cols>
    <col min="1" max="1" width="16.1640625" bestFit="1" customWidth="1"/>
    <col min="2" max="2" width="23.33203125" bestFit="1" customWidth="1"/>
    <col min="3" max="3" width="17.83203125" bestFit="1" customWidth="1"/>
    <col min="4" max="4" width="18.83203125" bestFit="1" customWidth="1"/>
    <col min="5" max="5" width="17.5" customWidth="1"/>
    <col min="6" max="6" width="22.6640625" customWidth="1"/>
    <col min="7" max="7" width="14.5" customWidth="1"/>
    <col min="8" max="8" width="32.33203125" style="22" customWidth="1"/>
    <col min="9" max="9" width="13.33203125" customWidth="1"/>
    <col min="10" max="10" width="27.33203125" bestFit="1" customWidth="1"/>
    <col min="12" max="12" width="16.5" bestFit="1" customWidth="1"/>
    <col min="13" max="13" width="17.5" bestFit="1" customWidth="1"/>
  </cols>
  <sheetData>
    <row r="1" spans="1:13" x14ac:dyDescent="0.2">
      <c r="A1" s="28" t="s">
        <v>30</v>
      </c>
      <c r="B1" s="29" t="s">
        <v>31</v>
      </c>
      <c r="C1" s="35" t="s">
        <v>32</v>
      </c>
      <c r="D1" s="35" t="s">
        <v>33</v>
      </c>
      <c r="E1" s="35" t="s">
        <v>34</v>
      </c>
      <c r="F1" s="29" t="s">
        <v>35</v>
      </c>
      <c r="G1" s="29" t="s">
        <v>36</v>
      </c>
      <c r="H1" s="30" t="s">
        <v>37</v>
      </c>
      <c r="I1" s="29" t="s">
        <v>40</v>
      </c>
      <c r="J1" s="29" t="s">
        <v>41</v>
      </c>
    </row>
    <row r="2" spans="1:13" x14ac:dyDescent="0.2">
      <c r="A2" s="14">
        <v>639260114990</v>
      </c>
      <c r="B2">
        <v>5979186.2199999997</v>
      </c>
      <c r="C2">
        <f>IFERROR(VLOOKUP(A2,Wallet_Clawback!$A$1:$E$268,3,FALSE),0)</f>
        <v>179468.42</v>
      </c>
      <c r="D2">
        <f>IFERROR(VLOOKUP(A2,Sheet6!$G$1:$H$212,2,FALSE),0)</f>
        <v>100061.65000000001</v>
      </c>
      <c r="E2" s="22">
        <v>0</v>
      </c>
      <c r="F2" s="18">
        <v>5699686.8599999994</v>
      </c>
      <c r="G2">
        <v>0</v>
      </c>
      <c r="H2" s="31">
        <f t="shared" ref="H2:H65" si="0">B2-IFERROR(C2,0)-IFERROR(D2,0)-E2</f>
        <v>5699656.1499999994</v>
      </c>
      <c r="I2" s="31">
        <f t="shared" ref="I2:I65" si="1">H2*0.05</f>
        <v>284982.8075</v>
      </c>
      <c r="J2" s="31">
        <f t="shared" ref="J2:J65" si="2">H2-I2</f>
        <v>5414673.3424999993</v>
      </c>
    </row>
    <row r="3" spans="1:13" x14ac:dyDescent="0.2">
      <c r="A3" s="14">
        <v>639985766745</v>
      </c>
      <c r="B3">
        <v>5457585.96</v>
      </c>
      <c r="C3">
        <f>IFERROR(VLOOKUP(A3,Wallet_Clawback!$A$1:$E$268,3,FALSE),0)</f>
        <v>0.28999999999999998</v>
      </c>
      <c r="D3">
        <f>IFERROR(VLOOKUP(A3,Sheet6!$G$1:$H$212,2,FALSE),0)</f>
        <v>299964.58</v>
      </c>
      <c r="E3" s="22">
        <v>0</v>
      </c>
      <c r="F3" s="18">
        <v>5457438.0800000001</v>
      </c>
      <c r="G3">
        <v>0</v>
      </c>
      <c r="H3" s="31">
        <f t="shared" si="0"/>
        <v>5157621.09</v>
      </c>
      <c r="I3" s="31">
        <f t="shared" si="1"/>
        <v>257881.0545</v>
      </c>
      <c r="J3" s="31">
        <f t="shared" si="2"/>
        <v>4899740.0355000002</v>
      </c>
      <c r="K3">
        <f>SUM(C2:E2)</f>
        <v>279530.07</v>
      </c>
    </row>
    <row r="4" spans="1:13" x14ac:dyDescent="0.2">
      <c r="A4" s="14">
        <v>639501017777</v>
      </c>
      <c r="B4">
        <v>11776123.630000001</v>
      </c>
      <c r="C4">
        <f>IFERROR(VLOOKUP(A4,Wallet_Clawback!$A$1:$E$268,3,FALSE),0)</f>
        <v>6411922.1100000003</v>
      </c>
      <c r="D4">
        <f>IFERROR(VLOOKUP(A4,Sheet6!$G$1:$H$212,2,FALSE),0)</f>
        <v>2033816.83</v>
      </c>
      <c r="E4" s="22">
        <v>0</v>
      </c>
      <c r="F4" s="18">
        <v>4127305.9700000007</v>
      </c>
      <c r="G4">
        <v>0</v>
      </c>
      <c r="H4" s="31">
        <f t="shared" si="0"/>
        <v>3330384.6900000004</v>
      </c>
      <c r="I4" s="31">
        <f t="shared" si="1"/>
        <v>166519.23450000002</v>
      </c>
      <c r="J4" s="31">
        <f t="shared" si="2"/>
        <v>3163865.4555000002</v>
      </c>
    </row>
    <row r="5" spans="1:13" x14ac:dyDescent="0.2">
      <c r="A5" s="14">
        <v>639772192483</v>
      </c>
      <c r="B5">
        <v>3463206.16</v>
      </c>
      <c r="C5">
        <f>IFERROR(VLOOKUP(A5,Wallet_Clawback!$A$1:$E$268,3,FALSE),0)</f>
        <v>224197.88</v>
      </c>
      <c r="D5">
        <f>IFERROR(VLOOKUP(A5,Sheet6!$G$1:$H$212,2,FALSE),0)</f>
        <v>200070.78000000003</v>
      </c>
      <c r="E5" s="22">
        <v>0</v>
      </c>
      <c r="F5" s="18">
        <v>3038998.89</v>
      </c>
      <c r="G5">
        <v>0</v>
      </c>
      <c r="H5" s="31">
        <f t="shared" si="0"/>
        <v>3038937.5</v>
      </c>
      <c r="I5" s="31">
        <f t="shared" si="1"/>
        <v>151946.875</v>
      </c>
      <c r="J5" s="31">
        <f t="shared" si="2"/>
        <v>2886990.625</v>
      </c>
      <c r="K5">
        <v>279530.07</v>
      </c>
    </row>
    <row r="6" spans="1:13" x14ac:dyDescent="0.2">
      <c r="A6" s="14">
        <v>639926716419</v>
      </c>
      <c r="B6">
        <v>3568843.9400000004</v>
      </c>
      <c r="C6">
        <f>IFERROR(VLOOKUP(A6,Wallet_Clawback!$A$1:$E$268,3,FALSE),0)</f>
        <v>32978.050000000003</v>
      </c>
      <c r="D6">
        <f>IFERROR(VLOOKUP(A6,Sheet6!$G$1:$H$212,2,FALSE),0)</f>
        <v>1000296.1900000001</v>
      </c>
      <c r="E6" s="22">
        <v>0</v>
      </c>
      <c r="F6" s="18">
        <v>2535876.7600000002</v>
      </c>
      <c r="G6">
        <v>0</v>
      </c>
      <c r="H6" s="31">
        <f t="shared" si="0"/>
        <v>2535569.7000000007</v>
      </c>
      <c r="I6" s="31">
        <f t="shared" si="1"/>
        <v>126778.48500000004</v>
      </c>
      <c r="J6" s="31">
        <f t="shared" si="2"/>
        <v>2408791.2150000008</v>
      </c>
    </row>
    <row r="7" spans="1:13" x14ac:dyDescent="0.2">
      <c r="A7" s="14">
        <v>639615994500</v>
      </c>
      <c r="B7">
        <v>25765019.489999998</v>
      </c>
      <c r="C7">
        <f>IFERROR(VLOOKUP(A7,Wallet_Clawback!$A$1:$E$268,3,FALSE),0)</f>
        <v>20334140.34</v>
      </c>
      <c r="D7">
        <f>IFERROR(VLOOKUP(A7,Sheet6!$G$1:$H$212,2,FALSE),0)</f>
        <v>3001611.63</v>
      </c>
      <c r="E7" s="22">
        <v>0</v>
      </c>
      <c r="F7" s="18">
        <v>5430878.8499999978</v>
      </c>
      <c r="G7">
        <v>0</v>
      </c>
      <c r="H7" s="31">
        <f>B7-IFERROR(C7,0)-IFERROR(D7,0)-E7</f>
        <v>2429267.5199999986</v>
      </c>
      <c r="I7" s="31">
        <f t="shared" si="1"/>
        <v>121463.37599999993</v>
      </c>
      <c r="J7" s="31">
        <f t="shared" si="2"/>
        <v>2307804.1439999985</v>
      </c>
    </row>
    <row r="8" spans="1:13" x14ac:dyDescent="0.2">
      <c r="A8" s="14">
        <v>639985576481</v>
      </c>
      <c r="B8">
        <v>3294318.04</v>
      </c>
      <c r="C8">
        <f>IFERROR(VLOOKUP(A8,Wallet_Clawback!$A$1:$E$268,3,FALSE),0)</f>
        <v>8186</v>
      </c>
      <c r="D8">
        <f>IFERROR(VLOOKUP(A8,Sheet6!$G$1:$H$212,2,FALSE),0)</f>
        <v>1101901.25</v>
      </c>
      <c r="E8" s="22">
        <v>0</v>
      </c>
      <c r="F8" s="18">
        <v>3184229.79</v>
      </c>
      <c r="G8">
        <v>0</v>
      </c>
      <c r="H8" s="31">
        <f t="shared" si="0"/>
        <v>2184230.79</v>
      </c>
      <c r="I8" s="31">
        <f t="shared" si="1"/>
        <v>109211.53950000001</v>
      </c>
      <c r="J8" s="31">
        <f t="shared" si="2"/>
        <v>2075019.2505000001</v>
      </c>
    </row>
    <row r="9" spans="1:13" x14ac:dyDescent="0.2">
      <c r="A9" s="14">
        <v>639186699458</v>
      </c>
      <c r="B9">
        <v>21265917.420000002</v>
      </c>
      <c r="C9">
        <f>IFERROR(VLOOKUP(A9,Wallet_Clawback!$A$1:$E$268,3,FALSE),0)</f>
        <v>18987083.219999999</v>
      </c>
      <c r="D9">
        <f>IFERROR(VLOOKUP(A9,Sheet6!$G$1:$H$212,2,FALSE),0)</f>
        <v>401379.01999999996</v>
      </c>
      <c r="E9" s="22">
        <v>131444.5089415145</v>
      </c>
      <c r="F9" s="18">
        <v>2146242.3310584873</v>
      </c>
      <c r="G9">
        <v>0</v>
      </c>
      <c r="H9" s="31">
        <f t="shared" si="0"/>
        <v>1746010.6710584885</v>
      </c>
      <c r="I9" s="31">
        <f t="shared" si="1"/>
        <v>87300.533552924433</v>
      </c>
      <c r="J9" s="31">
        <f t="shared" si="2"/>
        <v>1658710.1375055641</v>
      </c>
      <c r="L9" s="31"/>
    </row>
    <row r="10" spans="1:13" x14ac:dyDescent="0.2">
      <c r="A10" s="14">
        <v>639432189312</v>
      </c>
      <c r="B10">
        <v>1647158.7400000002</v>
      </c>
      <c r="C10">
        <f>IFERROR(VLOOKUP(A10,Wallet_Clawback!$A$1:$E$268,3,FALSE),0)</f>
        <v>187375.45</v>
      </c>
      <c r="D10">
        <f>IFERROR(VLOOKUP(A10,Sheet6!$G$1:$H$212,2,FALSE),0)</f>
        <v>0</v>
      </c>
      <c r="E10" s="22">
        <v>0</v>
      </c>
      <c r="F10" s="18">
        <v>1459388.2900000003</v>
      </c>
      <c r="G10">
        <v>0</v>
      </c>
      <c r="H10" s="31">
        <f>B10-IFERROR(C10,0)-IFERROR(D10,0)-E10</f>
        <v>1459783.2900000003</v>
      </c>
      <c r="I10" s="31">
        <f t="shared" si="1"/>
        <v>72989.164500000014</v>
      </c>
      <c r="J10" s="31">
        <f t="shared" si="2"/>
        <v>1386794.1255000003</v>
      </c>
      <c r="L10" s="31"/>
      <c r="M10" s="31"/>
    </row>
    <row r="11" spans="1:13" x14ac:dyDescent="0.2">
      <c r="A11" s="14">
        <v>639953634374</v>
      </c>
      <c r="B11">
        <v>1982081.0100000002</v>
      </c>
      <c r="C11">
        <f>IFERROR(VLOOKUP(A11,Wallet_Clawback!$A$1:$E$268,3,FALSE),0)</f>
        <v>35753.64</v>
      </c>
      <c r="D11">
        <f>IFERROR(VLOOKUP(A11,Sheet6!$G$1:$H$212,2,FALSE),0)</f>
        <v>800429.69</v>
      </c>
      <c r="E11" s="22">
        <v>0</v>
      </c>
      <c r="F11" s="18">
        <v>1145897.6800000002</v>
      </c>
      <c r="G11">
        <v>0</v>
      </c>
      <c r="H11" s="31">
        <f t="shared" si="0"/>
        <v>1145897.6800000004</v>
      </c>
      <c r="I11" s="31">
        <f t="shared" si="1"/>
        <v>57294.88400000002</v>
      </c>
      <c r="J11" s="31">
        <f t="shared" si="2"/>
        <v>1088602.7960000003</v>
      </c>
    </row>
    <row r="12" spans="1:13" x14ac:dyDescent="0.2">
      <c r="A12" s="14">
        <v>639621042359</v>
      </c>
      <c r="B12">
        <v>1660555.6200000003</v>
      </c>
      <c r="C12">
        <f>IFERROR(VLOOKUP(A12,Wallet_Clawback!$A$1:$E$268,3,FALSE),0)</f>
        <v>15030</v>
      </c>
      <c r="D12">
        <f>IFERROR(VLOOKUP(A12,Sheet6!$G$1:$H$212,2,FALSE),0)</f>
        <v>500285.12</v>
      </c>
      <c r="E12" s="22">
        <v>0</v>
      </c>
      <c r="F12" s="18">
        <v>1645525.5100000002</v>
      </c>
      <c r="G12">
        <v>0</v>
      </c>
      <c r="H12" s="31">
        <f t="shared" si="0"/>
        <v>1145240.5000000005</v>
      </c>
      <c r="I12" s="31">
        <f t="shared" si="1"/>
        <v>57262.025000000023</v>
      </c>
      <c r="J12" s="31">
        <f t="shared" si="2"/>
        <v>1087978.4750000006</v>
      </c>
    </row>
    <row r="13" spans="1:13" x14ac:dyDescent="0.2">
      <c r="A13" s="14">
        <v>639706102424</v>
      </c>
      <c r="B13">
        <v>5790641.4600000009</v>
      </c>
      <c r="C13">
        <f>IFERROR(VLOOKUP(A13,Wallet_Clawback!$A$1:$E$268,3,FALSE),0)</f>
        <v>283175.3</v>
      </c>
      <c r="D13">
        <f>IFERROR(VLOOKUP(A13,Sheet6!$G$1:$H$212,2,FALSE),0)</f>
        <v>4511645.9000000004</v>
      </c>
      <c r="E13" s="22">
        <v>0</v>
      </c>
      <c r="F13" s="18">
        <v>1497362.4800000004</v>
      </c>
      <c r="G13">
        <v>0</v>
      </c>
      <c r="H13" s="31">
        <f t="shared" si="0"/>
        <v>995820.26000000071</v>
      </c>
      <c r="I13" s="31">
        <f t="shared" si="1"/>
        <v>49791.013000000035</v>
      </c>
      <c r="J13" s="31">
        <f t="shared" si="2"/>
        <v>946029.24700000067</v>
      </c>
    </row>
    <row r="14" spans="1:13" x14ac:dyDescent="0.2">
      <c r="A14" s="14">
        <v>639560440656</v>
      </c>
      <c r="B14">
        <v>1686690.5499999998</v>
      </c>
      <c r="C14">
        <f>IFERROR(VLOOKUP(A14,Wallet_Clawback!$A$1:$E$268,3,FALSE),0)</f>
        <v>593483.29</v>
      </c>
      <c r="D14">
        <f>IFERROR(VLOOKUP(A14,Sheet6!$G$1:$H$212,2,FALSE),0)</f>
        <v>107764.35</v>
      </c>
      <c r="E14" s="22">
        <v>0</v>
      </c>
      <c r="F14" s="18">
        <v>1093195.2599999998</v>
      </c>
      <c r="G14">
        <v>0</v>
      </c>
      <c r="H14" s="31">
        <f t="shared" si="0"/>
        <v>985442.9099999998</v>
      </c>
      <c r="I14" s="31">
        <f t="shared" si="1"/>
        <v>49272.145499999991</v>
      </c>
      <c r="J14" s="31">
        <f t="shared" si="2"/>
        <v>936170.76449999982</v>
      </c>
    </row>
    <row r="15" spans="1:13" x14ac:dyDescent="0.2">
      <c r="A15" s="14">
        <v>639668724247</v>
      </c>
      <c r="B15">
        <v>3043767.06</v>
      </c>
      <c r="C15">
        <f>IFERROR(VLOOKUP(A15,Wallet_Clawback!$A$1:$E$268,3,FALSE),0)</f>
        <v>2051878.67</v>
      </c>
      <c r="D15">
        <f>IFERROR(VLOOKUP(A15,Sheet6!$G$1:$H$212,2,FALSE),0)</f>
        <v>150324.51</v>
      </c>
      <c r="E15" s="22">
        <v>6906.7866013789189</v>
      </c>
      <c r="F15" s="18">
        <v>834703.21339862095</v>
      </c>
      <c r="G15">
        <v>0</v>
      </c>
      <c r="H15" s="31">
        <f t="shared" si="0"/>
        <v>834657.09339862119</v>
      </c>
      <c r="I15" s="31">
        <f t="shared" si="1"/>
        <v>41732.854669931061</v>
      </c>
      <c r="J15" s="31">
        <f t="shared" si="2"/>
        <v>792924.23872869008</v>
      </c>
    </row>
    <row r="16" spans="1:13" x14ac:dyDescent="0.2">
      <c r="A16" s="14">
        <v>639175800159</v>
      </c>
      <c r="B16">
        <v>3881804.1</v>
      </c>
      <c r="C16">
        <f>IFERROR(VLOOKUP(A16,Wallet_Clawback!$A$1:$E$268,3,FALSE),0)</f>
        <v>2819099.51</v>
      </c>
      <c r="D16">
        <f>IFERROR(VLOOKUP(A16,Sheet6!$G$1:$H$212,2,FALSE),0)</f>
        <v>251104.82</v>
      </c>
      <c r="E16" s="22">
        <v>0</v>
      </c>
      <c r="F16" s="18">
        <v>811599.77000000048</v>
      </c>
      <c r="G16">
        <v>0</v>
      </c>
      <c r="H16" s="31">
        <f t="shared" si="0"/>
        <v>811599.77000000025</v>
      </c>
      <c r="I16" s="31">
        <f t="shared" si="1"/>
        <v>40579.988500000014</v>
      </c>
      <c r="J16" s="31">
        <f t="shared" si="2"/>
        <v>771019.78150000027</v>
      </c>
    </row>
    <row r="17" spans="1:13" x14ac:dyDescent="0.2">
      <c r="A17" s="14">
        <v>639562292532</v>
      </c>
      <c r="B17">
        <v>2852769.12</v>
      </c>
      <c r="C17">
        <f>IFERROR(VLOOKUP(A17,Wallet_Clawback!$A$1:$E$268,3,FALSE),0)</f>
        <v>2068264.6</v>
      </c>
      <c r="D17">
        <f>IFERROR(VLOOKUP(A17,Sheet6!$G$1:$H$212,2,FALSE),0)</f>
        <v>0</v>
      </c>
      <c r="E17" s="22">
        <v>0</v>
      </c>
      <c r="F17" s="18">
        <v>784504.52</v>
      </c>
      <c r="G17">
        <v>0</v>
      </c>
      <c r="H17" s="31">
        <f t="shared" si="0"/>
        <v>784504.52</v>
      </c>
      <c r="I17" s="31">
        <f t="shared" si="1"/>
        <v>39225.226000000002</v>
      </c>
      <c r="J17" s="31">
        <f t="shared" si="2"/>
        <v>745279.29399999999</v>
      </c>
    </row>
    <row r="18" spans="1:13" x14ac:dyDescent="0.2">
      <c r="A18" s="14">
        <v>639756474712</v>
      </c>
      <c r="B18">
        <v>2745264.56</v>
      </c>
      <c r="C18">
        <f>IFERROR(VLOOKUP(A18,Wallet_Clawback!$A$1:$E$268,3,FALSE),0)</f>
        <v>1890449.4</v>
      </c>
      <c r="D18">
        <f>IFERROR(VLOOKUP(A18,Sheet6!$G$1:$H$212,2,FALSE),0)</f>
        <v>100000.68</v>
      </c>
      <c r="E18" s="22">
        <v>0</v>
      </c>
      <c r="F18" s="18">
        <v>754814.48000000021</v>
      </c>
      <c r="G18">
        <v>0</v>
      </c>
      <c r="H18" s="31">
        <f t="shared" si="0"/>
        <v>754814.48000000021</v>
      </c>
      <c r="I18" s="31">
        <f t="shared" si="1"/>
        <v>37740.724000000009</v>
      </c>
      <c r="J18" s="31">
        <f t="shared" si="2"/>
        <v>717073.75600000017</v>
      </c>
    </row>
    <row r="19" spans="1:13" x14ac:dyDescent="0.2">
      <c r="A19" s="14">
        <v>639108488465</v>
      </c>
      <c r="B19">
        <v>1262821.7</v>
      </c>
      <c r="C19">
        <f>IFERROR(VLOOKUP(A19,Wallet_Clawback!$A$1:$E$268,3,FALSE),0)</f>
        <v>578023.82999999996</v>
      </c>
      <c r="D19">
        <f>IFERROR(VLOOKUP(A19,Sheet6!$G$1:$H$212,2,FALSE),0)</f>
        <v>0</v>
      </c>
      <c r="E19" s="22">
        <v>0</v>
      </c>
      <c r="F19" s="18">
        <v>684797.87</v>
      </c>
      <c r="G19">
        <v>0</v>
      </c>
      <c r="H19" s="31">
        <f t="shared" si="0"/>
        <v>684797.87</v>
      </c>
      <c r="I19" s="31">
        <f t="shared" si="1"/>
        <v>34239.893499999998</v>
      </c>
      <c r="J19" s="31">
        <f t="shared" si="2"/>
        <v>650557.97649999999</v>
      </c>
    </row>
    <row r="20" spans="1:13" x14ac:dyDescent="0.2">
      <c r="A20" s="14">
        <v>639952358160</v>
      </c>
      <c r="B20">
        <v>2367461.25</v>
      </c>
      <c r="C20">
        <f>IFERROR(VLOOKUP(A20,Wallet_Clawback!$A$1:$E$268,3,FALSE),0)</f>
        <v>1682996.54</v>
      </c>
      <c r="D20">
        <f>IFERROR(VLOOKUP(A20,Sheet6!$G$1:$H$212,2,FALSE),0)</f>
        <v>180.86</v>
      </c>
      <c r="E20" s="22">
        <v>0</v>
      </c>
      <c r="F20" s="18">
        <v>684283.92999999993</v>
      </c>
      <c r="G20">
        <v>0</v>
      </c>
      <c r="H20" s="31">
        <f t="shared" si="0"/>
        <v>684283.85</v>
      </c>
      <c r="I20" s="31">
        <f t="shared" si="1"/>
        <v>34214.192499999997</v>
      </c>
      <c r="J20" s="31">
        <f t="shared" si="2"/>
        <v>650069.65749999997</v>
      </c>
      <c r="L20" s="31"/>
    </row>
    <row r="21" spans="1:13" x14ac:dyDescent="0.2">
      <c r="A21" s="14">
        <v>639213126197</v>
      </c>
      <c r="B21">
        <v>2470738.11</v>
      </c>
      <c r="C21">
        <f>IFERROR(VLOOKUP(A21,Wallet_Clawback!$A$1:$E$268,3,FALSE),0)</f>
        <v>1322742.55</v>
      </c>
      <c r="D21">
        <f>IFERROR(VLOOKUP(A21,Sheet6!$G$1:$H$212,2,FALSE),0)</f>
        <v>500035.66000000003</v>
      </c>
      <c r="E21" s="22">
        <v>0</v>
      </c>
      <c r="F21" s="18">
        <v>1047959.8999999999</v>
      </c>
      <c r="G21">
        <v>0</v>
      </c>
      <c r="H21" s="31">
        <f t="shared" si="0"/>
        <v>647959.89999999979</v>
      </c>
      <c r="I21" s="31">
        <f t="shared" si="1"/>
        <v>32397.994999999992</v>
      </c>
      <c r="J21" s="31">
        <f t="shared" si="2"/>
        <v>615561.9049999998</v>
      </c>
      <c r="M21" s="31"/>
    </row>
    <row r="22" spans="1:13" x14ac:dyDescent="0.2">
      <c r="A22" s="14">
        <v>639753072672</v>
      </c>
      <c r="B22">
        <v>1426988.52</v>
      </c>
      <c r="C22">
        <f>IFERROR(VLOOKUP(A22,Wallet_Clawback!$A$1:$E$268,3,FALSE),0)</f>
        <v>685535.56</v>
      </c>
      <c r="D22">
        <f>IFERROR(VLOOKUP(A22,Sheet6!$G$1:$H$212,2,FALSE),0)</f>
        <v>100023.69</v>
      </c>
      <c r="E22" s="22">
        <v>0</v>
      </c>
      <c r="F22" s="18">
        <v>641429.27</v>
      </c>
      <c r="G22">
        <v>0</v>
      </c>
      <c r="H22" s="31">
        <f t="shared" si="0"/>
        <v>641429.27</v>
      </c>
      <c r="I22" s="31">
        <f t="shared" si="1"/>
        <v>32071.463500000002</v>
      </c>
      <c r="J22" s="31">
        <f t="shared" si="2"/>
        <v>609357.80650000006</v>
      </c>
    </row>
    <row r="23" spans="1:13" x14ac:dyDescent="0.2">
      <c r="A23" s="14">
        <v>639129982222</v>
      </c>
      <c r="B23">
        <v>1557004.25</v>
      </c>
      <c r="C23">
        <f>IFERROR(VLOOKUP(A23,Wallet_Clawback!$A$1:$E$268,3,FALSE),0)</f>
        <v>596774.89</v>
      </c>
      <c r="D23">
        <f>IFERROR(VLOOKUP(A23,Sheet6!$G$1:$H$212,2,FALSE),0)</f>
        <v>330078.49</v>
      </c>
      <c r="E23" s="22">
        <v>0</v>
      </c>
      <c r="F23" s="18">
        <v>630150.87</v>
      </c>
      <c r="G23">
        <v>0</v>
      </c>
      <c r="H23" s="31">
        <f t="shared" si="0"/>
        <v>630150.87</v>
      </c>
      <c r="I23" s="31">
        <f t="shared" si="1"/>
        <v>31507.5435</v>
      </c>
      <c r="J23" s="31">
        <f t="shared" si="2"/>
        <v>598643.32649999997</v>
      </c>
    </row>
    <row r="24" spans="1:13" x14ac:dyDescent="0.2">
      <c r="A24" s="14">
        <v>639178174710</v>
      </c>
      <c r="B24">
        <v>2745264.5700000003</v>
      </c>
      <c r="C24">
        <f>IFERROR(VLOOKUP(A24,Wallet_Clawback!$A$1:$E$268,3,FALSE),0)</f>
        <v>2115519.92</v>
      </c>
      <c r="D24">
        <f>IFERROR(VLOOKUP(A24,Sheet6!$G$1:$H$212,2,FALSE),0)</f>
        <v>0</v>
      </c>
      <c r="E24" s="22">
        <v>0</v>
      </c>
      <c r="F24" s="18">
        <v>629744.65000000037</v>
      </c>
      <c r="G24">
        <v>0</v>
      </c>
      <c r="H24" s="31">
        <f t="shared" si="0"/>
        <v>629744.65000000037</v>
      </c>
      <c r="I24" s="31">
        <f t="shared" si="1"/>
        <v>31487.23250000002</v>
      </c>
      <c r="J24" s="31">
        <f t="shared" si="2"/>
        <v>598257.41750000033</v>
      </c>
    </row>
    <row r="25" spans="1:13" x14ac:dyDescent="0.2">
      <c r="A25" s="14">
        <v>639269448631</v>
      </c>
      <c r="B25">
        <v>1282367.98</v>
      </c>
      <c r="C25">
        <f>IFERROR(VLOOKUP(A25,Wallet_Clawback!$A$1:$E$268,3,FALSE),0)</f>
        <v>615823.48</v>
      </c>
      <c r="D25">
        <f>IFERROR(VLOOKUP(A25,Sheet6!$G$1:$H$212,2,FALSE),0)</f>
        <v>50032.639999999999</v>
      </c>
      <c r="E25" s="22">
        <v>0</v>
      </c>
      <c r="F25" s="18">
        <v>666543.67000000004</v>
      </c>
      <c r="G25">
        <v>0</v>
      </c>
      <c r="H25" s="31">
        <f t="shared" si="0"/>
        <v>616511.86</v>
      </c>
      <c r="I25" s="31">
        <f t="shared" si="1"/>
        <v>30825.593000000001</v>
      </c>
      <c r="J25" s="31">
        <f t="shared" si="2"/>
        <v>585686.26699999999</v>
      </c>
    </row>
    <row r="26" spans="1:13" x14ac:dyDescent="0.2">
      <c r="A26" s="14">
        <v>639392870132</v>
      </c>
      <c r="B26">
        <v>1098105.83</v>
      </c>
      <c r="C26">
        <f>IFERROR(VLOOKUP(A26,Wallet_Clawback!$A$1:$E$268,3,FALSE),0)</f>
        <v>491213.59</v>
      </c>
      <c r="D26">
        <f>IFERROR(VLOOKUP(A26,Sheet6!$G$1:$H$212,2,FALSE),0)</f>
        <v>972.93000000000006</v>
      </c>
      <c r="E26" s="22">
        <v>0</v>
      </c>
      <c r="F26" s="18">
        <v>606889.80000000005</v>
      </c>
      <c r="G26">
        <v>0</v>
      </c>
      <c r="H26" s="31">
        <f t="shared" si="0"/>
        <v>605919.30999999994</v>
      </c>
      <c r="I26" s="31">
        <f t="shared" si="1"/>
        <v>30295.965499999998</v>
      </c>
      <c r="J26" s="31">
        <f t="shared" si="2"/>
        <v>575623.34449999989</v>
      </c>
    </row>
    <row r="27" spans="1:13" x14ac:dyDescent="0.2">
      <c r="A27" s="14">
        <v>639157673073</v>
      </c>
      <c r="B27">
        <v>2746844.1900000004</v>
      </c>
      <c r="C27">
        <f>IFERROR(VLOOKUP(A27,Wallet_Clawback!$A$1:$E$268,3,FALSE),0)</f>
        <v>2023280.18</v>
      </c>
      <c r="D27">
        <f>IFERROR(VLOOKUP(A27,Sheet6!$G$1:$H$212,2,FALSE),0)</f>
        <v>120032.92</v>
      </c>
      <c r="E27" s="22">
        <v>0</v>
      </c>
      <c r="F27" s="18">
        <v>603531.09000000032</v>
      </c>
      <c r="G27">
        <v>0</v>
      </c>
      <c r="H27" s="31">
        <f t="shared" si="0"/>
        <v>603531.09000000043</v>
      </c>
      <c r="I27" s="31">
        <f t="shared" si="1"/>
        <v>30176.554500000024</v>
      </c>
      <c r="J27" s="31">
        <f t="shared" si="2"/>
        <v>573354.53550000046</v>
      </c>
    </row>
    <row r="28" spans="1:13" x14ac:dyDescent="0.2">
      <c r="A28" s="14">
        <v>639664892839</v>
      </c>
      <c r="B28">
        <v>563273.38</v>
      </c>
      <c r="C28">
        <f>IFERROR(VLOOKUP(A28,Wallet_Clawback!$A$1:$E$268,3,FALSE),0)</f>
        <v>583.04</v>
      </c>
      <c r="D28">
        <f>IFERROR(VLOOKUP(A28,Sheet6!$G$1:$H$212,2,FALSE),0)</f>
        <v>0</v>
      </c>
      <c r="E28" s="22">
        <v>0</v>
      </c>
      <c r="F28" s="18">
        <v>562690.34</v>
      </c>
      <c r="G28">
        <v>0</v>
      </c>
      <c r="H28" s="31">
        <f t="shared" si="0"/>
        <v>562690.34</v>
      </c>
      <c r="I28" s="31">
        <f t="shared" si="1"/>
        <v>28134.517</v>
      </c>
      <c r="J28" s="31">
        <f t="shared" si="2"/>
        <v>534555.82299999997</v>
      </c>
    </row>
    <row r="29" spans="1:13" x14ac:dyDescent="0.2">
      <c r="A29" s="14">
        <v>639488032253</v>
      </c>
      <c r="B29">
        <v>610007.12</v>
      </c>
      <c r="C29">
        <f>IFERROR(VLOOKUP(A29,Wallet_Clawback!$A$1:$E$268,3,FALSE),0)</f>
        <v>0</v>
      </c>
      <c r="D29">
        <f>IFERROR(VLOOKUP(A29,Sheet6!$G$1:$H$212,2,FALSE),0)</f>
        <v>50026.559999999998</v>
      </c>
      <c r="E29" s="22">
        <v>0</v>
      </c>
      <c r="F29" s="18">
        <v>608674.63</v>
      </c>
      <c r="G29">
        <v>0</v>
      </c>
      <c r="H29" s="31">
        <f t="shared" si="0"/>
        <v>559980.56000000006</v>
      </c>
      <c r="I29" s="31">
        <f t="shared" si="1"/>
        <v>27999.028000000006</v>
      </c>
      <c r="J29" s="31">
        <f t="shared" si="2"/>
        <v>531981.53200000001</v>
      </c>
    </row>
    <row r="30" spans="1:13" x14ac:dyDescent="0.2">
      <c r="A30" s="14">
        <v>639984543432</v>
      </c>
      <c r="B30">
        <v>1098105.82</v>
      </c>
      <c r="C30">
        <f>IFERROR(VLOOKUP(A30,Wallet_Clawback!$A$1:$E$268,3,FALSE),0)</f>
        <v>41251.589999999997</v>
      </c>
      <c r="D30">
        <f>IFERROR(VLOOKUP(A30,Sheet6!$G$1:$H$212,2,FALSE),0)</f>
        <v>500312.33</v>
      </c>
      <c r="E30" s="22">
        <v>0</v>
      </c>
      <c r="F30" s="18">
        <v>531541.9</v>
      </c>
      <c r="G30">
        <v>0</v>
      </c>
      <c r="H30" s="31">
        <f t="shared" si="0"/>
        <v>556541.89999999991</v>
      </c>
      <c r="I30" s="31">
        <f t="shared" si="1"/>
        <v>27827.094999999998</v>
      </c>
      <c r="J30" s="31">
        <f t="shared" si="2"/>
        <v>528714.80499999993</v>
      </c>
    </row>
    <row r="31" spans="1:13" x14ac:dyDescent="0.2">
      <c r="A31" s="14">
        <v>639208466915</v>
      </c>
      <c r="B31">
        <v>554543.43999999994</v>
      </c>
      <c r="C31">
        <f>IFERROR(VLOOKUP(A31,Wallet_Clawback!$A$1:$E$268,3,FALSE),0)</f>
        <v>200</v>
      </c>
      <c r="D31">
        <f>IFERROR(VLOOKUP(A31,Sheet6!$G$1:$H$212,2,FALSE),0)</f>
        <v>0</v>
      </c>
      <c r="E31" s="22">
        <v>0</v>
      </c>
      <c r="F31" s="18">
        <v>554343.43999999994</v>
      </c>
      <c r="G31">
        <v>0</v>
      </c>
      <c r="H31" s="31">
        <f t="shared" si="0"/>
        <v>554343.43999999994</v>
      </c>
      <c r="I31" s="31">
        <f t="shared" si="1"/>
        <v>27717.171999999999</v>
      </c>
      <c r="J31" s="31">
        <f t="shared" si="2"/>
        <v>526626.26799999992</v>
      </c>
    </row>
    <row r="32" spans="1:13" x14ac:dyDescent="0.2">
      <c r="A32" s="14">
        <v>639212553246</v>
      </c>
      <c r="B32">
        <v>614269.41</v>
      </c>
      <c r="C32">
        <f>IFERROR(VLOOKUP(A32,Wallet_Clawback!$A$1:$E$268,3,FALSE),0)</f>
        <v>17904.32</v>
      </c>
      <c r="D32">
        <f>IFERROR(VLOOKUP(A32,Sheet6!$G$1:$H$212,2,FALSE),0)</f>
        <v>100155.2</v>
      </c>
      <c r="E32" s="22">
        <v>0</v>
      </c>
      <c r="F32" s="18">
        <v>496209.89</v>
      </c>
      <c r="G32">
        <v>0</v>
      </c>
      <c r="H32" s="31">
        <f t="shared" si="0"/>
        <v>496209.89000000007</v>
      </c>
      <c r="I32" s="31">
        <f t="shared" si="1"/>
        <v>24810.494500000004</v>
      </c>
      <c r="J32" s="31">
        <f t="shared" si="2"/>
        <v>471399.39550000004</v>
      </c>
    </row>
    <row r="33" spans="1:10" x14ac:dyDescent="0.2">
      <c r="A33" s="14">
        <v>639151156235</v>
      </c>
      <c r="B33">
        <v>549052.91</v>
      </c>
      <c r="C33">
        <f>IFERROR(VLOOKUP(A33,Wallet_Clawback!$A$1:$E$268,3,FALSE),0)</f>
        <v>56356.58</v>
      </c>
      <c r="D33">
        <f>IFERROR(VLOOKUP(A33,Sheet6!$G$1:$H$212,2,FALSE),0)</f>
        <v>0</v>
      </c>
      <c r="E33" s="22">
        <v>0</v>
      </c>
      <c r="F33" s="18">
        <v>492696.33</v>
      </c>
      <c r="G33">
        <v>0</v>
      </c>
      <c r="H33" s="31">
        <f t="shared" si="0"/>
        <v>492696.33</v>
      </c>
      <c r="I33" s="31">
        <f t="shared" si="1"/>
        <v>24634.816500000001</v>
      </c>
      <c r="J33" s="31">
        <f t="shared" si="2"/>
        <v>468061.5135</v>
      </c>
    </row>
    <row r="34" spans="1:10" x14ac:dyDescent="0.2">
      <c r="A34" s="14">
        <v>639754527570</v>
      </c>
      <c r="B34">
        <v>1133684.46</v>
      </c>
      <c r="C34">
        <f>IFERROR(VLOOKUP(A34,Wallet_Clawback!$A$1:$E$268,3,FALSE),0)</f>
        <v>548744.37</v>
      </c>
      <c r="D34">
        <f>IFERROR(VLOOKUP(A34,Sheet6!$G$1:$H$212,2,FALSE),0)</f>
        <v>100023.69</v>
      </c>
      <c r="E34" s="22">
        <v>0</v>
      </c>
      <c r="F34" s="18">
        <v>484916.39999999991</v>
      </c>
      <c r="G34">
        <v>0</v>
      </c>
      <c r="H34" s="31">
        <f t="shared" si="0"/>
        <v>484916.39999999997</v>
      </c>
      <c r="I34" s="31">
        <f t="shared" si="1"/>
        <v>24245.82</v>
      </c>
      <c r="J34" s="31">
        <f t="shared" si="2"/>
        <v>460670.57999999996</v>
      </c>
    </row>
    <row r="35" spans="1:10" x14ac:dyDescent="0.2">
      <c r="A35" s="14">
        <v>639550467024</v>
      </c>
      <c r="B35">
        <v>823579.37000000011</v>
      </c>
      <c r="C35">
        <f>IFERROR(VLOOKUP(A35,Wallet_Clawback!$A$1:$E$268,3,FALSE),0)</f>
        <v>289568.25</v>
      </c>
      <c r="D35">
        <f>IFERROR(VLOOKUP(A35,Sheet6!$G$1:$H$212,2,FALSE),0)</f>
        <v>50022.11</v>
      </c>
      <c r="E35" s="22">
        <v>0</v>
      </c>
      <c r="F35" s="18">
        <v>533985.83000000007</v>
      </c>
      <c r="G35">
        <v>0</v>
      </c>
      <c r="H35" s="31">
        <f t="shared" si="0"/>
        <v>483989.01000000013</v>
      </c>
      <c r="I35" s="31">
        <f t="shared" si="1"/>
        <v>24199.450500000006</v>
      </c>
      <c r="J35" s="31">
        <f t="shared" si="2"/>
        <v>459789.55950000009</v>
      </c>
    </row>
    <row r="36" spans="1:10" x14ac:dyDescent="0.2">
      <c r="A36" s="14">
        <v>639473370015</v>
      </c>
      <c r="B36">
        <v>2002505.78</v>
      </c>
      <c r="C36">
        <f>IFERROR(VLOOKUP(A36,Wallet_Clawback!$A$1:$E$268,3,FALSE),0)</f>
        <v>1038295.6</v>
      </c>
      <c r="D36">
        <f>IFERROR(VLOOKUP(A36,Sheet6!$G$1:$H$212,2,FALSE),0)</f>
        <v>500000.48</v>
      </c>
      <c r="E36" s="22">
        <v>0</v>
      </c>
      <c r="F36" s="18">
        <v>964209.70000000007</v>
      </c>
      <c r="G36">
        <v>0</v>
      </c>
      <c r="H36" s="31">
        <f t="shared" si="0"/>
        <v>464209.70000000007</v>
      </c>
      <c r="I36" s="31">
        <f t="shared" si="1"/>
        <v>23210.485000000004</v>
      </c>
      <c r="J36" s="31">
        <f t="shared" si="2"/>
        <v>440999.21500000008</v>
      </c>
    </row>
    <row r="37" spans="1:10" x14ac:dyDescent="0.2">
      <c r="A37" s="14">
        <v>639771918900</v>
      </c>
      <c r="B37">
        <v>884313.95000000007</v>
      </c>
      <c r="C37">
        <f>IFERROR(VLOOKUP(A37,Wallet_Clawback!$A$1:$E$268,3,FALSE),0)</f>
        <v>429970</v>
      </c>
      <c r="D37">
        <f>IFERROR(VLOOKUP(A37,Sheet6!$G$1:$H$212,2,FALSE),0)</f>
        <v>0</v>
      </c>
      <c r="E37" s="22">
        <v>0</v>
      </c>
      <c r="F37" s="18">
        <v>454343.95000000007</v>
      </c>
      <c r="G37">
        <v>0</v>
      </c>
      <c r="H37" s="31">
        <f t="shared" si="0"/>
        <v>454343.95000000007</v>
      </c>
      <c r="I37" s="31">
        <f t="shared" si="1"/>
        <v>22717.197500000006</v>
      </c>
      <c r="J37" s="31">
        <f t="shared" si="2"/>
        <v>431626.75250000006</v>
      </c>
    </row>
    <row r="38" spans="1:10" x14ac:dyDescent="0.2">
      <c r="A38" s="14">
        <v>639762278349</v>
      </c>
      <c r="B38">
        <v>549052.92000000004</v>
      </c>
      <c r="C38">
        <f>IFERROR(VLOOKUP(A38,Wallet_Clawback!$A$1:$E$268,3,FALSE),0)</f>
        <v>9771.52</v>
      </c>
      <c r="D38">
        <f>IFERROR(VLOOKUP(A38,Sheet6!$G$1:$H$212,2,FALSE),0)</f>
        <v>100140.63999999998</v>
      </c>
      <c r="E38" s="22">
        <v>0</v>
      </c>
      <c r="F38" s="18">
        <v>518271.05000000005</v>
      </c>
      <c r="G38">
        <v>0</v>
      </c>
      <c r="H38" s="31">
        <f t="shared" si="0"/>
        <v>439140.76</v>
      </c>
      <c r="I38" s="31">
        <f t="shared" si="1"/>
        <v>21957.038</v>
      </c>
      <c r="J38" s="31">
        <f t="shared" si="2"/>
        <v>417183.72200000001</v>
      </c>
    </row>
    <row r="39" spans="1:10" x14ac:dyDescent="0.2">
      <c r="A39" s="14">
        <v>639068012738</v>
      </c>
      <c r="B39">
        <v>436936.3</v>
      </c>
      <c r="C39">
        <f>IFERROR(VLOOKUP(A39,Wallet_Clawback!$A$1:$E$268,3,FALSE),0)</f>
        <v>731.89</v>
      </c>
      <c r="D39">
        <f>IFERROR(VLOOKUP(A39,Sheet6!$G$1:$H$212,2,FALSE),0)</f>
        <v>400.93</v>
      </c>
      <c r="E39" s="22">
        <v>0</v>
      </c>
      <c r="F39" s="18">
        <v>435803.6</v>
      </c>
      <c r="G39">
        <v>0</v>
      </c>
      <c r="H39" s="31">
        <f t="shared" si="0"/>
        <v>435803.48</v>
      </c>
      <c r="I39" s="31">
        <f t="shared" si="1"/>
        <v>21790.173999999999</v>
      </c>
      <c r="J39" s="31">
        <f t="shared" si="2"/>
        <v>414013.30599999998</v>
      </c>
    </row>
    <row r="40" spans="1:10" x14ac:dyDescent="0.2">
      <c r="A40" s="14">
        <v>639669445537</v>
      </c>
      <c r="B40">
        <v>580623.46000000008</v>
      </c>
      <c r="C40">
        <f>IFERROR(VLOOKUP(A40,Wallet_Clawback!$A$1:$E$268,3,FALSE),0)</f>
        <v>1680</v>
      </c>
      <c r="D40">
        <f>IFERROR(VLOOKUP(A40,Sheet6!$G$1:$H$212,2,FALSE),0)</f>
        <v>162934.29999999999</v>
      </c>
      <c r="E40" s="22">
        <v>0</v>
      </c>
      <c r="F40" s="18">
        <v>416009.16000000009</v>
      </c>
      <c r="G40">
        <v>0</v>
      </c>
      <c r="H40" s="31">
        <f t="shared" si="0"/>
        <v>416009.16000000009</v>
      </c>
      <c r="I40" s="31">
        <f t="shared" si="1"/>
        <v>20800.458000000006</v>
      </c>
      <c r="J40" s="31">
        <f t="shared" si="2"/>
        <v>395208.70200000011</v>
      </c>
    </row>
    <row r="41" spans="1:10" x14ac:dyDescent="0.2">
      <c r="A41" s="14">
        <v>639760538867</v>
      </c>
      <c r="B41">
        <v>4392423.3100000005</v>
      </c>
      <c r="C41">
        <f>IFERROR(VLOOKUP(A41,Wallet_Clawback!$A$1:$E$268,3,FALSE),0)</f>
        <v>3477438.76</v>
      </c>
      <c r="D41">
        <f>IFERROR(VLOOKUP(A41,Sheet6!$G$1:$H$212,2,FALSE),0)</f>
        <v>500332.91000000003</v>
      </c>
      <c r="E41" s="22">
        <v>5.6439999999999995E-5</v>
      </c>
      <c r="F41" s="18">
        <v>814939.94994356064</v>
      </c>
      <c r="G41">
        <v>0</v>
      </c>
      <c r="H41" s="31">
        <f t="shared" si="0"/>
        <v>414651.6399435607</v>
      </c>
      <c r="I41" s="31">
        <f t="shared" si="1"/>
        <v>20732.581997178037</v>
      </c>
      <c r="J41" s="31">
        <f t="shared" si="2"/>
        <v>393919.05794638267</v>
      </c>
    </row>
    <row r="42" spans="1:10" x14ac:dyDescent="0.2">
      <c r="A42" s="14">
        <v>639171435783</v>
      </c>
      <c r="B42">
        <v>774988.19</v>
      </c>
      <c r="C42">
        <f>IFERROR(VLOOKUP(A42,Wallet_Clawback!$A$1:$E$268,3,FALSE),0)</f>
        <v>162312.60999999999</v>
      </c>
      <c r="D42">
        <f>IFERROR(VLOOKUP(A42,Sheet6!$G$1:$H$212,2,FALSE),0)</f>
        <v>200180.63</v>
      </c>
      <c r="E42" s="22">
        <v>0</v>
      </c>
      <c r="F42" s="18">
        <v>610125.30999999994</v>
      </c>
      <c r="G42">
        <v>0</v>
      </c>
      <c r="H42" s="31">
        <f t="shared" si="0"/>
        <v>412494.94999999995</v>
      </c>
      <c r="I42" s="31">
        <f t="shared" si="1"/>
        <v>20624.747499999998</v>
      </c>
      <c r="J42" s="31">
        <f t="shared" si="2"/>
        <v>391870.20249999996</v>
      </c>
    </row>
    <row r="43" spans="1:10" x14ac:dyDescent="0.2">
      <c r="A43" s="14">
        <v>639358508086</v>
      </c>
      <c r="B43">
        <v>452364.7</v>
      </c>
      <c r="C43">
        <f>IFERROR(VLOOKUP(A43,Wallet_Clawback!$A$1:$E$268,3,FALSE),0)</f>
        <v>50501.16</v>
      </c>
      <c r="D43">
        <f>IFERROR(VLOOKUP(A43,Sheet6!$G$1:$H$212,2,FALSE),0)</f>
        <v>0</v>
      </c>
      <c r="E43" s="22">
        <v>0</v>
      </c>
      <c r="F43" s="18">
        <v>400513.54000000004</v>
      </c>
      <c r="G43">
        <v>0</v>
      </c>
      <c r="H43" s="31">
        <f t="shared" si="0"/>
        <v>401863.54000000004</v>
      </c>
      <c r="I43" s="31">
        <f t="shared" si="1"/>
        <v>20093.177000000003</v>
      </c>
      <c r="J43" s="31">
        <f t="shared" si="2"/>
        <v>381770.36300000001</v>
      </c>
    </row>
    <row r="44" spans="1:10" x14ac:dyDescent="0.2">
      <c r="A44" s="14">
        <v>639066153875</v>
      </c>
      <c r="B44">
        <v>1647158.75</v>
      </c>
      <c r="C44">
        <f>IFERROR(VLOOKUP(A44,Wallet_Clawback!$A$1:$E$268,3,FALSE),0)</f>
        <v>0</v>
      </c>
      <c r="D44">
        <f>IFERROR(VLOOKUP(A44,Sheet6!$G$1:$H$212,2,FALSE),0)</f>
        <v>7.03</v>
      </c>
      <c r="E44" s="22">
        <v>1250963.855658564</v>
      </c>
      <c r="F44" s="18">
        <v>396187.86434143595</v>
      </c>
      <c r="G44">
        <v>0</v>
      </c>
      <c r="H44" s="31">
        <f t="shared" si="0"/>
        <v>396187.86434143595</v>
      </c>
      <c r="I44" s="31">
        <f t="shared" si="1"/>
        <v>19809.3932170718</v>
      </c>
      <c r="J44" s="31">
        <f t="shared" si="2"/>
        <v>376378.47112436418</v>
      </c>
    </row>
    <row r="45" spans="1:10" x14ac:dyDescent="0.2">
      <c r="A45" s="14">
        <v>639289111472</v>
      </c>
      <c r="B45">
        <v>439242.33</v>
      </c>
      <c r="C45">
        <f>IFERROR(VLOOKUP(A45,Wallet_Clawback!$A$1:$E$268,3,FALSE),0)</f>
        <v>50372.22</v>
      </c>
      <c r="D45">
        <f>IFERROR(VLOOKUP(A45,Sheet6!$G$1:$H$212,2,FALSE),0)</f>
        <v>7.35</v>
      </c>
      <c r="E45" s="22">
        <v>0</v>
      </c>
      <c r="F45" s="18">
        <v>388862.76</v>
      </c>
      <c r="G45">
        <v>0</v>
      </c>
      <c r="H45" s="31">
        <f t="shared" si="0"/>
        <v>388862.76</v>
      </c>
      <c r="I45" s="31">
        <f t="shared" si="1"/>
        <v>19443.138000000003</v>
      </c>
      <c r="J45" s="31">
        <f t="shared" si="2"/>
        <v>369419.62200000003</v>
      </c>
    </row>
    <row r="46" spans="1:10" x14ac:dyDescent="0.2">
      <c r="A46" s="14">
        <v>639090616474</v>
      </c>
      <c r="B46">
        <v>1372632.29</v>
      </c>
      <c r="C46">
        <f>IFERROR(VLOOKUP(A46,Wallet_Clawback!$A$1:$E$268,3,FALSE),0)</f>
        <v>1002436.99</v>
      </c>
      <c r="D46">
        <f>IFERROR(VLOOKUP(A46,Sheet6!$G$1:$H$212,2,FALSE),0)</f>
        <v>0</v>
      </c>
      <c r="E46" s="22">
        <v>0</v>
      </c>
      <c r="F46" s="18">
        <v>370195.30000000005</v>
      </c>
      <c r="G46">
        <v>0</v>
      </c>
      <c r="H46" s="31">
        <f t="shared" si="0"/>
        <v>370195.30000000005</v>
      </c>
      <c r="I46" s="31">
        <f t="shared" si="1"/>
        <v>18509.765000000003</v>
      </c>
      <c r="J46" s="31">
        <f t="shared" si="2"/>
        <v>351685.53500000003</v>
      </c>
    </row>
    <row r="47" spans="1:10" x14ac:dyDescent="0.2">
      <c r="A47" s="14">
        <v>639155930002</v>
      </c>
      <c r="B47">
        <v>850867.3</v>
      </c>
      <c r="C47">
        <f>IFERROR(VLOOKUP(A47,Wallet_Clawback!$A$1:$E$268,3,FALSE),0)</f>
        <v>185301.34</v>
      </c>
      <c r="D47">
        <f>IFERROR(VLOOKUP(A47,Sheet6!$G$1:$H$212,2,FALSE),0)</f>
        <v>300171.69</v>
      </c>
      <c r="E47" s="22">
        <v>0</v>
      </c>
      <c r="F47" s="18">
        <v>365486.38</v>
      </c>
      <c r="G47">
        <v>0</v>
      </c>
      <c r="H47" s="31">
        <f t="shared" si="0"/>
        <v>365394.27000000008</v>
      </c>
      <c r="I47" s="31">
        <f t="shared" si="1"/>
        <v>18269.713500000005</v>
      </c>
      <c r="J47" s="31">
        <f t="shared" si="2"/>
        <v>347124.55650000006</v>
      </c>
    </row>
    <row r="48" spans="1:10" x14ac:dyDescent="0.2">
      <c r="A48" s="14">
        <v>639610967288</v>
      </c>
      <c r="B48">
        <v>571015.04</v>
      </c>
      <c r="C48">
        <f>IFERROR(VLOOKUP(A48,Wallet_Clawback!$A$1:$E$268,3,FALSE),0)</f>
        <v>204501.96</v>
      </c>
      <c r="D48">
        <f>IFERROR(VLOOKUP(A48,Sheet6!$G$1:$H$212,2,FALSE),0)</f>
        <v>10054.289999999999</v>
      </c>
      <c r="E48" s="22">
        <v>0</v>
      </c>
      <c r="F48" s="18">
        <v>366434.18000000005</v>
      </c>
      <c r="G48">
        <v>0</v>
      </c>
      <c r="H48" s="31">
        <f t="shared" si="0"/>
        <v>356458.7900000001</v>
      </c>
      <c r="I48" s="31">
        <f t="shared" si="1"/>
        <v>17822.939500000004</v>
      </c>
      <c r="J48" s="31">
        <f t="shared" si="2"/>
        <v>338635.85050000012</v>
      </c>
    </row>
    <row r="49" spans="1:12" x14ac:dyDescent="0.2">
      <c r="A49" s="14">
        <v>639357992009</v>
      </c>
      <c r="B49">
        <v>1098105.83</v>
      </c>
      <c r="C49">
        <f>IFERROR(VLOOKUP(A49,Wallet_Clawback!$A$1:$E$268,3,FALSE),0)</f>
        <v>443101.8</v>
      </c>
      <c r="D49">
        <f>IFERROR(VLOOKUP(A49,Sheet6!$G$1:$H$212,2,FALSE),0)</f>
        <v>300426.52</v>
      </c>
      <c r="E49" s="22">
        <v>0</v>
      </c>
      <c r="F49" s="18">
        <v>654738.71000000008</v>
      </c>
      <c r="G49">
        <v>0</v>
      </c>
      <c r="H49" s="31">
        <f t="shared" si="0"/>
        <v>354577.51</v>
      </c>
      <c r="I49" s="31">
        <f t="shared" si="1"/>
        <v>17728.875500000002</v>
      </c>
      <c r="J49" s="31">
        <f t="shared" si="2"/>
        <v>336848.63449999999</v>
      </c>
    </row>
    <row r="50" spans="1:12" x14ac:dyDescent="0.2">
      <c r="A50" s="14">
        <v>639196914484</v>
      </c>
      <c r="B50">
        <v>405969.72000000003</v>
      </c>
      <c r="C50">
        <f>IFERROR(VLOOKUP(A50,Wallet_Clawback!$A$1:$E$268,3,FALSE),0)</f>
        <v>18203.12</v>
      </c>
      <c r="D50">
        <f>IFERROR(VLOOKUP(A50,Sheet6!$G$1:$H$212,2,FALSE),0)</f>
        <v>50027.1</v>
      </c>
      <c r="E50" s="22">
        <v>0</v>
      </c>
      <c r="F50" s="18">
        <v>387766.36000000004</v>
      </c>
      <c r="G50">
        <v>0</v>
      </c>
      <c r="H50" s="31">
        <f t="shared" si="0"/>
        <v>337739.50000000006</v>
      </c>
      <c r="I50" s="31">
        <f t="shared" si="1"/>
        <v>16886.975000000002</v>
      </c>
      <c r="J50" s="31">
        <f t="shared" si="2"/>
        <v>320852.52500000008</v>
      </c>
    </row>
    <row r="51" spans="1:12" x14ac:dyDescent="0.2">
      <c r="A51" s="14">
        <v>639066778706</v>
      </c>
      <c r="B51">
        <v>354139.13</v>
      </c>
      <c r="C51">
        <f>IFERROR(VLOOKUP(A51,Wallet_Clawback!$A$1:$E$268,3,FALSE),0)</f>
        <v>10000.299999999999</v>
      </c>
      <c r="D51">
        <f>IFERROR(VLOOKUP(A51,Sheet6!$G$1:$H$212,2,FALSE),0)</f>
        <v>6581.5</v>
      </c>
      <c r="E51" s="22">
        <v>0</v>
      </c>
      <c r="F51" s="18">
        <v>337557.33</v>
      </c>
      <c r="G51">
        <v>0</v>
      </c>
      <c r="H51" s="31">
        <f t="shared" si="0"/>
        <v>337557.33</v>
      </c>
      <c r="I51" s="31">
        <f t="shared" si="1"/>
        <v>16877.8665</v>
      </c>
      <c r="J51" s="31">
        <f t="shared" si="2"/>
        <v>320679.46350000001</v>
      </c>
    </row>
    <row r="52" spans="1:12" x14ac:dyDescent="0.2">
      <c r="A52" s="14">
        <v>639155003370</v>
      </c>
      <c r="B52">
        <v>1043200.53</v>
      </c>
      <c r="C52">
        <f>IFERROR(VLOOKUP(A52,Wallet_Clawback!$A$1:$E$268,3,FALSE),0)</f>
        <v>231144.64</v>
      </c>
      <c r="D52">
        <f>IFERROR(VLOOKUP(A52,Sheet6!$G$1:$H$212,2,FALSE),0)</f>
        <v>500279.27</v>
      </c>
      <c r="E52" s="22">
        <v>0</v>
      </c>
      <c r="F52" s="18">
        <v>812055.06</v>
      </c>
      <c r="G52">
        <v>0</v>
      </c>
      <c r="H52" s="31">
        <f t="shared" si="0"/>
        <v>311776.62</v>
      </c>
      <c r="I52" s="31">
        <f t="shared" si="1"/>
        <v>15588.831</v>
      </c>
      <c r="J52" s="31">
        <f t="shared" si="2"/>
        <v>296187.78899999999</v>
      </c>
    </row>
    <row r="53" spans="1:12" x14ac:dyDescent="0.2">
      <c r="A53" s="14">
        <v>639272798556</v>
      </c>
      <c r="B53">
        <v>387978.92</v>
      </c>
      <c r="C53">
        <f>IFERROR(VLOOKUP(A53,Wallet_Clawback!$A$1:$E$268,3,FALSE),0)</f>
        <v>22</v>
      </c>
      <c r="D53">
        <f>IFERROR(VLOOKUP(A53,Sheet6!$G$1:$H$212,2,FALSE),0)</f>
        <v>97186.59</v>
      </c>
      <c r="E53" s="22">
        <v>0</v>
      </c>
      <c r="F53" s="18">
        <v>387956.88</v>
      </c>
      <c r="G53">
        <v>0</v>
      </c>
      <c r="H53" s="31">
        <f t="shared" si="0"/>
        <v>290770.32999999996</v>
      </c>
      <c r="I53" s="31">
        <f t="shared" si="1"/>
        <v>14538.516499999998</v>
      </c>
      <c r="J53" s="31">
        <f t="shared" si="2"/>
        <v>276231.81349999993</v>
      </c>
    </row>
    <row r="54" spans="1:12" x14ac:dyDescent="0.2">
      <c r="A54" s="14">
        <v>639215461164</v>
      </c>
      <c r="B54">
        <v>285507.52</v>
      </c>
      <c r="C54">
        <f>IFERROR(VLOOKUP(A54,Wallet_Clawback!$A$1:$E$268,3,FALSE),0)</f>
        <v>0</v>
      </c>
      <c r="D54">
        <f>IFERROR(VLOOKUP(A54,Sheet6!$G$1:$H$212,2,FALSE),0)</f>
        <v>0</v>
      </c>
      <c r="E54" s="22">
        <v>0</v>
      </c>
      <c r="F54" s="18">
        <v>285507.52</v>
      </c>
      <c r="G54">
        <v>0</v>
      </c>
      <c r="H54" s="31">
        <f t="shared" si="0"/>
        <v>285507.52</v>
      </c>
      <c r="I54" s="31">
        <f t="shared" si="1"/>
        <v>14275.376000000002</v>
      </c>
      <c r="J54" s="31">
        <f t="shared" si="2"/>
        <v>271232.14400000003</v>
      </c>
    </row>
    <row r="55" spans="1:12" x14ac:dyDescent="0.2">
      <c r="A55" s="14">
        <v>639489159675</v>
      </c>
      <c r="B55">
        <v>2580548.69</v>
      </c>
      <c r="C55">
        <f>IFERROR(VLOOKUP(A55,Wallet_Clawback!$A$1:$E$268,3,FALSE),0)</f>
        <v>1801587.94</v>
      </c>
      <c r="D55">
        <f>IFERROR(VLOOKUP(A55,Sheet6!$G$1:$H$212,2,FALSE),0)</f>
        <v>500321.32</v>
      </c>
      <c r="E55" s="22">
        <v>0</v>
      </c>
      <c r="F55" s="18">
        <v>778950.75</v>
      </c>
      <c r="G55">
        <v>0</v>
      </c>
      <c r="H55" s="31">
        <f t="shared" si="0"/>
        <v>278639.43</v>
      </c>
      <c r="I55" s="31">
        <f t="shared" si="1"/>
        <v>13931.9715</v>
      </c>
      <c r="J55" s="31">
        <f t="shared" si="2"/>
        <v>264707.45850000001</v>
      </c>
    </row>
    <row r="56" spans="1:12" x14ac:dyDescent="0.2">
      <c r="A56" s="14">
        <v>639985513419</v>
      </c>
      <c r="B56">
        <v>620429.79</v>
      </c>
      <c r="C56">
        <f>IFERROR(VLOOKUP(A56,Wallet_Clawback!$A$1:$E$268,3,FALSE),0)</f>
        <v>51865.68</v>
      </c>
      <c r="D56">
        <f>IFERROR(VLOOKUP(A56,Sheet6!$G$1:$H$212,2,FALSE),0)</f>
        <v>301131.67</v>
      </c>
      <c r="E56" s="22">
        <v>0</v>
      </c>
      <c r="F56" s="18">
        <v>267432.44000000006</v>
      </c>
      <c r="G56">
        <v>0</v>
      </c>
      <c r="H56" s="31">
        <f t="shared" si="0"/>
        <v>267432.44</v>
      </c>
      <c r="I56" s="31">
        <f t="shared" si="1"/>
        <v>13371.622000000001</v>
      </c>
      <c r="J56" s="31">
        <f t="shared" si="2"/>
        <v>254060.818</v>
      </c>
    </row>
    <row r="57" spans="1:12" x14ac:dyDescent="0.2">
      <c r="A57" s="14">
        <v>639639639322</v>
      </c>
      <c r="B57">
        <v>2245955.85</v>
      </c>
      <c r="C57">
        <f>IFERROR(VLOOKUP(A57,Wallet_Clawback!$A$1:$E$268,3,FALSE),0)</f>
        <v>1680498.94</v>
      </c>
      <c r="D57">
        <f>IFERROR(VLOOKUP(A57,Sheet6!$G$1:$H$212,2,FALSE),0)</f>
        <v>299108.55</v>
      </c>
      <c r="E57" s="22">
        <v>0.97694876260000008</v>
      </c>
      <c r="F57" s="18">
        <v>465454.95305123762</v>
      </c>
      <c r="G57">
        <v>0</v>
      </c>
      <c r="H57" s="31">
        <f t="shared" si="0"/>
        <v>266347.38305123756</v>
      </c>
      <c r="I57" s="31">
        <f t="shared" si="1"/>
        <v>13317.369152561878</v>
      </c>
      <c r="J57" s="31">
        <f t="shared" si="2"/>
        <v>253030.01389867568</v>
      </c>
    </row>
    <row r="58" spans="1:12" x14ac:dyDescent="0.2">
      <c r="A58" s="14">
        <v>639177772271</v>
      </c>
      <c r="B58">
        <v>3905687.91</v>
      </c>
      <c r="C58">
        <f>IFERROR(VLOOKUP(A58,Wallet_Clawback!$A$1:$E$268,3,FALSE),0)</f>
        <v>3242328.59</v>
      </c>
      <c r="D58">
        <f>IFERROR(VLOOKUP(A58,Sheet6!$G$1:$H$212,2,FALSE),0)</f>
        <v>400184.85</v>
      </c>
      <c r="E58" s="22">
        <v>0</v>
      </c>
      <c r="F58" s="18">
        <v>263174.4700000002</v>
      </c>
      <c r="G58">
        <v>0</v>
      </c>
      <c r="H58" s="31">
        <f t="shared" si="0"/>
        <v>263174.47000000032</v>
      </c>
      <c r="I58" s="31">
        <f t="shared" si="1"/>
        <v>13158.723500000016</v>
      </c>
      <c r="J58" s="31">
        <f t="shared" si="2"/>
        <v>250015.7465000003</v>
      </c>
    </row>
    <row r="59" spans="1:12" x14ac:dyDescent="0.2">
      <c r="A59" s="14">
        <v>639216191690</v>
      </c>
      <c r="B59">
        <v>634705.16</v>
      </c>
      <c r="C59">
        <f>IFERROR(VLOOKUP(A59,Wallet_Clawback!$A$1:$E$268,3,FALSE),0)</f>
        <v>102607.99</v>
      </c>
      <c r="D59">
        <f>IFERROR(VLOOKUP(A59,Sheet6!$G$1:$H$212,2,FALSE),0)</f>
        <v>291465.83</v>
      </c>
      <c r="E59" s="22">
        <v>0</v>
      </c>
      <c r="F59" s="18">
        <v>525529.66</v>
      </c>
      <c r="G59">
        <v>0</v>
      </c>
      <c r="H59" s="31">
        <f t="shared" si="0"/>
        <v>240631.34000000003</v>
      </c>
      <c r="I59" s="31">
        <f t="shared" si="1"/>
        <v>12031.567000000003</v>
      </c>
      <c r="J59" s="31">
        <f t="shared" si="2"/>
        <v>228599.77300000002</v>
      </c>
    </row>
    <row r="60" spans="1:12" x14ac:dyDescent="0.2">
      <c r="A60" s="14">
        <v>639657084393</v>
      </c>
      <c r="B60">
        <v>2745264.56</v>
      </c>
      <c r="C60">
        <f>IFERROR(VLOOKUP(A60,Wallet_Clawback!$A$1:$E$268,3,FALSE),0)</f>
        <v>2006491.91</v>
      </c>
      <c r="D60">
        <f>IFERROR(VLOOKUP(A60,Sheet6!$G$1:$H$212,2,FALSE),0)</f>
        <v>500268.57</v>
      </c>
      <c r="E60" s="22">
        <v>0</v>
      </c>
      <c r="F60" s="18">
        <v>238504.08000000007</v>
      </c>
      <c r="G60">
        <v>0</v>
      </c>
      <c r="H60" s="31">
        <f>B60-IFERROR(C60,0)-IFERROR(D60,0)-E60</f>
        <v>238504.08000000013</v>
      </c>
      <c r="I60" s="31">
        <f t="shared" si="1"/>
        <v>11925.204000000007</v>
      </c>
      <c r="J60" s="31">
        <f t="shared" si="2"/>
        <v>226578.87600000013</v>
      </c>
      <c r="L60" s="31"/>
    </row>
    <row r="61" spans="1:12" x14ac:dyDescent="0.2">
      <c r="A61" s="14">
        <v>639631679906</v>
      </c>
      <c r="B61">
        <v>2390090.48</v>
      </c>
      <c r="C61">
        <f>IFERROR(VLOOKUP(A61,Wallet_Clawback!$A$1:$E$268,3,FALSE),0)</f>
        <v>1725975.01</v>
      </c>
      <c r="D61">
        <f>IFERROR(VLOOKUP(A61,Sheet6!$G$1:$H$212,2,FALSE),0)</f>
        <v>400168.81</v>
      </c>
      <c r="E61" s="22">
        <v>26817.596037151699</v>
      </c>
      <c r="F61" s="18">
        <v>437297.87396284821</v>
      </c>
      <c r="G61">
        <v>0</v>
      </c>
      <c r="H61" s="31">
        <f t="shared" si="0"/>
        <v>237129.06396284827</v>
      </c>
      <c r="I61" s="31">
        <f t="shared" si="1"/>
        <v>11856.453198142415</v>
      </c>
      <c r="J61" s="31">
        <f t="shared" si="2"/>
        <v>225272.61076470587</v>
      </c>
    </row>
    <row r="62" spans="1:12" x14ac:dyDescent="0.2">
      <c r="A62" s="14">
        <v>639662095973</v>
      </c>
      <c r="B62">
        <v>274526.46000000002</v>
      </c>
      <c r="C62">
        <f>IFERROR(VLOOKUP(A62,Wallet_Clawback!$A$1:$E$268,3,FALSE),0)</f>
        <v>37285.93</v>
      </c>
      <c r="D62">
        <f>IFERROR(VLOOKUP(A62,Sheet6!$G$1:$H$212,2,FALSE),0)</f>
        <v>919.47</v>
      </c>
      <c r="E62" s="22">
        <v>0</v>
      </c>
      <c r="F62" s="18">
        <v>236321.34000000003</v>
      </c>
      <c r="G62">
        <v>0</v>
      </c>
      <c r="H62" s="31">
        <f t="shared" si="0"/>
        <v>236321.06000000003</v>
      </c>
      <c r="I62" s="31">
        <f t="shared" si="1"/>
        <v>11816.053000000002</v>
      </c>
      <c r="J62" s="31">
        <f t="shared" si="2"/>
        <v>224505.00700000001</v>
      </c>
    </row>
    <row r="63" spans="1:12" x14ac:dyDescent="0.2">
      <c r="A63" s="14">
        <v>639276918932</v>
      </c>
      <c r="B63">
        <v>870248.87</v>
      </c>
      <c r="C63">
        <f>IFERROR(VLOOKUP(A63,Wallet_Clawback!$A$1:$E$268,3,FALSE),0)</f>
        <v>537469.27</v>
      </c>
      <c r="D63">
        <f>IFERROR(VLOOKUP(A63,Sheet6!$G$1:$H$212,2,FALSE),0)</f>
        <v>100023.69</v>
      </c>
      <c r="E63" s="22">
        <v>0</v>
      </c>
      <c r="F63" s="18">
        <v>232755.91000000003</v>
      </c>
      <c r="G63">
        <v>0</v>
      </c>
      <c r="H63" s="31">
        <f t="shared" si="0"/>
        <v>232755.90999999997</v>
      </c>
      <c r="I63" s="31">
        <f t="shared" si="1"/>
        <v>11637.7955</v>
      </c>
      <c r="J63" s="31">
        <f t="shared" si="2"/>
        <v>221118.11449999997</v>
      </c>
    </row>
    <row r="64" spans="1:12" x14ac:dyDescent="0.2">
      <c r="A64" s="14">
        <v>639557366687</v>
      </c>
      <c r="B64">
        <v>6094487.3300000001</v>
      </c>
      <c r="C64">
        <f>IFERROR(VLOOKUP(A64,Wallet_Clawback!$A$1:$E$268,3,FALSE),0)</f>
        <v>5367769.3899999997</v>
      </c>
      <c r="D64">
        <f>IFERROR(VLOOKUP(A64,Sheet6!$G$1:$H$212,2,FALSE),0)</f>
        <v>500697.98</v>
      </c>
      <c r="E64" s="22">
        <v>0</v>
      </c>
      <c r="F64" s="18">
        <v>226173.63000000082</v>
      </c>
      <c r="G64">
        <v>0</v>
      </c>
      <c r="H64" s="31">
        <f t="shared" si="0"/>
        <v>226019.96000000043</v>
      </c>
      <c r="I64" s="31">
        <f t="shared" si="1"/>
        <v>11300.998000000021</v>
      </c>
      <c r="J64" s="31">
        <f t="shared" si="2"/>
        <v>214718.96200000041</v>
      </c>
    </row>
    <row r="65" spans="1:12" x14ac:dyDescent="0.2">
      <c r="A65" s="14">
        <v>639451664242</v>
      </c>
      <c r="B65">
        <v>768674.08000000007</v>
      </c>
      <c r="C65">
        <f>IFERROR(VLOOKUP(A65,Wallet_Clawback!$A$1:$E$268,3,FALSE),0)</f>
        <v>205176.51</v>
      </c>
      <c r="D65">
        <f>IFERROR(VLOOKUP(A65,Sheet6!$G$1:$H$212,2,FALSE),0)</f>
        <v>350345.94</v>
      </c>
      <c r="E65" s="22">
        <v>0</v>
      </c>
      <c r="F65" s="18">
        <v>213151.63000000012</v>
      </c>
      <c r="G65">
        <v>0</v>
      </c>
      <c r="H65" s="31">
        <f t="shared" si="0"/>
        <v>213151.63000000006</v>
      </c>
      <c r="I65" s="31">
        <f t="shared" si="1"/>
        <v>10657.581500000004</v>
      </c>
      <c r="J65" s="31">
        <f t="shared" si="2"/>
        <v>202494.04850000006</v>
      </c>
    </row>
    <row r="66" spans="1:12" x14ac:dyDescent="0.2">
      <c r="A66" s="14">
        <v>639275163565</v>
      </c>
      <c r="B66">
        <v>617272.74</v>
      </c>
      <c r="C66">
        <f>IFERROR(VLOOKUP(A66,Wallet_Clawback!$A$1:$E$268,3,FALSE),0)</f>
        <v>9672.66</v>
      </c>
      <c r="D66">
        <f>IFERROR(VLOOKUP(A66,Sheet6!$G$1:$H$212,2,FALSE),0)</f>
        <v>395421.17000000004</v>
      </c>
      <c r="E66" s="22">
        <v>0</v>
      </c>
      <c r="F66" s="18">
        <v>492039.11</v>
      </c>
      <c r="G66">
        <v>0</v>
      </c>
      <c r="H66" s="31">
        <f t="shared" ref="H66:H129" si="3">B66-IFERROR(C66,0)-IFERROR(D66,0)-E66</f>
        <v>212178.90999999992</v>
      </c>
      <c r="I66" s="31">
        <f t="shared" ref="I66:I129" si="4">H66*0.05</f>
        <v>10608.945499999996</v>
      </c>
      <c r="J66" s="31">
        <f t="shared" ref="J66:J129" si="5">H66-I66</f>
        <v>201569.96449999991</v>
      </c>
    </row>
    <row r="67" spans="1:12" x14ac:dyDescent="0.2">
      <c r="A67" s="14">
        <v>639517962635</v>
      </c>
      <c r="B67">
        <v>621473.00999999989</v>
      </c>
      <c r="C67">
        <f>IFERROR(VLOOKUP(A67,Wallet_Clawback!$A$1:$E$268,3,FALSE),0)</f>
        <v>121451.33</v>
      </c>
      <c r="D67">
        <f>IFERROR(VLOOKUP(A67,Sheet6!$G$1:$H$212,2,FALSE),0)</f>
        <v>10015.11</v>
      </c>
      <c r="E67" s="22">
        <v>283686.60246851912</v>
      </c>
      <c r="F67" s="18">
        <v>212956.87753148074</v>
      </c>
      <c r="G67">
        <v>0</v>
      </c>
      <c r="H67" s="31">
        <f t="shared" si="3"/>
        <v>206319.96753148077</v>
      </c>
      <c r="I67" s="31">
        <f t="shared" si="4"/>
        <v>10315.99837657404</v>
      </c>
      <c r="J67" s="31">
        <f t="shared" si="5"/>
        <v>196003.96915490672</v>
      </c>
    </row>
    <row r="68" spans="1:12" x14ac:dyDescent="0.2">
      <c r="A68" s="14">
        <v>639757378258</v>
      </c>
      <c r="B68">
        <v>219621.16</v>
      </c>
      <c r="C68">
        <f>IFERROR(VLOOKUP(A68,Wallet_Clawback!$A$1:$E$268,3,FALSE),0)</f>
        <v>15030</v>
      </c>
      <c r="D68">
        <f>IFERROR(VLOOKUP(A68,Sheet6!$G$1:$H$212,2,FALSE),0)</f>
        <v>0</v>
      </c>
      <c r="E68" s="22">
        <v>0</v>
      </c>
      <c r="F68" t="s">
        <v>38</v>
      </c>
      <c r="G68">
        <v>0</v>
      </c>
      <c r="H68" s="31">
        <f t="shared" si="3"/>
        <v>204591.16</v>
      </c>
      <c r="I68" s="31">
        <f t="shared" si="4"/>
        <v>10229.558000000001</v>
      </c>
      <c r="J68" s="31">
        <f t="shared" si="5"/>
        <v>194361.60200000001</v>
      </c>
    </row>
    <row r="69" spans="1:12" x14ac:dyDescent="0.2">
      <c r="A69" s="14">
        <v>639055478368</v>
      </c>
      <c r="B69">
        <v>686316.15</v>
      </c>
      <c r="C69">
        <f>IFERROR(VLOOKUP(A69,Wallet_Clawback!$A$1:$E$268,3,FALSE),0)</f>
        <v>50317.55</v>
      </c>
      <c r="D69">
        <f>IFERROR(VLOOKUP(A69,Sheet6!$G$1:$H$212,2,FALSE),0)</f>
        <v>432207.27</v>
      </c>
      <c r="E69" s="22">
        <v>0</v>
      </c>
      <c r="F69" s="18">
        <v>615536.64000000001</v>
      </c>
      <c r="G69">
        <v>0</v>
      </c>
      <c r="H69" s="31">
        <f t="shared" si="3"/>
        <v>203791.32999999996</v>
      </c>
      <c r="I69" s="31">
        <f t="shared" si="4"/>
        <v>10189.566499999999</v>
      </c>
      <c r="J69" s="31">
        <f t="shared" si="5"/>
        <v>193601.76349999997</v>
      </c>
    </row>
    <row r="70" spans="1:12" x14ac:dyDescent="0.2">
      <c r="A70" s="14">
        <v>639453695566</v>
      </c>
      <c r="B70">
        <v>274526.46000000002</v>
      </c>
      <c r="C70">
        <f>IFERROR(VLOOKUP(A70,Wallet_Clawback!$A$1:$E$268,3,FALSE),0)</f>
        <v>219.2</v>
      </c>
      <c r="D70">
        <f>IFERROR(VLOOKUP(A70,Sheet6!$G$1:$H$212,2,FALSE),0)</f>
        <v>76953.649999999994</v>
      </c>
      <c r="E70" s="22">
        <v>0</v>
      </c>
      <c r="F70" s="18">
        <v>197883.25000000003</v>
      </c>
      <c r="G70">
        <v>0</v>
      </c>
      <c r="H70" s="31">
        <f t="shared" si="3"/>
        <v>197353.61000000002</v>
      </c>
      <c r="I70" s="31">
        <f t="shared" si="4"/>
        <v>9867.6805000000022</v>
      </c>
      <c r="J70" s="31">
        <f t="shared" si="5"/>
        <v>187485.92950000003</v>
      </c>
    </row>
    <row r="71" spans="1:12" x14ac:dyDescent="0.2">
      <c r="A71" s="14">
        <v>639669621800</v>
      </c>
      <c r="B71">
        <v>274526.46000000002</v>
      </c>
      <c r="C71">
        <f>IFERROR(VLOOKUP(A71,Wallet_Clawback!$A$1:$E$268,3,FALSE),0)</f>
        <v>27770</v>
      </c>
      <c r="D71">
        <f>IFERROR(VLOOKUP(A71,Sheet6!$G$1:$H$212,2,FALSE),0)</f>
        <v>50048.25</v>
      </c>
      <c r="E71" s="22">
        <v>0</v>
      </c>
      <c r="F71" s="18">
        <v>196708.21000000002</v>
      </c>
      <c r="G71">
        <v>0</v>
      </c>
      <c r="H71" s="31">
        <f t="shared" si="3"/>
        <v>196708.21000000002</v>
      </c>
      <c r="I71" s="31">
        <f t="shared" si="4"/>
        <v>9835.4105000000018</v>
      </c>
      <c r="J71" s="31">
        <f t="shared" si="5"/>
        <v>186872.79950000002</v>
      </c>
    </row>
    <row r="72" spans="1:12" x14ac:dyDescent="0.2">
      <c r="A72" s="14">
        <v>639561406454</v>
      </c>
      <c r="B72">
        <v>208640.11000000002</v>
      </c>
      <c r="C72">
        <f>IFERROR(VLOOKUP(A72,Wallet_Clawback!$A$1:$E$268,3,FALSE),0)</f>
        <v>6174.59</v>
      </c>
      <c r="D72">
        <f>IFERROR(VLOOKUP(A72,Sheet6!$G$1:$H$212,2,FALSE),0)</f>
        <v>9114.9</v>
      </c>
      <c r="E72" s="22">
        <v>0</v>
      </c>
      <c r="F72" s="18">
        <v>202434.17</v>
      </c>
      <c r="G72">
        <v>0</v>
      </c>
      <c r="H72" s="31">
        <f t="shared" si="3"/>
        <v>193350.62000000002</v>
      </c>
      <c r="I72" s="31">
        <f t="shared" si="4"/>
        <v>9667.5310000000009</v>
      </c>
      <c r="J72" s="31">
        <f t="shared" si="5"/>
        <v>183683.08900000004</v>
      </c>
    </row>
    <row r="73" spans="1:12" x14ac:dyDescent="0.2">
      <c r="A73" s="14">
        <v>639173286947</v>
      </c>
      <c r="B73">
        <v>547376.1</v>
      </c>
      <c r="C73">
        <f>IFERROR(VLOOKUP(A73,Wallet_Clawback!$A$1:$E$268,3,FALSE),0)</f>
        <v>129988</v>
      </c>
      <c r="D73">
        <f>IFERROR(VLOOKUP(A73,Sheet6!$G$1:$H$212,2,FALSE),0)</f>
        <v>225050.45</v>
      </c>
      <c r="E73" s="22">
        <v>0</v>
      </c>
      <c r="F73" s="18">
        <v>192337.64999999997</v>
      </c>
      <c r="G73">
        <v>0</v>
      </c>
      <c r="H73" s="31">
        <f t="shared" si="3"/>
        <v>192337.64999999997</v>
      </c>
      <c r="I73" s="31">
        <f t="shared" si="4"/>
        <v>9616.8824999999979</v>
      </c>
      <c r="J73" s="31">
        <f t="shared" si="5"/>
        <v>182720.76749999996</v>
      </c>
    </row>
    <row r="74" spans="1:12" x14ac:dyDescent="0.2">
      <c r="A74" s="14">
        <v>639995049088</v>
      </c>
      <c r="B74">
        <v>4502233.8900000006</v>
      </c>
      <c r="C74">
        <f>IFERROR(VLOOKUP(A74,Wallet_Clawback!$A$1:$E$268,3,FALSE),0)</f>
        <v>3964839.37</v>
      </c>
      <c r="D74">
        <f>IFERROR(VLOOKUP(A74,Sheet6!$G$1:$H$212,2,FALSE),0)</f>
        <v>355224.76</v>
      </c>
      <c r="E74" s="22">
        <v>0</v>
      </c>
      <c r="F74" s="18">
        <v>434335.97000000067</v>
      </c>
      <c r="G74">
        <v>0</v>
      </c>
      <c r="H74" s="31">
        <f t="shared" si="3"/>
        <v>182169.76000000047</v>
      </c>
      <c r="I74" s="31">
        <f t="shared" si="4"/>
        <v>9108.4880000000248</v>
      </c>
      <c r="J74" s="31">
        <f t="shared" si="5"/>
        <v>173061.27200000046</v>
      </c>
    </row>
    <row r="75" spans="1:12" x14ac:dyDescent="0.2">
      <c r="A75" s="14">
        <v>639771702555</v>
      </c>
      <c r="B75">
        <v>329431.75</v>
      </c>
      <c r="C75">
        <f>IFERROR(VLOOKUP(A75,Wallet_Clawback!$A$1:$E$268,3,FALSE),0)</f>
        <v>49873.86</v>
      </c>
      <c r="D75">
        <f>IFERROR(VLOOKUP(A75,Sheet6!$G$1:$H$212,2,FALSE),0)</f>
        <v>100053.69</v>
      </c>
      <c r="E75" s="22">
        <v>0</v>
      </c>
      <c r="F75" s="18">
        <v>179504.2</v>
      </c>
      <c r="G75">
        <v>0</v>
      </c>
      <c r="H75" s="31">
        <f t="shared" si="3"/>
        <v>179504.2</v>
      </c>
      <c r="I75" s="31">
        <f t="shared" si="4"/>
        <v>8975.2100000000009</v>
      </c>
      <c r="J75" s="31">
        <f t="shared" si="5"/>
        <v>170528.99000000002</v>
      </c>
    </row>
    <row r="76" spans="1:12" x14ac:dyDescent="0.2">
      <c r="A76" s="14">
        <v>639190046227</v>
      </c>
      <c r="B76">
        <v>8949562.4699999988</v>
      </c>
      <c r="C76">
        <f>IFERROR(VLOOKUP(A76,Wallet_Clawback!$A$1:$E$268,3,FALSE),0)</f>
        <v>7831692.7400000002</v>
      </c>
      <c r="D76">
        <f>IFERROR(VLOOKUP(A76,Sheet6!$G$1:$H$212,2,FALSE),0)</f>
        <v>944574.57000000007</v>
      </c>
      <c r="E76" s="22">
        <v>0</v>
      </c>
      <c r="F76" s="18">
        <v>873755.93999999855</v>
      </c>
      <c r="G76">
        <v>0</v>
      </c>
      <c r="H76" s="31">
        <f t="shared" si="3"/>
        <v>173295.15999999852</v>
      </c>
      <c r="I76" s="31">
        <f t="shared" si="4"/>
        <v>8664.7579999999271</v>
      </c>
      <c r="J76" s="31">
        <f t="shared" si="5"/>
        <v>164630.4019999986</v>
      </c>
    </row>
    <row r="77" spans="1:12" x14ac:dyDescent="0.2">
      <c r="A77" s="14">
        <v>639982871905</v>
      </c>
      <c r="B77">
        <v>185579.88</v>
      </c>
      <c r="C77">
        <f>IFERROR(VLOOKUP(A77,Wallet_Clawback!$A$1:$E$268,3,FALSE),0)</f>
        <v>19373.099999999999</v>
      </c>
      <c r="D77">
        <f>IFERROR(VLOOKUP(A77,Sheet6!$G$1:$H$212,2,FALSE),0)</f>
        <v>0.85</v>
      </c>
      <c r="E77" s="22">
        <v>0</v>
      </c>
      <c r="F77" s="18">
        <v>166205.93</v>
      </c>
      <c r="G77">
        <v>0</v>
      </c>
      <c r="H77" s="31">
        <f t="shared" si="3"/>
        <v>166205.93</v>
      </c>
      <c r="I77" s="31">
        <f t="shared" si="4"/>
        <v>8310.2965000000004</v>
      </c>
      <c r="J77" s="31">
        <f t="shared" si="5"/>
        <v>157895.6335</v>
      </c>
    </row>
    <row r="78" spans="1:12" x14ac:dyDescent="0.2">
      <c r="A78" s="14">
        <v>639387127431</v>
      </c>
      <c r="B78">
        <v>2101328.7199999997</v>
      </c>
      <c r="C78">
        <f>IFERROR(VLOOKUP(A78,Wallet_Clawback!$A$1:$E$268,3,FALSE),0)</f>
        <v>1936872.25</v>
      </c>
      <c r="D78">
        <f>IFERROR(VLOOKUP(A78,Sheet6!$G$1:$H$212,2,FALSE),0)</f>
        <v>0</v>
      </c>
      <c r="E78" s="22">
        <v>0</v>
      </c>
      <c r="F78" s="18">
        <v>164456.46999999974</v>
      </c>
      <c r="G78">
        <v>0</v>
      </c>
      <c r="H78" s="31">
        <f t="shared" si="3"/>
        <v>164456.46999999974</v>
      </c>
      <c r="I78" s="31">
        <f t="shared" si="4"/>
        <v>8222.8234999999877</v>
      </c>
      <c r="J78" s="31">
        <f t="shared" si="5"/>
        <v>156233.64649999974</v>
      </c>
      <c r="L78" s="31"/>
    </row>
    <row r="79" spans="1:12" x14ac:dyDescent="0.2">
      <c r="A79" s="14">
        <v>639175205984</v>
      </c>
      <c r="B79">
        <v>163401.99</v>
      </c>
      <c r="C79">
        <f>IFERROR(VLOOKUP(A79,Wallet_Clawback!$A$1:$E$268,3,FALSE),0)</f>
        <v>0</v>
      </c>
      <c r="D79">
        <f>IFERROR(VLOOKUP(A79,Sheet6!$G$1:$H$212,2,FALSE),0)</f>
        <v>679.63</v>
      </c>
      <c r="E79" s="22">
        <v>0</v>
      </c>
      <c r="F79" s="18">
        <v>162722.35999999999</v>
      </c>
      <c r="G79">
        <v>0</v>
      </c>
      <c r="H79" s="31">
        <f t="shared" si="3"/>
        <v>162722.35999999999</v>
      </c>
      <c r="I79" s="31">
        <f t="shared" si="4"/>
        <v>8136.1179999999995</v>
      </c>
      <c r="J79" s="31">
        <f t="shared" si="5"/>
        <v>154586.242</v>
      </c>
    </row>
    <row r="80" spans="1:12" x14ac:dyDescent="0.2">
      <c r="A80" s="14">
        <v>639563620905</v>
      </c>
      <c r="B80">
        <v>279967.57</v>
      </c>
      <c r="C80">
        <f>IFERROR(VLOOKUP(A80,Wallet_Clawback!$A$1:$E$268,3,FALSE),0)</f>
        <v>964.41</v>
      </c>
      <c r="D80">
        <f>IFERROR(VLOOKUP(A80,Sheet6!$G$1:$H$212,2,FALSE),0)</f>
        <v>121757.49</v>
      </c>
      <c r="E80" s="22">
        <v>0</v>
      </c>
      <c r="F80" s="18">
        <v>119245.66999999998</v>
      </c>
      <c r="G80">
        <v>0</v>
      </c>
      <c r="H80" s="31">
        <f t="shared" si="3"/>
        <v>157245.67000000004</v>
      </c>
      <c r="I80" s="31">
        <f t="shared" si="4"/>
        <v>7862.2835000000023</v>
      </c>
      <c r="J80" s="31">
        <f t="shared" si="5"/>
        <v>149383.38650000005</v>
      </c>
    </row>
    <row r="81" spans="1:10" x14ac:dyDescent="0.2">
      <c r="A81" s="14">
        <v>639619388424</v>
      </c>
      <c r="B81">
        <v>219621.17</v>
      </c>
      <c r="C81">
        <f>IFERROR(VLOOKUP(A81,Wallet_Clawback!$A$1:$E$268,3,FALSE),0)</f>
        <v>63422.720000000001</v>
      </c>
      <c r="D81">
        <f>IFERROR(VLOOKUP(A81,Sheet6!$G$1:$H$212,2,FALSE),0)</f>
        <v>0</v>
      </c>
      <c r="E81" s="22">
        <v>0</v>
      </c>
      <c r="F81" s="18">
        <v>156198.45000000001</v>
      </c>
      <c r="G81">
        <v>0</v>
      </c>
      <c r="H81" s="31">
        <f t="shared" si="3"/>
        <v>156198.45000000001</v>
      </c>
      <c r="I81" s="31">
        <f t="shared" si="4"/>
        <v>7809.9225000000006</v>
      </c>
      <c r="J81" s="31">
        <f t="shared" si="5"/>
        <v>148388.52750000003</v>
      </c>
    </row>
    <row r="82" spans="1:10" x14ac:dyDescent="0.2">
      <c r="A82" s="14">
        <v>639488748404</v>
      </c>
      <c r="B82">
        <v>161256.83000000002</v>
      </c>
      <c r="C82">
        <f>IFERROR(VLOOKUP(A82,Wallet_Clawback!$A$1:$E$268,3,FALSE),0)</f>
        <v>6559.24</v>
      </c>
      <c r="D82">
        <f>IFERROR(VLOOKUP(A82,Sheet6!$G$1:$H$212,2,FALSE),0)</f>
        <v>10</v>
      </c>
      <c r="E82" s="22">
        <v>0</v>
      </c>
      <c r="F82" s="18">
        <v>154687.59000000003</v>
      </c>
      <c r="G82">
        <v>0</v>
      </c>
      <c r="H82" s="31">
        <f t="shared" si="3"/>
        <v>154687.59000000003</v>
      </c>
      <c r="I82" s="31">
        <f t="shared" si="4"/>
        <v>7734.3795000000018</v>
      </c>
      <c r="J82" s="31">
        <f t="shared" si="5"/>
        <v>146953.21050000002</v>
      </c>
    </row>
    <row r="83" spans="1:10" x14ac:dyDescent="0.2">
      <c r="A83" s="14">
        <v>639771055364</v>
      </c>
      <c r="B83">
        <v>219621.16</v>
      </c>
      <c r="C83">
        <f>IFERROR(VLOOKUP(A83,Wallet_Clawback!$A$1:$E$268,3,FALSE),0)</f>
        <v>2396.73</v>
      </c>
      <c r="D83">
        <f>IFERROR(VLOOKUP(A83,Sheet6!$G$1:$H$212,2,FALSE),0)</f>
        <v>63538.100000000006</v>
      </c>
      <c r="E83" s="22">
        <v>0</v>
      </c>
      <c r="F83" s="18">
        <v>191421.59</v>
      </c>
      <c r="G83">
        <v>0</v>
      </c>
      <c r="H83" s="31">
        <f t="shared" si="3"/>
        <v>153686.32999999999</v>
      </c>
      <c r="I83" s="31">
        <f t="shared" si="4"/>
        <v>7684.3164999999999</v>
      </c>
      <c r="J83" s="31">
        <f t="shared" si="5"/>
        <v>146002.0135</v>
      </c>
    </row>
    <row r="84" spans="1:10" x14ac:dyDescent="0.2">
      <c r="A84" s="14">
        <v>639385807180</v>
      </c>
      <c r="B84">
        <v>854875.39</v>
      </c>
      <c r="C84">
        <f>IFERROR(VLOOKUP(A84,Wallet_Clawback!$A$1:$E$268,3,FALSE),0)</f>
        <v>279783.28000000003</v>
      </c>
      <c r="D84">
        <f>IFERROR(VLOOKUP(A84,Sheet6!$G$1:$H$212,2,FALSE),0)</f>
        <v>422211.65</v>
      </c>
      <c r="E84" s="22">
        <v>0</v>
      </c>
      <c r="F84" s="18">
        <v>152880.45999999996</v>
      </c>
      <c r="G84">
        <v>0</v>
      </c>
      <c r="H84" s="31">
        <f t="shared" si="3"/>
        <v>152880.45999999996</v>
      </c>
      <c r="I84" s="31">
        <f t="shared" si="4"/>
        <v>7644.0229999999983</v>
      </c>
      <c r="J84" s="31">
        <f t="shared" si="5"/>
        <v>145236.43699999998</v>
      </c>
    </row>
    <row r="85" spans="1:10" x14ac:dyDescent="0.2">
      <c r="A85" s="14">
        <v>639262597973</v>
      </c>
      <c r="B85">
        <v>274526.45</v>
      </c>
      <c r="C85">
        <f>IFERROR(VLOOKUP(A85,Wallet_Clawback!$A$1:$E$268,3,FALSE),0)</f>
        <v>50.4</v>
      </c>
      <c r="D85">
        <f>IFERROR(VLOOKUP(A85,Sheet6!$G$1:$H$212,2,FALSE),0)</f>
        <v>122641.59</v>
      </c>
      <c r="E85" s="22">
        <v>0</v>
      </c>
      <c r="F85" s="18">
        <v>194845.30000000002</v>
      </c>
      <c r="G85">
        <v>0</v>
      </c>
      <c r="H85" s="31">
        <f t="shared" si="3"/>
        <v>151834.46</v>
      </c>
      <c r="I85" s="31">
        <f t="shared" si="4"/>
        <v>7591.723</v>
      </c>
      <c r="J85" s="31">
        <f t="shared" si="5"/>
        <v>144242.73699999999</v>
      </c>
    </row>
    <row r="86" spans="1:10" x14ac:dyDescent="0.2">
      <c r="A86" s="14">
        <v>639817093654</v>
      </c>
      <c r="B86">
        <v>211604.99000000002</v>
      </c>
      <c r="C86">
        <f>IFERROR(VLOOKUP(A86,Wallet_Clawback!$A$1:$E$268,3,FALSE),0)</f>
        <v>50377.55</v>
      </c>
      <c r="D86">
        <f>IFERROR(VLOOKUP(A86,Sheet6!$G$1:$H$212,2,FALSE),0)</f>
        <v>15007.810000000001</v>
      </c>
      <c r="E86" s="22">
        <v>0</v>
      </c>
      <c r="F86" s="18">
        <v>160225.40000000002</v>
      </c>
      <c r="G86">
        <v>0</v>
      </c>
      <c r="H86" s="31">
        <f t="shared" si="3"/>
        <v>146219.63</v>
      </c>
      <c r="I86" s="31">
        <f t="shared" si="4"/>
        <v>7310.9815000000008</v>
      </c>
      <c r="J86" s="31">
        <f t="shared" si="5"/>
        <v>138908.64850000001</v>
      </c>
    </row>
    <row r="87" spans="1:10" x14ac:dyDescent="0.2">
      <c r="A87" s="14">
        <v>639293529385</v>
      </c>
      <c r="B87">
        <v>162794.18</v>
      </c>
      <c r="C87">
        <f>IFERROR(VLOOKUP(A87,Wallet_Clawback!$A$1:$E$268,3,FALSE),0)</f>
        <v>22826.45</v>
      </c>
      <c r="D87">
        <f>IFERROR(VLOOKUP(A87,Sheet6!$G$1:$H$212,2,FALSE),0)</f>
        <v>0.28999999999999998</v>
      </c>
      <c r="E87" s="22">
        <v>0</v>
      </c>
      <c r="F87" s="18">
        <v>139967.44</v>
      </c>
      <c r="G87">
        <v>0</v>
      </c>
      <c r="H87" s="31">
        <f t="shared" si="3"/>
        <v>139967.43999999997</v>
      </c>
      <c r="I87" s="31">
        <f t="shared" si="4"/>
        <v>6998.3719999999994</v>
      </c>
      <c r="J87" s="31">
        <f t="shared" si="5"/>
        <v>132969.06799999997</v>
      </c>
    </row>
    <row r="88" spans="1:10" x14ac:dyDescent="0.2">
      <c r="A88" s="14">
        <v>639171790971</v>
      </c>
      <c r="B88">
        <v>137263.23000000001</v>
      </c>
      <c r="C88">
        <f>IFERROR(VLOOKUP(A88,Wallet_Clawback!$A$1:$E$268,3,FALSE),0)</f>
        <v>485.77</v>
      </c>
      <c r="D88">
        <f>IFERROR(VLOOKUP(A88,Sheet6!$G$1:$H$212,2,FALSE),0)</f>
        <v>0</v>
      </c>
      <c r="E88" s="22">
        <v>0</v>
      </c>
      <c r="F88" s="18">
        <v>136659.46000000002</v>
      </c>
      <c r="G88">
        <v>0</v>
      </c>
      <c r="H88" s="31">
        <f t="shared" si="3"/>
        <v>136777.46000000002</v>
      </c>
      <c r="I88" s="31">
        <f t="shared" si="4"/>
        <v>6838.8730000000014</v>
      </c>
      <c r="J88" s="31">
        <f t="shared" si="5"/>
        <v>129938.58700000001</v>
      </c>
    </row>
    <row r="89" spans="1:10" x14ac:dyDescent="0.2">
      <c r="A89" s="14">
        <v>639174723526</v>
      </c>
      <c r="B89">
        <v>189313.44</v>
      </c>
      <c r="C89">
        <f>IFERROR(VLOOKUP(A89,Wallet_Clawback!$A$1:$E$268,3,FALSE),0)</f>
        <v>15025.58</v>
      </c>
      <c r="D89">
        <f>IFERROR(VLOOKUP(A89,Sheet6!$G$1:$H$212,2,FALSE),0)</f>
        <v>40028.06</v>
      </c>
      <c r="E89" s="22">
        <v>0</v>
      </c>
      <c r="F89" s="18">
        <v>134259.79999999999</v>
      </c>
      <c r="G89">
        <v>0</v>
      </c>
      <c r="H89" s="31">
        <f t="shared" si="3"/>
        <v>134259.80000000002</v>
      </c>
      <c r="I89" s="31">
        <f t="shared" si="4"/>
        <v>6712.9900000000016</v>
      </c>
      <c r="J89" s="31">
        <f t="shared" si="5"/>
        <v>127546.81000000001</v>
      </c>
    </row>
    <row r="90" spans="1:10" x14ac:dyDescent="0.2">
      <c r="A90" s="14">
        <v>639605055039</v>
      </c>
      <c r="B90">
        <v>1647158.7400000002</v>
      </c>
      <c r="C90">
        <f>IFERROR(VLOOKUP(A90,Wallet_Clawback!$A$1:$E$268,3,FALSE),0)</f>
        <v>886577.49</v>
      </c>
      <c r="D90">
        <f>IFERROR(VLOOKUP(A90,Sheet6!$G$1:$H$212,2,FALSE),0)</f>
        <v>630499.04999999993</v>
      </c>
      <c r="E90" s="22">
        <v>0</v>
      </c>
      <c r="F90" s="18">
        <v>180270.90000000037</v>
      </c>
      <c r="G90">
        <v>0</v>
      </c>
      <c r="H90" s="31">
        <f t="shared" si="3"/>
        <v>130082.2000000003</v>
      </c>
      <c r="I90" s="31">
        <f t="shared" si="4"/>
        <v>6504.1100000000151</v>
      </c>
      <c r="J90" s="31">
        <f t="shared" si="5"/>
        <v>123578.09000000029</v>
      </c>
    </row>
    <row r="91" spans="1:10" x14ac:dyDescent="0.2">
      <c r="A91" s="14">
        <v>639279449750</v>
      </c>
      <c r="B91">
        <v>873543.17999999993</v>
      </c>
      <c r="C91">
        <f>IFERROR(VLOOKUP(A91,Wallet_Clawback!$A$1:$E$268,3,FALSE),0)</f>
        <v>3832.27</v>
      </c>
      <c r="D91">
        <f>IFERROR(VLOOKUP(A91,Sheet6!$G$1:$H$212,2,FALSE),0)</f>
        <v>740262.24</v>
      </c>
      <c r="E91" s="22">
        <v>0</v>
      </c>
      <c r="F91" s="18">
        <v>129448.66999999993</v>
      </c>
      <c r="G91">
        <v>0</v>
      </c>
      <c r="H91" s="31">
        <f t="shared" si="3"/>
        <v>129448.66999999993</v>
      </c>
      <c r="I91" s="31">
        <f t="shared" si="4"/>
        <v>6472.4334999999965</v>
      </c>
      <c r="J91" s="31">
        <f t="shared" si="5"/>
        <v>122976.23649999993</v>
      </c>
    </row>
    <row r="92" spans="1:10" x14ac:dyDescent="0.2">
      <c r="A92" s="14">
        <v>639959820985</v>
      </c>
      <c r="B92">
        <v>659317.01</v>
      </c>
      <c r="C92">
        <f>IFERROR(VLOOKUP(A92,Wallet_Clawback!$A$1:$E$268,3,FALSE),0)</f>
        <v>33271.01</v>
      </c>
      <c r="D92">
        <f>IFERROR(VLOOKUP(A92,Sheet6!$G$1:$H$212,2,FALSE),0)</f>
        <v>500154.07</v>
      </c>
      <c r="E92" s="22">
        <v>5.6439999999999995E-5</v>
      </c>
      <c r="F92" s="18">
        <v>126045.40994356002</v>
      </c>
      <c r="G92">
        <v>0</v>
      </c>
      <c r="H92" s="31">
        <f t="shared" si="3"/>
        <v>125891.92994356</v>
      </c>
      <c r="I92" s="31">
        <f t="shared" si="4"/>
        <v>6294.5964971780004</v>
      </c>
      <c r="J92" s="31">
        <f t="shared" si="5"/>
        <v>119597.33344638199</v>
      </c>
    </row>
    <row r="93" spans="1:10" x14ac:dyDescent="0.2">
      <c r="A93" s="14">
        <v>639054291611</v>
      </c>
      <c r="B93">
        <v>449674.33000000007</v>
      </c>
      <c r="C93">
        <f>IFERROR(VLOOKUP(A93,Wallet_Clawback!$A$1:$E$268,3,FALSE),0)</f>
        <v>125615.5</v>
      </c>
      <c r="D93">
        <f>IFERROR(VLOOKUP(A93,Sheet6!$G$1:$H$212,2,FALSE),0)</f>
        <v>200703.18</v>
      </c>
      <c r="E93" s="22">
        <v>0</v>
      </c>
      <c r="F93" s="18">
        <v>223456.68000000008</v>
      </c>
      <c r="G93">
        <v>0</v>
      </c>
      <c r="H93" s="31">
        <f t="shared" si="3"/>
        <v>123355.65000000008</v>
      </c>
      <c r="I93" s="31">
        <f t="shared" si="4"/>
        <v>6167.7825000000048</v>
      </c>
      <c r="J93" s="31">
        <f t="shared" si="5"/>
        <v>117187.86750000008</v>
      </c>
    </row>
    <row r="94" spans="1:10" x14ac:dyDescent="0.2">
      <c r="A94" s="14">
        <v>639225803734</v>
      </c>
      <c r="B94">
        <v>131772.70000000001</v>
      </c>
      <c r="C94">
        <f>IFERROR(VLOOKUP(A94,Wallet_Clawback!$A$1:$E$268,3,FALSE),0)</f>
        <v>0</v>
      </c>
      <c r="D94">
        <f>IFERROR(VLOOKUP(A94,Sheet6!$G$1:$H$212,2,FALSE),0)</f>
        <v>10000</v>
      </c>
      <c r="E94" s="22">
        <v>0</v>
      </c>
      <c r="F94" s="18">
        <v>121772.70000000001</v>
      </c>
      <c r="G94">
        <v>0</v>
      </c>
      <c r="H94" s="31">
        <f t="shared" si="3"/>
        <v>121772.70000000001</v>
      </c>
      <c r="I94" s="31">
        <f t="shared" si="4"/>
        <v>6088.6350000000011</v>
      </c>
      <c r="J94" s="31">
        <f t="shared" si="5"/>
        <v>115684.06500000002</v>
      </c>
    </row>
    <row r="95" spans="1:10" x14ac:dyDescent="0.2">
      <c r="A95" s="14">
        <v>639088816718</v>
      </c>
      <c r="B95">
        <v>115191.3</v>
      </c>
      <c r="C95">
        <f>IFERROR(VLOOKUP(A95,Wallet_Clawback!$A$1:$E$268,3,FALSE),0)</f>
        <v>454.99</v>
      </c>
      <c r="D95">
        <f>IFERROR(VLOOKUP(A95,Sheet6!$G$1:$H$212,2,FALSE),0)</f>
        <v>109.89</v>
      </c>
      <c r="E95" s="22">
        <v>0</v>
      </c>
      <c r="F95" s="18">
        <v>114626.42</v>
      </c>
      <c r="G95">
        <v>0</v>
      </c>
      <c r="H95" s="31">
        <f t="shared" si="3"/>
        <v>114626.42</v>
      </c>
      <c r="I95" s="31">
        <f t="shared" si="4"/>
        <v>5731.3209999999999</v>
      </c>
      <c r="J95" s="31">
        <f t="shared" si="5"/>
        <v>108895.099</v>
      </c>
    </row>
    <row r="96" spans="1:10" x14ac:dyDescent="0.2">
      <c r="A96" s="14">
        <v>639551170610</v>
      </c>
      <c r="B96">
        <v>494147.62</v>
      </c>
      <c r="C96">
        <f>IFERROR(VLOOKUP(A96,Wallet_Clawback!$A$1:$E$268,3,FALSE),0)</f>
        <v>379681.12</v>
      </c>
      <c r="D96">
        <f>IFERROR(VLOOKUP(A96,Sheet6!$G$1:$H$212,2,FALSE),0)</f>
        <v>0</v>
      </c>
      <c r="E96" s="22">
        <v>0</v>
      </c>
      <c r="F96" s="18">
        <v>114466.5</v>
      </c>
      <c r="G96">
        <v>0</v>
      </c>
      <c r="H96" s="31">
        <f t="shared" si="3"/>
        <v>114466.5</v>
      </c>
      <c r="I96" s="31">
        <f t="shared" si="4"/>
        <v>5723.3250000000007</v>
      </c>
      <c r="J96" s="31">
        <f t="shared" si="5"/>
        <v>108743.175</v>
      </c>
    </row>
    <row r="97" spans="1:10" x14ac:dyDescent="0.2">
      <c r="A97" s="14">
        <v>639158149369</v>
      </c>
      <c r="B97">
        <v>1981751.59</v>
      </c>
      <c r="C97">
        <f>IFERROR(VLOOKUP(A97,Wallet_Clawback!$A$1:$E$268,3,FALSE),0)</f>
        <v>1874674.51</v>
      </c>
      <c r="D97">
        <f>IFERROR(VLOOKUP(A97,Sheet6!$G$1:$H$212,2,FALSE),0)</f>
        <v>2.68</v>
      </c>
      <c r="E97" s="22">
        <v>0</v>
      </c>
      <c r="F97" s="18">
        <v>107074.40000000014</v>
      </c>
      <c r="G97">
        <v>0</v>
      </c>
      <c r="H97" s="31">
        <f t="shared" si="3"/>
        <v>107074.40000000008</v>
      </c>
      <c r="I97" s="31">
        <f t="shared" si="4"/>
        <v>5353.7200000000048</v>
      </c>
      <c r="J97" s="31">
        <f t="shared" si="5"/>
        <v>101720.68000000008</v>
      </c>
    </row>
    <row r="98" spans="1:10" x14ac:dyDescent="0.2">
      <c r="A98" s="14">
        <v>639667110370</v>
      </c>
      <c r="B98">
        <v>214020.83</v>
      </c>
      <c r="C98">
        <f>IFERROR(VLOOKUP(A98,Wallet_Clawback!$A$1:$E$268,3,FALSE),0)</f>
        <v>100000.9</v>
      </c>
      <c r="D98">
        <f>IFERROR(VLOOKUP(A98,Sheet6!$G$1:$H$212,2,FALSE),0)</f>
        <v>7777.4</v>
      </c>
      <c r="E98" s="22">
        <v>0</v>
      </c>
      <c r="F98" s="18">
        <v>106244.93</v>
      </c>
      <c r="G98">
        <v>0</v>
      </c>
      <c r="H98" s="31">
        <f t="shared" si="3"/>
        <v>106242.53</v>
      </c>
      <c r="I98" s="31">
        <f t="shared" si="4"/>
        <v>5312.1265000000003</v>
      </c>
      <c r="J98" s="31">
        <f t="shared" si="5"/>
        <v>100930.4035</v>
      </c>
    </row>
    <row r="99" spans="1:10" x14ac:dyDescent="0.2">
      <c r="A99" s="14">
        <v>639350089054</v>
      </c>
      <c r="B99">
        <v>999276.3</v>
      </c>
      <c r="C99">
        <f>IFERROR(VLOOKUP(A99,Wallet_Clawback!$A$1:$E$268,3,FALSE),0)</f>
        <v>794805.35</v>
      </c>
      <c r="D99">
        <f>IFERROR(VLOOKUP(A99,Sheet6!$G$1:$H$212,2,FALSE),0)</f>
        <v>100098.41</v>
      </c>
      <c r="E99" s="22">
        <v>0</v>
      </c>
      <c r="F99" s="18">
        <v>103834.23999999999</v>
      </c>
      <c r="G99">
        <v>0</v>
      </c>
      <c r="H99" s="31">
        <f t="shared" si="3"/>
        <v>104372.54000000007</v>
      </c>
      <c r="I99" s="31">
        <f t="shared" si="4"/>
        <v>5218.627000000004</v>
      </c>
      <c r="J99" s="31">
        <f t="shared" si="5"/>
        <v>99153.913000000059</v>
      </c>
    </row>
    <row r="100" spans="1:10" x14ac:dyDescent="0.2">
      <c r="A100" s="14">
        <v>639683022213</v>
      </c>
      <c r="B100">
        <v>274526.46000000002</v>
      </c>
      <c r="C100">
        <f>IFERROR(VLOOKUP(A100,Wallet_Clawback!$A$1:$E$268,3,FALSE),0)</f>
        <v>120541.21</v>
      </c>
      <c r="D100">
        <f>IFERROR(VLOOKUP(A100,Sheet6!$G$1:$H$212,2,FALSE),0)</f>
        <v>50026.86</v>
      </c>
      <c r="E100" s="22">
        <v>0</v>
      </c>
      <c r="F100" s="18">
        <v>103958.39000000001</v>
      </c>
      <c r="G100">
        <v>0</v>
      </c>
      <c r="H100" s="31">
        <f t="shared" si="3"/>
        <v>103958.39</v>
      </c>
      <c r="I100" s="31">
        <f t="shared" si="4"/>
        <v>5197.9195</v>
      </c>
      <c r="J100" s="31">
        <f t="shared" si="5"/>
        <v>98760.470499999996</v>
      </c>
    </row>
    <row r="101" spans="1:10" x14ac:dyDescent="0.2">
      <c r="A101" s="14">
        <v>639761834956</v>
      </c>
      <c r="B101">
        <v>315705.42</v>
      </c>
      <c r="C101">
        <f>IFERROR(VLOOKUP(A101,Wallet_Clawback!$A$1:$E$268,3,FALSE),0)</f>
        <v>901.3</v>
      </c>
      <c r="D101">
        <f>IFERROR(VLOOKUP(A101,Sheet6!$G$1:$H$212,2,FALSE),0)</f>
        <v>190058.32</v>
      </c>
      <c r="E101" s="22">
        <v>22893.524078370639</v>
      </c>
      <c r="F101" s="18">
        <v>101852.27592162933</v>
      </c>
      <c r="G101">
        <v>0</v>
      </c>
      <c r="H101" s="31">
        <f t="shared" si="3"/>
        <v>101852.27592162935</v>
      </c>
      <c r="I101" s="31">
        <f t="shared" si="4"/>
        <v>5092.6137960814676</v>
      </c>
      <c r="J101" s="31">
        <f t="shared" si="5"/>
        <v>96759.662125547882</v>
      </c>
    </row>
    <row r="102" spans="1:10" x14ac:dyDescent="0.2">
      <c r="A102" s="14">
        <v>639270148039</v>
      </c>
      <c r="B102">
        <v>637230.80999999994</v>
      </c>
      <c r="C102">
        <f>IFERROR(VLOOKUP(A102,Wallet_Clawback!$A$1:$E$268,3,FALSE),0)</f>
        <v>163623.75</v>
      </c>
      <c r="D102">
        <f>IFERROR(VLOOKUP(A102,Sheet6!$G$1:$H$212,2,FALSE),0)</f>
        <v>375192.96</v>
      </c>
      <c r="E102" s="22">
        <v>0</v>
      </c>
      <c r="F102" s="18">
        <v>98414.099999999977</v>
      </c>
      <c r="G102">
        <v>0</v>
      </c>
      <c r="H102" s="31">
        <f t="shared" si="3"/>
        <v>98414.099999999919</v>
      </c>
      <c r="I102" s="31">
        <f t="shared" si="4"/>
        <v>4920.7049999999963</v>
      </c>
      <c r="J102" s="31">
        <f t="shared" si="5"/>
        <v>93493.394999999917</v>
      </c>
    </row>
    <row r="103" spans="1:10" x14ac:dyDescent="0.2">
      <c r="A103" s="14">
        <v>639915563885</v>
      </c>
      <c r="B103">
        <v>109810.58</v>
      </c>
      <c r="C103">
        <f>IFERROR(VLOOKUP(A103,Wallet_Clawback!$A$1:$E$268,3,FALSE),0)</f>
        <v>8489.64</v>
      </c>
      <c r="D103">
        <f>IFERROR(VLOOKUP(A103,Sheet6!$G$1:$H$212,2,FALSE),0)</f>
        <v>4987.66</v>
      </c>
      <c r="E103" s="22">
        <v>0</v>
      </c>
      <c r="F103" s="18">
        <v>96333.28</v>
      </c>
      <c r="G103">
        <v>0</v>
      </c>
      <c r="H103" s="31">
        <f t="shared" si="3"/>
        <v>96333.28</v>
      </c>
      <c r="I103" s="31">
        <f t="shared" si="4"/>
        <v>4816.6639999999998</v>
      </c>
      <c r="J103" s="31">
        <f t="shared" si="5"/>
        <v>91516.615999999995</v>
      </c>
    </row>
    <row r="104" spans="1:10" x14ac:dyDescent="0.2">
      <c r="A104" s="14">
        <v>639177978654</v>
      </c>
      <c r="B104">
        <v>1372632.2800000003</v>
      </c>
      <c r="C104">
        <f>IFERROR(VLOOKUP(A104,Wallet_Clawback!$A$1:$E$268,3,FALSE),0)</f>
        <v>783119.75</v>
      </c>
      <c r="D104">
        <f>IFERROR(VLOOKUP(A104,Sheet6!$G$1:$H$212,2,FALSE),0)</f>
        <v>500268.57</v>
      </c>
      <c r="E104" s="22">
        <v>0</v>
      </c>
      <c r="F104" s="18">
        <v>89243.960000000196</v>
      </c>
      <c r="G104">
        <v>0</v>
      </c>
      <c r="H104" s="31">
        <f t="shared" si="3"/>
        <v>89243.960000000254</v>
      </c>
      <c r="I104" s="31">
        <f t="shared" si="4"/>
        <v>4462.1980000000131</v>
      </c>
      <c r="J104" s="31">
        <f t="shared" si="5"/>
        <v>84781.762000000235</v>
      </c>
    </row>
    <row r="105" spans="1:10" x14ac:dyDescent="0.2">
      <c r="A105" s="14">
        <v>639514917878</v>
      </c>
      <c r="B105">
        <v>286550.70999999996</v>
      </c>
      <c r="C105">
        <f>IFERROR(VLOOKUP(A105,Wallet_Clawback!$A$1:$E$268,3,FALSE),0)</f>
        <v>0.52</v>
      </c>
      <c r="D105">
        <f>IFERROR(VLOOKUP(A105,Sheet6!$G$1:$H$212,2,FALSE),0)</f>
        <v>200566.37000000002</v>
      </c>
      <c r="E105" s="22">
        <v>0</v>
      </c>
      <c r="F105" s="18">
        <v>286542.55</v>
      </c>
      <c r="G105">
        <v>0</v>
      </c>
      <c r="H105" s="31">
        <f t="shared" si="3"/>
        <v>85983.81999999992</v>
      </c>
      <c r="I105" s="31">
        <f t="shared" si="4"/>
        <v>4299.1909999999962</v>
      </c>
      <c r="J105" s="31">
        <f t="shared" si="5"/>
        <v>81684.628999999928</v>
      </c>
    </row>
    <row r="106" spans="1:10" x14ac:dyDescent="0.2">
      <c r="A106" s="14">
        <v>639625751746</v>
      </c>
      <c r="B106">
        <v>82357.94</v>
      </c>
      <c r="C106">
        <f>IFERROR(VLOOKUP(A106,Wallet_Clawback!$A$1:$E$268,3,FALSE),0)</f>
        <v>0.01</v>
      </c>
      <c r="D106">
        <f>IFERROR(VLOOKUP(A106,Sheet6!$G$1:$H$212,2,FALSE),0)</f>
        <v>0</v>
      </c>
      <c r="E106" s="22">
        <v>0</v>
      </c>
      <c r="F106" s="18">
        <v>82357.81</v>
      </c>
      <c r="G106">
        <v>0</v>
      </c>
      <c r="H106" s="31">
        <f t="shared" si="3"/>
        <v>82357.930000000008</v>
      </c>
      <c r="I106" s="31">
        <f t="shared" si="4"/>
        <v>4117.8965000000007</v>
      </c>
      <c r="J106" s="31">
        <f t="shared" si="5"/>
        <v>78240.033500000005</v>
      </c>
    </row>
    <row r="107" spans="1:10" x14ac:dyDescent="0.2">
      <c r="A107" s="14">
        <v>639279538332</v>
      </c>
      <c r="B107">
        <v>82357.94</v>
      </c>
      <c r="C107">
        <f>IFERROR(VLOOKUP(A107,Wallet_Clawback!$A$1:$E$268,3,FALSE),0)</f>
        <v>0.86</v>
      </c>
      <c r="D107">
        <f>IFERROR(VLOOKUP(A107,Sheet6!$G$1:$H$212,2,FALSE),0)</f>
        <v>0</v>
      </c>
      <c r="E107" s="22">
        <v>0</v>
      </c>
      <c r="F107" t="s">
        <v>38</v>
      </c>
      <c r="G107">
        <v>0</v>
      </c>
      <c r="H107" s="31">
        <f t="shared" si="3"/>
        <v>82357.08</v>
      </c>
      <c r="I107" s="31">
        <f t="shared" si="4"/>
        <v>4117.8540000000003</v>
      </c>
      <c r="J107" s="31">
        <f t="shared" si="5"/>
        <v>78239.225999999995</v>
      </c>
    </row>
    <row r="108" spans="1:10" x14ac:dyDescent="0.2">
      <c r="A108" s="14">
        <v>639602710703</v>
      </c>
      <c r="B108">
        <v>549052.91</v>
      </c>
      <c r="C108">
        <f>IFERROR(VLOOKUP(A108,Wallet_Clawback!$A$1:$E$268,3,FALSE),0)</f>
        <v>368101.79</v>
      </c>
      <c r="D108">
        <f>IFERROR(VLOOKUP(A108,Sheet6!$G$1:$H$212,2,FALSE),0)</f>
        <v>100076.73</v>
      </c>
      <c r="E108" s="22">
        <v>0</v>
      </c>
      <c r="F108" s="18">
        <v>80874.390000000072</v>
      </c>
      <c r="G108">
        <v>0</v>
      </c>
      <c r="H108" s="31">
        <f t="shared" si="3"/>
        <v>80874.390000000058</v>
      </c>
      <c r="I108" s="31">
        <f t="shared" si="4"/>
        <v>4043.7195000000029</v>
      </c>
      <c r="J108" s="31">
        <f t="shared" si="5"/>
        <v>76830.670500000051</v>
      </c>
    </row>
    <row r="109" spans="1:10" x14ac:dyDescent="0.2">
      <c r="A109" s="14">
        <v>639171430641</v>
      </c>
      <c r="B109">
        <v>247073.81</v>
      </c>
      <c r="C109">
        <f>IFERROR(VLOOKUP(A109,Wallet_Clawback!$A$1:$E$268,3,FALSE),0)</f>
        <v>167530.89000000001</v>
      </c>
      <c r="D109">
        <f>IFERROR(VLOOKUP(A109,Sheet6!$G$1:$H$212,2,FALSE),0)</f>
        <v>11.4</v>
      </c>
      <c r="E109" s="22">
        <v>0</v>
      </c>
      <c r="F109" s="18">
        <v>43031.51999999999</v>
      </c>
      <c r="G109">
        <v>0</v>
      </c>
      <c r="H109" s="31">
        <f t="shared" si="3"/>
        <v>79531.51999999999</v>
      </c>
      <c r="I109" s="31">
        <f t="shared" si="4"/>
        <v>3976.5759999999996</v>
      </c>
      <c r="J109" s="31">
        <f t="shared" si="5"/>
        <v>75554.943999999989</v>
      </c>
    </row>
    <row r="110" spans="1:10" x14ac:dyDescent="0.2">
      <c r="A110" s="14">
        <v>639988542129</v>
      </c>
      <c r="B110">
        <v>280016.98</v>
      </c>
      <c r="C110">
        <f>IFERROR(VLOOKUP(A110,Wallet_Clawback!$A$1:$E$268,3,FALSE),0)</f>
        <v>200879.47</v>
      </c>
      <c r="D110">
        <f>IFERROR(VLOOKUP(A110,Sheet6!$G$1:$H$212,2,FALSE),0)</f>
        <v>0</v>
      </c>
      <c r="E110" s="22">
        <v>0</v>
      </c>
      <c r="F110" s="18">
        <v>79137.50999999998</v>
      </c>
      <c r="G110">
        <v>0</v>
      </c>
      <c r="H110" s="31">
        <f t="shared" si="3"/>
        <v>79137.50999999998</v>
      </c>
      <c r="I110" s="31">
        <f t="shared" si="4"/>
        <v>3956.8754999999992</v>
      </c>
      <c r="J110" s="31">
        <f t="shared" si="5"/>
        <v>75180.634499999986</v>
      </c>
    </row>
    <row r="111" spans="1:10" x14ac:dyDescent="0.2">
      <c r="A111" s="14">
        <v>639203759127</v>
      </c>
      <c r="B111">
        <v>2745264.56</v>
      </c>
      <c r="C111">
        <f>IFERROR(VLOOKUP(A111,Wallet_Clawback!$A$1:$E$268,3,FALSE),0)</f>
        <v>2115518.98</v>
      </c>
      <c r="D111">
        <f>IFERROR(VLOOKUP(A111,Sheet6!$G$1:$H$212,2,FALSE),0)</f>
        <v>551541.43000000005</v>
      </c>
      <c r="E111" s="22">
        <v>0</v>
      </c>
      <c r="F111" s="18">
        <v>78373.439999999944</v>
      </c>
      <c r="G111">
        <v>0</v>
      </c>
      <c r="H111" s="31">
        <f t="shared" si="3"/>
        <v>78204.150000000023</v>
      </c>
      <c r="I111" s="31">
        <f t="shared" si="4"/>
        <v>3910.2075000000013</v>
      </c>
      <c r="J111" s="31">
        <f t="shared" si="5"/>
        <v>74293.942500000019</v>
      </c>
    </row>
    <row r="112" spans="1:10" x14ac:dyDescent="0.2">
      <c r="A112" s="14">
        <v>639302869259</v>
      </c>
      <c r="B112">
        <v>362374.93000000005</v>
      </c>
      <c r="C112">
        <f>IFERROR(VLOOKUP(A112,Wallet_Clawback!$A$1:$E$268,3,FALSE),0)</f>
        <v>5.9</v>
      </c>
      <c r="D112">
        <f>IFERROR(VLOOKUP(A112,Sheet6!$G$1:$H$212,2,FALSE),0)</f>
        <v>283182.02</v>
      </c>
      <c r="E112" s="22">
        <v>1631.8205654205999</v>
      </c>
      <c r="F112" s="18">
        <v>356974.61943457945</v>
      </c>
      <c r="G112">
        <v>0</v>
      </c>
      <c r="H112" s="31">
        <f t="shared" si="3"/>
        <v>77555.189434579414</v>
      </c>
      <c r="I112" s="31">
        <f t="shared" si="4"/>
        <v>3877.7594717289708</v>
      </c>
      <c r="J112" s="31">
        <f t="shared" si="5"/>
        <v>73677.429962850438</v>
      </c>
    </row>
    <row r="113" spans="1:10" x14ac:dyDescent="0.2">
      <c r="A113" s="14">
        <v>639272191387</v>
      </c>
      <c r="B113">
        <v>164715.87</v>
      </c>
      <c r="C113">
        <f>IFERROR(VLOOKUP(A113,Wallet_Clawback!$A$1:$E$268,3,FALSE),0)</f>
        <v>2100</v>
      </c>
      <c r="D113">
        <f>IFERROR(VLOOKUP(A113,Sheet6!$G$1:$H$212,2,FALSE),0)</f>
        <v>86968.19</v>
      </c>
      <c r="E113" s="22">
        <v>0</v>
      </c>
      <c r="F113" s="18">
        <v>151614.66999999998</v>
      </c>
      <c r="G113">
        <v>0</v>
      </c>
      <c r="H113" s="31">
        <f t="shared" si="3"/>
        <v>75647.679999999993</v>
      </c>
      <c r="I113" s="31">
        <f t="shared" si="4"/>
        <v>3782.384</v>
      </c>
      <c r="J113" s="31">
        <f t="shared" si="5"/>
        <v>71865.295999999988</v>
      </c>
    </row>
    <row r="114" spans="1:10" x14ac:dyDescent="0.2">
      <c r="A114" s="14">
        <v>639274653958</v>
      </c>
      <c r="B114">
        <v>109810.58</v>
      </c>
      <c r="C114">
        <f>IFERROR(VLOOKUP(A114,Wallet_Clawback!$A$1:$E$268,3,FALSE),0)</f>
        <v>172.27</v>
      </c>
      <c r="D114">
        <f>IFERROR(VLOOKUP(A114,Sheet6!$G$1:$H$212,2,FALSE),0)</f>
        <v>38224.61</v>
      </c>
      <c r="E114" s="22">
        <v>0</v>
      </c>
      <c r="F114" s="18">
        <v>102435.62</v>
      </c>
      <c r="G114">
        <v>0</v>
      </c>
      <c r="H114" s="31">
        <f t="shared" si="3"/>
        <v>71413.7</v>
      </c>
      <c r="I114" s="31">
        <f t="shared" si="4"/>
        <v>3570.6849999999999</v>
      </c>
      <c r="J114" s="31">
        <f t="shared" si="5"/>
        <v>67843.014999999999</v>
      </c>
    </row>
    <row r="115" spans="1:10" x14ac:dyDescent="0.2">
      <c r="A115" s="14">
        <v>639189079099</v>
      </c>
      <c r="B115">
        <v>549052.92000000004</v>
      </c>
      <c r="C115">
        <f>IFERROR(VLOOKUP(A115,Wallet_Clawback!$A$1:$E$268,3,FALSE),0)</f>
        <v>27408.79</v>
      </c>
      <c r="D115">
        <f>IFERROR(VLOOKUP(A115,Sheet6!$G$1:$H$212,2,FALSE),0)</f>
        <v>450251.89</v>
      </c>
      <c r="E115" s="22">
        <v>0</v>
      </c>
      <c r="F115" s="18">
        <v>521643.82000000007</v>
      </c>
      <c r="G115">
        <v>0</v>
      </c>
      <c r="H115" s="31">
        <f t="shared" si="3"/>
        <v>71392.240000000049</v>
      </c>
      <c r="I115" s="31">
        <f t="shared" si="4"/>
        <v>3569.6120000000028</v>
      </c>
      <c r="J115" s="31">
        <f t="shared" si="5"/>
        <v>67822.628000000041</v>
      </c>
    </row>
    <row r="116" spans="1:10" x14ac:dyDescent="0.2">
      <c r="A116" s="14">
        <v>639569563394</v>
      </c>
      <c r="B116">
        <v>111677.37</v>
      </c>
      <c r="C116">
        <f>IFERROR(VLOOKUP(A116,Wallet_Clawback!$A$1:$E$268,3,FALSE),0)</f>
        <v>3994.74</v>
      </c>
      <c r="D116">
        <f>IFERROR(VLOOKUP(A116,Sheet6!$G$1:$H$212,2,FALSE),0)</f>
        <v>40013.18</v>
      </c>
      <c r="E116" s="22">
        <v>0</v>
      </c>
      <c r="F116" s="18">
        <v>67681.73</v>
      </c>
      <c r="G116">
        <v>0</v>
      </c>
      <c r="H116" s="31">
        <f t="shared" si="3"/>
        <v>67669.449999999983</v>
      </c>
      <c r="I116" s="31">
        <f t="shared" si="4"/>
        <v>3383.4724999999994</v>
      </c>
      <c r="J116" s="31">
        <f t="shared" si="5"/>
        <v>64285.977499999986</v>
      </c>
    </row>
    <row r="117" spans="1:10" x14ac:dyDescent="0.2">
      <c r="A117" s="14">
        <v>639943168019</v>
      </c>
      <c r="B117">
        <v>109865.48999999999</v>
      </c>
      <c r="C117">
        <f>IFERROR(VLOOKUP(A117,Wallet_Clawback!$A$1:$E$268,3,FALSE),0)</f>
        <v>40274.019999999997</v>
      </c>
      <c r="D117">
        <f>IFERROR(VLOOKUP(A117,Sheet6!$G$1:$H$212,2,FALSE),0)</f>
        <v>2000.86</v>
      </c>
      <c r="E117" s="22">
        <v>0</v>
      </c>
      <c r="F117" s="18">
        <v>67591.209999999992</v>
      </c>
      <c r="G117">
        <v>0</v>
      </c>
      <c r="H117" s="31">
        <f t="shared" si="3"/>
        <v>67590.61</v>
      </c>
      <c r="I117" s="31">
        <f t="shared" si="4"/>
        <v>3379.5305000000003</v>
      </c>
      <c r="J117" s="31">
        <f t="shared" si="5"/>
        <v>64211.0795</v>
      </c>
    </row>
    <row r="118" spans="1:10" x14ac:dyDescent="0.2">
      <c r="A118" s="14">
        <v>639913098002</v>
      </c>
      <c r="B118">
        <v>83181.52</v>
      </c>
      <c r="C118">
        <f>IFERROR(VLOOKUP(A118,Wallet_Clawback!$A$1:$E$268,3,FALSE),0)</f>
        <v>0</v>
      </c>
      <c r="D118">
        <f>IFERROR(VLOOKUP(A118,Sheet6!$G$1:$H$212,2,FALSE),0)</f>
        <v>5401.79</v>
      </c>
      <c r="E118" s="22">
        <v>11874.18230128</v>
      </c>
      <c r="F118" s="18">
        <v>65905.547698720009</v>
      </c>
      <c r="G118">
        <v>0</v>
      </c>
      <c r="H118" s="31">
        <f t="shared" si="3"/>
        <v>65905.547698720009</v>
      </c>
      <c r="I118" s="31">
        <f t="shared" si="4"/>
        <v>3295.2773849360005</v>
      </c>
      <c r="J118" s="31">
        <f t="shared" si="5"/>
        <v>62610.270313784007</v>
      </c>
    </row>
    <row r="119" spans="1:10" x14ac:dyDescent="0.2">
      <c r="A119" s="14">
        <v>639338600303</v>
      </c>
      <c r="B119">
        <v>329431.75</v>
      </c>
      <c r="C119">
        <f>IFERROR(VLOOKUP(A119,Wallet_Clawback!$A$1:$E$268,3,FALSE),0)</f>
        <v>264535.25</v>
      </c>
      <c r="D119">
        <f>IFERROR(VLOOKUP(A119,Sheet6!$G$1:$H$212,2,FALSE),0)</f>
        <v>0</v>
      </c>
      <c r="E119" s="22">
        <v>0</v>
      </c>
      <c r="F119" s="18">
        <v>64896.5</v>
      </c>
      <c r="G119">
        <v>0</v>
      </c>
      <c r="H119" s="31">
        <f t="shared" si="3"/>
        <v>64896.5</v>
      </c>
      <c r="I119" s="31">
        <f t="shared" si="4"/>
        <v>3244.8250000000003</v>
      </c>
      <c r="J119" s="31">
        <f t="shared" si="5"/>
        <v>61651.675000000003</v>
      </c>
    </row>
    <row r="120" spans="1:10" x14ac:dyDescent="0.2">
      <c r="A120" s="14">
        <v>639154160715</v>
      </c>
      <c r="B120">
        <v>109810.58</v>
      </c>
      <c r="C120">
        <f>IFERROR(VLOOKUP(A120,Wallet_Clawback!$A$1:$E$268,3,FALSE),0)</f>
        <v>45019.83</v>
      </c>
      <c r="D120">
        <f>IFERROR(VLOOKUP(A120,Sheet6!$G$1:$H$212,2,FALSE),0)</f>
        <v>0</v>
      </c>
      <c r="E120" s="22">
        <v>0</v>
      </c>
      <c r="F120" s="18">
        <v>64790.75</v>
      </c>
      <c r="G120">
        <v>0</v>
      </c>
      <c r="H120" s="31">
        <f t="shared" si="3"/>
        <v>64790.75</v>
      </c>
      <c r="I120" s="31">
        <f t="shared" si="4"/>
        <v>3239.5375000000004</v>
      </c>
      <c r="J120" s="31">
        <f t="shared" si="5"/>
        <v>61551.212500000001</v>
      </c>
    </row>
    <row r="121" spans="1:10" x14ac:dyDescent="0.2">
      <c r="A121" s="14">
        <v>639083289811</v>
      </c>
      <c r="B121">
        <v>549052.91</v>
      </c>
      <c r="C121">
        <f>IFERROR(VLOOKUP(A121,Wallet_Clawback!$A$1:$E$268,3,FALSE),0)</f>
        <v>79379.149999999994</v>
      </c>
      <c r="D121">
        <f>IFERROR(VLOOKUP(A121,Sheet6!$G$1:$H$212,2,FALSE),0)</f>
        <v>405196.62999999995</v>
      </c>
      <c r="E121" s="22">
        <v>0</v>
      </c>
      <c r="F121" s="18">
        <v>69477.790000000037</v>
      </c>
      <c r="G121">
        <v>0</v>
      </c>
      <c r="H121" s="31">
        <f t="shared" si="3"/>
        <v>64477.130000000063</v>
      </c>
      <c r="I121" s="31">
        <f t="shared" si="4"/>
        <v>3223.8565000000035</v>
      </c>
      <c r="J121" s="31">
        <f t="shared" si="5"/>
        <v>61253.273500000061</v>
      </c>
    </row>
    <row r="122" spans="1:10" x14ac:dyDescent="0.2">
      <c r="A122" s="14">
        <v>639214796136</v>
      </c>
      <c r="B122">
        <v>274526.46000000002</v>
      </c>
      <c r="C122">
        <f>IFERROR(VLOOKUP(A122,Wallet_Clawback!$A$1:$E$268,3,FALSE),0)</f>
        <v>10036.4</v>
      </c>
      <c r="D122">
        <f>IFERROR(VLOOKUP(A122,Sheet6!$G$1:$H$212,2,FALSE),0)</f>
        <v>200136.31999999998</v>
      </c>
      <c r="E122" s="22">
        <v>0</v>
      </c>
      <c r="F122" s="18">
        <v>264471.01</v>
      </c>
      <c r="G122">
        <v>0</v>
      </c>
      <c r="H122" s="31">
        <f t="shared" si="3"/>
        <v>64353.74000000002</v>
      </c>
      <c r="I122" s="31">
        <f t="shared" si="4"/>
        <v>3217.6870000000013</v>
      </c>
      <c r="J122" s="31">
        <f t="shared" si="5"/>
        <v>61136.053000000022</v>
      </c>
    </row>
    <row r="123" spans="1:10" x14ac:dyDescent="0.2">
      <c r="A123" s="14">
        <v>639289288255</v>
      </c>
      <c r="B123">
        <v>164715.87</v>
      </c>
      <c r="C123">
        <f>IFERROR(VLOOKUP(A123,Wallet_Clawback!$A$1:$E$268,3,FALSE),0)</f>
        <v>102343.29</v>
      </c>
      <c r="D123">
        <f>IFERROR(VLOOKUP(A123,Sheet6!$G$1:$H$212,2,FALSE),0)</f>
        <v>21.71</v>
      </c>
      <c r="E123" s="22">
        <v>0</v>
      </c>
      <c r="F123" s="18">
        <v>62350.869999999995</v>
      </c>
      <c r="G123">
        <v>0</v>
      </c>
      <c r="H123" s="31">
        <f t="shared" si="3"/>
        <v>62350.87</v>
      </c>
      <c r="I123" s="31">
        <f t="shared" si="4"/>
        <v>3117.5435000000002</v>
      </c>
      <c r="J123" s="31">
        <f t="shared" si="5"/>
        <v>59233.326500000003</v>
      </c>
    </row>
    <row r="124" spans="1:10" x14ac:dyDescent="0.2">
      <c r="A124" s="14">
        <v>639214290533</v>
      </c>
      <c r="B124">
        <v>353754.79</v>
      </c>
      <c r="C124">
        <f>IFERROR(VLOOKUP(A124,Wallet_Clawback!$A$1:$E$268,3,FALSE),0)</f>
        <v>238971.93</v>
      </c>
      <c r="D124">
        <f>IFERROR(VLOOKUP(A124,Sheet6!$G$1:$H$212,2,FALSE),0)</f>
        <v>56052.880000000005</v>
      </c>
      <c r="E124" s="22">
        <v>0</v>
      </c>
      <c r="F124" s="18">
        <v>114765.59999999998</v>
      </c>
      <c r="G124">
        <v>0</v>
      </c>
      <c r="H124" s="31">
        <f t="shared" si="3"/>
        <v>58729.979999999981</v>
      </c>
      <c r="I124" s="31">
        <f t="shared" si="4"/>
        <v>2936.4989999999993</v>
      </c>
      <c r="J124" s="31">
        <f t="shared" si="5"/>
        <v>55793.480999999985</v>
      </c>
    </row>
    <row r="125" spans="1:10" x14ac:dyDescent="0.2">
      <c r="A125" s="14">
        <v>639773356458</v>
      </c>
      <c r="B125">
        <v>274526.46000000002</v>
      </c>
      <c r="C125">
        <f>IFERROR(VLOOKUP(A125,Wallet_Clawback!$A$1:$E$268,3,FALSE),0)</f>
        <v>216540.37</v>
      </c>
      <c r="D125">
        <f>IFERROR(VLOOKUP(A125,Sheet6!$G$1:$H$212,2,FALSE),0)</f>
        <v>103.86</v>
      </c>
      <c r="E125" s="22">
        <v>0</v>
      </c>
      <c r="F125" s="18">
        <v>57882.270000000019</v>
      </c>
      <c r="G125">
        <v>0</v>
      </c>
      <c r="H125" s="31">
        <f t="shared" si="3"/>
        <v>57882.230000000025</v>
      </c>
      <c r="I125" s="31">
        <f t="shared" si="4"/>
        <v>2894.1115000000013</v>
      </c>
      <c r="J125" s="31">
        <f t="shared" si="5"/>
        <v>54988.118500000026</v>
      </c>
    </row>
    <row r="126" spans="1:10" x14ac:dyDescent="0.2">
      <c r="A126" s="14">
        <v>639604297932</v>
      </c>
      <c r="B126">
        <v>622076.95000000007</v>
      </c>
      <c r="C126">
        <f>IFERROR(VLOOKUP(A126,Wallet_Clawback!$A$1:$E$268,3,FALSE),0)</f>
        <v>49934.02</v>
      </c>
      <c r="D126">
        <f>IFERROR(VLOOKUP(A126,Sheet6!$G$1:$H$212,2,FALSE),0)</f>
        <v>515079.38</v>
      </c>
      <c r="E126" s="22">
        <v>0</v>
      </c>
      <c r="F126" s="18">
        <v>546336.12000000011</v>
      </c>
      <c r="G126">
        <v>0</v>
      </c>
      <c r="H126" s="31">
        <f t="shared" si="3"/>
        <v>57063.550000000047</v>
      </c>
      <c r="I126" s="31">
        <f t="shared" si="4"/>
        <v>2853.1775000000025</v>
      </c>
      <c r="J126" s="31">
        <f t="shared" si="5"/>
        <v>54210.372500000041</v>
      </c>
    </row>
    <row r="127" spans="1:10" x14ac:dyDescent="0.2">
      <c r="A127" s="14">
        <v>639266039248</v>
      </c>
      <c r="B127">
        <v>164715.87</v>
      </c>
      <c r="C127">
        <f>IFERROR(VLOOKUP(A127,Wallet_Clawback!$A$1:$E$268,3,FALSE),0)</f>
        <v>107912.05</v>
      </c>
      <c r="D127">
        <f>IFERROR(VLOOKUP(A127,Sheet6!$G$1:$H$212,2,FALSE),0)</f>
        <v>0</v>
      </c>
      <c r="E127" s="22">
        <v>0</v>
      </c>
      <c r="F127" s="18">
        <v>56803.819999999992</v>
      </c>
      <c r="G127">
        <v>0</v>
      </c>
      <c r="H127" s="31">
        <f t="shared" si="3"/>
        <v>56803.819999999992</v>
      </c>
      <c r="I127" s="31">
        <f t="shared" si="4"/>
        <v>2840.1909999999998</v>
      </c>
      <c r="J127" s="31">
        <f t="shared" si="5"/>
        <v>53963.628999999994</v>
      </c>
    </row>
    <row r="128" spans="1:10" x14ac:dyDescent="0.2">
      <c r="A128" s="14">
        <v>639662208690</v>
      </c>
      <c r="B128">
        <v>54905.29</v>
      </c>
      <c r="C128">
        <f>IFERROR(VLOOKUP(A128,Wallet_Clawback!$A$1:$E$268,3,FALSE),0)</f>
        <v>96.14</v>
      </c>
      <c r="D128">
        <f>IFERROR(VLOOKUP(A128,Sheet6!$G$1:$H$212,2,FALSE),0)</f>
        <v>69.62</v>
      </c>
      <c r="E128" s="22">
        <v>0</v>
      </c>
      <c r="F128" s="18">
        <v>54739.57</v>
      </c>
      <c r="G128">
        <v>0</v>
      </c>
      <c r="H128" s="31">
        <f t="shared" si="3"/>
        <v>54739.53</v>
      </c>
      <c r="I128" s="31">
        <f t="shared" si="4"/>
        <v>2736.9765000000002</v>
      </c>
      <c r="J128" s="31">
        <f t="shared" si="5"/>
        <v>52002.553500000002</v>
      </c>
    </row>
    <row r="129" spans="1:12" x14ac:dyDescent="0.2">
      <c r="A129" s="14">
        <v>639324633174</v>
      </c>
      <c r="B129">
        <v>137263.23000000001</v>
      </c>
      <c r="C129">
        <f>IFERROR(VLOOKUP(A129,Wallet_Clawback!$A$1:$E$268,3,FALSE),0)</f>
        <v>83246.7</v>
      </c>
      <c r="D129">
        <f>IFERROR(VLOOKUP(A129,Sheet6!$G$1:$H$212,2,FALSE),0)</f>
        <v>42.73</v>
      </c>
      <c r="E129" s="22">
        <v>0</v>
      </c>
      <c r="F129" s="18">
        <v>53973.800000000017</v>
      </c>
      <c r="G129">
        <v>0</v>
      </c>
      <c r="H129" s="31">
        <f t="shared" si="3"/>
        <v>53973.80000000001</v>
      </c>
      <c r="I129" s="31">
        <f t="shared" si="4"/>
        <v>2698.6900000000005</v>
      </c>
      <c r="J129" s="31">
        <f t="shared" si="5"/>
        <v>51275.110000000008</v>
      </c>
    </row>
    <row r="130" spans="1:12" x14ac:dyDescent="0.2">
      <c r="A130" s="14">
        <v>639567903474</v>
      </c>
      <c r="B130">
        <v>329431.75</v>
      </c>
      <c r="C130">
        <f>IFERROR(VLOOKUP(A130,Wallet_Clawback!$A$1:$E$268,3,FALSE),0)</f>
        <v>0</v>
      </c>
      <c r="D130">
        <f>IFERROR(VLOOKUP(A130,Sheet6!$G$1:$H$212,2,FALSE),0)</f>
        <v>275762.09000000003</v>
      </c>
      <c r="E130" s="22">
        <v>0</v>
      </c>
      <c r="F130" s="18">
        <v>53669.659999999974</v>
      </c>
      <c r="G130">
        <v>0</v>
      </c>
      <c r="H130" s="31">
        <f t="shared" ref="H130:H193" si="6">B130-IFERROR(C130,0)-IFERROR(D130,0)-E130</f>
        <v>53669.659999999974</v>
      </c>
      <c r="I130" s="31">
        <f t="shared" ref="I130:I193" si="7">H130*0.05</f>
        <v>2683.4829999999988</v>
      </c>
      <c r="J130" s="31">
        <f t="shared" ref="J130:J193" si="8">H130-I130</f>
        <v>50986.176999999974</v>
      </c>
    </row>
    <row r="131" spans="1:12" x14ac:dyDescent="0.2">
      <c r="A131" s="14">
        <v>639177689258</v>
      </c>
      <c r="B131">
        <v>54905.29</v>
      </c>
      <c r="C131">
        <f>IFERROR(VLOOKUP(A131,Wallet_Clawback!$A$1:$E$268,3,FALSE),0)</f>
        <v>0</v>
      </c>
      <c r="D131">
        <f>IFERROR(VLOOKUP(A131,Sheet6!$G$1:$H$212,2,FALSE),0)</f>
        <v>1537.28</v>
      </c>
      <c r="E131" s="22">
        <v>0</v>
      </c>
      <c r="F131" s="18">
        <v>53368.01</v>
      </c>
      <c r="G131">
        <v>0</v>
      </c>
      <c r="H131" s="31">
        <f t="shared" si="6"/>
        <v>53368.01</v>
      </c>
      <c r="I131" s="31">
        <f t="shared" si="7"/>
        <v>2668.4005000000002</v>
      </c>
      <c r="J131" s="31">
        <f t="shared" si="8"/>
        <v>50699.609499999999</v>
      </c>
    </row>
    <row r="132" spans="1:12" x14ac:dyDescent="0.2">
      <c r="A132" s="14">
        <v>639982061237</v>
      </c>
      <c r="B132">
        <v>112006.79000000001</v>
      </c>
      <c r="C132">
        <f>IFERROR(VLOOKUP(A132,Wallet_Clawback!$A$1:$E$268,3,FALSE),0)</f>
        <v>58740.57</v>
      </c>
      <c r="D132">
        <f>IFERROR(VLOOKUP(A132,Sheet6!$G$1:$H$212,2,FALSE),0)</f>
        <v>0</v>
      </c>
      <c r="E132" s="22">
        <v>0</v>
      </c>
      <c r="F132" s="18">
        <v>53266.220000000008</v>
      </c>
      <c r="G132">
        <v>0</v>
      </c>
      <c r="H132" s="31">
        <f t="shared" si="6"/>
        <v>53266.220000000008</v>
      </c>
      <c r="I132" s="31">
        <f t="shared" si="7"/>
        <v>2663.3110000000006</v>
      </c>
      <c r="J132" s="31">
        <f t="shared" si="8"/>
        <v>50602.909000000007</v>
      </c>
    </row>
    <row r="133" spans="1:12" x14ac:dyDescent="0.2">
      <c r="A133" s="14">
        <v>639626211506</v>
      </c>
      <c r="B133">
        <v>54905.29</v>
      </c>
      <c r="C133">
        <f>IFERROR(VLOOKUP(A133,Wallet_Clawback!$A$1:$E$268,3,FALSE),0)</f>
        <v>2032.7</v>
      </c>
      <c r="D133">
        <f>IFERROR(VLOOKUP(A133,Sheet6!$G$1:$H$212,2,FALSE),0)</f>
        <v>0.34</v>
      </c>
      <c r="E133" s="22">
        <v>0</v>
      </c>
      <c r="F133" s="18">
        <v>52872.25</v>
      </c>
      <c r="G133">
        <v>0</v>
      </c>
      <c r="H133" s="31">
        <f t="shared" si="6"/>
        <v>52872.250000000007</v>
      </c>
      <c r="I133" s="31">
        <f t="shared" si="7"/>
        <v>2643.6125000000006</v>
      </c>
      <c r="J133" s="31">
        <f t="shared" si="8"/>
        <v>50228.637500000004</v>
      </c>
    </row>
    <row r="134" spans="1:12" x14ac:dyDescent="0.2">
      <c r="A134" s="14">
        <v>639458969361</v>
      </c>
      <c r="B134">
        <v>68705.740000000005</v>
      </c>
      <c r="C134">
        <f>IFERROR(VLOOKUP(A134,Wallet_Clawback!$A$1:$E$268,3,FALSE),0)</f>
        <v>16695.32</v>
      </c>
      <c r="D134">
        <f>IFERROR(VLOOKUP(A134,Sheet6!$G$1:$H$212,2,FALSE),0)</f>
        <v>0</v>
      </c>
      <c r="E134" s="22">
        <v>0</v>
      </c>
      <c r="F134" s="18">
        <v>52010.420000000006</v>
      </c>
      <c r="G134">
        <v>0</v>
      </c>
      <c r="H134" s="31">
        <f t="shared" si="6"/>
        <v>52010.420000000006</v>
      </c>
      <c r="I134" s="31">
        <f t="shared" si="7"/>
        <v>2600.5210000000006</v>
      </c>
      <c r="J134" s="31">
        <f t="shared" si="8"/>
        <v>49409.899000000005</v>
      </c>
    </row>
    <row r="135" spans="1:12" x14ac:dyDescent="0.2">
      <c r="A135" s="14">
        <v>639174128500</v>
      </c>
      <c r="B135">
        <v>65886.350000000006</v>
      </c>
      <c r="C135">
        <f>IFERROR(VLOOKUP(A135,Wallet_Clawback!$A$1:$E$268,3,FALSE),0)</f>
        <v>373.19</v>
      </c>
      <c r="D135">
        <f>IFERROR(VLOOKUP(A135,Sheet6!$G$1:$H$212,2,FALSE),0)</f>
        <v>14027.49</v>
      </c>
      <c r="E135" s="22">
        <v>0</v>
      </c>
      <c r="F135" s="18">
        <v>65493.16</v>
      </c>
      <c r="G135">
        <v>0</v>
      </c>
      <c r="H135" s="31">
        <f t="shared" si="6"/>
        <v>51485.670000000006</v>
      </c>
      <c r="I135" s="31">
        <f t="shared" si="7"/>
        <v>2574.2835000000005</v>
      </c>
      <c r="J135" s="31">
        <f t="shared" si="8"/>
        <v>48911.386500000008</v>
      </c>
    </row>
    <row r="136" spans="1:12" x14ac:dyDescent="0.2">
      <c r="A136" s="14">
        <v>639128308175</v>
      </c>
      <c r="B136">
        <v>54905.29</v>
      </c>
      <c r="C136">
        <f>IFERROR(VLOOKUP(A136,Wallet_Clawback!$A$1:$E$268,3,FALSE),0)</f>
        <v>4319.18</v>
      </c>
      <c r="D136">
        <f>IFERROR(VLOOKUP(A136,Sheet6!$G$1:$H$212,2,FALSE),0)</f>
        <v>0</v>
      </c>
      <c r="E136" s="22">
        <v>0</v>
      </c>
      <c r="F136" s="18">
        <v>50586.11</v>
      </c>
      <c r="G136">
        <v>0</v>
      </c>
      <c r="H136" s="31">
        <f t="shared" si="6"/>
        <v>50586.11</v>
      </c>
      <c r="I136" s="31">
        <f t="shared" si="7"/>
        <v>2529.3055000000004</v>
      </c>
      <c r="J136" s="31">
        <f t="shared" si="8"/>
        <v>48056.804499999998</v>
      </c>
    </row>
    <row r="137" spans="1:12" x14ac:dyDescent="0.2">
      <c r="A137" s="14">
        <v>639459773952</v>
      </c>
      <c r="B137">
        <v>153240.67000000001</v>
      </c>
      <c r="C137">
        <f>IFERROR(VLOOKUP(A137,Wallet_Clawback!$A$1:$E$268,3,FALSE),0)</f>
        <v>0</v>
      </c>
      <c r="D137">
        <f>IFERROR(VLOOKUP(A137,Sheet6!$G$1:$H$212,2,FALSE),0)</f>
        <v>102745.61</v>
      </c>
      <c r="E137" s="22">
        <v>0</v>
      </c>
      <c r="F137" s="18">
        <v>152239.83000000002</v>
      </c>
      <c r="G137">
        <v>0</v>
      </c>
      <c r="H137" s="31">
        <f t="shared" si="6"/>
        <v>50495.060000000012</v>
      </c>
      <c r="I137" s="31">
        <f t="shared" si="7"/>
        <v>2524.7530000000006</v>
      </c>
      <c r="J137" s="31">
        <f t="shared" si="8"/>
        <v>47970.307000000015</v>
      </c>
    </row>
    <row r="138" spans="1:12" x14ac:dyDescent="0.2">
      <c r="A138" s="14">
        <v>639186277247</v>
      </c>
      <c r="B138">
        <v>66655.03</v>
      </c>
      <c r="C138">
        <f>IFERROR(VLOOKUP(A138,Wallet_Clawback!$A$1:$E$268,3,FALSE),0)</f>
        <v>7389.77</v>
      </c>
      <c r="D138">
        <f>IFERROR(VLOOKUP(A138,Sheet6!$G$1:$H$212,2,FALSE),0)</f>
        <v>9857.7800000000007</v>
      </c>
      <c r="E138" s="22">
        <v>0</v>
      </c>
      <c r="F138" s="18">
        <v>51557.5</v>
      </c>
      <c r="G138">
        <v>0</v>
      </c>
      <c r="H138" s="31">
        <f t="shared" si="6"/>
        <v>49407.479999999996</v>
      </c>
      <c r="I138" s="31">
        <f t="shared" si="7"/>
        <v>2470.3739999999998</v>
      </c>
      <c r="J138" s="31">
        <f t="shared" si="8"/>
        <v>46937.106</v>
      </c>
    </row>
    <row r="139" spans="1:12" x14ac:dyDescent="0.2">
      <c r="A139" s="14">
        <v>639053616392</v>
      </c>
      <c r="B139">
        <v>274526.46000000002</v>
      </c>
      <c r="C139">
        <f>IFERROR(VLOOKUP(A139,Wallet_Clawback!$A$1:$E$268,3,FALSE),0)</f>
        <v>227372.16</v>
      </c>
      <c r="D139">
        <f>IFERROR(VLOOKUP(A139,Sheet6!$G$1:$H$212,2,FALSE),0)</f>
        <v>0</v>
      </c>
      <c r="E139" s="22">
        <v>0</v>
      </c>
      <c r="F139" s="18">
        <v>47154.300000000017</v>
      </c>
      <c r="G139">
        <v>0</v>
      </c>
      <c r="H139" s="31">
        <f t="shared" si="6"/>
        <v>47154.300000000017</v>
      </c>
      <c r="I139" s="31">
        <f t="shared" si="7"/>
        <v>2357.7150000000011</v>
      </c>
      <c r="J139" s="31">
        <f t="shared" si="8"/>
        <v>44796.585000000014</v>
      </c>
    </row>
    <row r="140" spans="1:12" x14ac:dyDescent="0.2">
      <c r="A140" s="14">
        <v>639066931339</v>
      </c>
      <c r="B140">
        <v>55619.06</v>
      </c>
      <c r="C140">
        <f>IFERROR(VLOOKUP(A140,Wallet_Clawback!$A$1:$E$268,3,FALSE),0)</f>
        <v>8958.7199999999993</v>
      </c>
      <c r="D140">
        <f>IFERROR(VLOOKUP(A140,Sheet6!$G$1:$H$212,2,FALSE),0)</f>
        <v>0</v>
      </c>
      <c r="E140" s="22">
        <v>0</v>
      </c>
      <c r="F140" s="18">
        <v>46660.34</v>
      </c>
      <c r="G140">
        <v>0</v>
      </c>
      <c r="H140" s="31">
        <f t="shared" si="6"/>
        <v>46660.34</v>
      </c>
      <c r="I140" s="31">
        <f t="shared" si="7"/>
        <v>2333.0169999999998</v>
      </c>
      <c r="J140" s="31">
        <f t="shared" si="8"/>
        <v>44327.322999999997</v>
      </c>
    </row>
    <row r="141" spans="1:12" x14ac:dyDescent="0.2">
      <c r="A141" s="14">
        <v>639984035113</v>
      </c>
      <c r="B141">
        <v>50238.340000000004</v>
      </c>
      <c r="C141">
        <f>IFERROR(VLOOKUP(A141,Wallet_Clawback!$A$1:$E$268,3,FALSE),0)</f>
        <v>2000.27</v>
      </c>
      <c r="D141">
        <f>IFERROR(VLOOKUP(A141,Sheet6!$G$1:$H$212,2,FALSE),0)</f>
        <v>1699.91</v>
      </c>
      <c r="E141" s="22">
        <v>0</v>
      </c>
      <c r="F141" s="18">
        <v>46538.16</v>
      </c>
      <c r="G141">
        <v>0</v>
      </c>
      <c r="H141" s="31">
        <f t="shared" si="6"/>
        <v>46538.16</v>
      </c>
      <c r="I141" s="31">
        <f t="shared" si="7"/>
        <v>2326.9080000000004</v>
      </c>
      <c r="J141" s="31">
        <f t="shared" si="8"/>
        <v>44211.252</v>
      </c>
    </row>
    <row r="142" spans="1:12" x14ac:dyDescent="0.2">
      <c r="A142" s="14">
        <v>639167855899</v>
      </c>
      <c r="B142">
        <v>166033.60999999999</v>
      </c>
      <c r="C142">
        <f>IFERROR(VLOOKUP(A142,Wallet_Clawback!$A$1:$E$268,3,FALSE),0)</f>
        <v>19941.79</v>
      </c>
      <c r="D142">
        <f>IFERROR(VLOOKUP(A142,Sheet6!$G$1:$H$212,2,FALSE),0)</f>
        <v>100081.03</v>
      </c>
      <c r="E142" s="22">
        <v>0</v>
      </c>
      <c r="F142" s="18">
        <v>146080.91999999998</v>
      </c>
      <c r="G142">
        <v>0</v>
      </c>
      <c r="H142" s="31">
        <f t="shared" si="6"/>
        <v>46010.789999999979</v>
      </c>
      <c r="I142" s="31">
        <f t="shared" si="7"/>
        <v>2300.539499999999</v>
      </c>
      <c r="J142" s="31">
        <f t="shared" si="8"/>
        <v>43710.25049999998</v>
      </c>
      <c r="L142" s="31"/>
    </row>
    <row r="143" spans="1:12" x14ac:dyDescent="0.2">
      <c r="A143" s="14">
        <v>639209153478</v>
      </c>
      <c r="B143">
        <v>87848.47</v>
      </c>
      <c r="C143">
        <f>IFERROR(VLOOKUP(A143,Wallet_Clawback!$A$1:$E$268,3,FALSE),0)</f>
        <v>42302.28</v>
      </c>
      <c r="D143">
        <f>IFERROR(VLOOKUP(A143,Sheet6!$G$1:$H$212,2,FALSE),0)</f>
        <v>0</v>
      </c>
      <c r="E143" s="22">
        <v>0</v>
      </c>
      <c r="F143" s="18">
        <v>45546.19</v>
      </c>
      <c r="G143">
        <v>0</v>
      </c>
      <c r="H143" s="31">
        <f t="shared" si="6"/>
        <v>45546.19</v>
      </c>
      <c r="I143" s="31">
        <f t="shared" si="7"/>
        <v>2277.3095000000003</v>
      </c>
      <c r="J143" s="31">
        <f t="shared" si="8"/>
        <v>43268.880499999999</v>
      </c>
    </row>
    <row r="144" spans="1:12" x14ac:dyDescent="0.2">
      <c r="A144" s="14">
        <v>639084535165</v>
      </c>
      <c r="B144">
        <v>56174.16</v>
      </c>
      <c r="C144">
        <f>IFERROR(VLOOKUP(A144,Wallet_Clawback!$A$1:$E$268,3,FALSE),0)</f>
        <v>2100.63</v>
      </c>
      <c r="D144">
        <f>IFERROR(VLOOKUP(A144,Sheet6!$G$1:$H$212,2,FALSE),0)</f>
        <v>10005.39</v>
      </c>
      <c r="E144" s="22">
        <v>0</v>
      </c>
      <c r="F144" s="18">
        <v>44068.14</v>
      </c>
      <c r="G144">
        <v>0</v>
      </c>
      <c r="H144" s="31">
        <f t="shared" si="6"/>
        <v>44068.140000000007</v>
      </c>
      <c r="I144" s="31">
        <f t="shared" si="7"/>
        <v>2203.4070000000006</v>
      </c>
      <c r="J144" s="31">
        <f t="shared" si="8"/>
        <v>41864.733000000007</v>
      </c>
    </row>
    <row r="145" spans="1:10" x14ac:dyDescent="0.2">
      <c r="A145" s="33">
        <v>639631025745</v>
      </c>
      <c r="B145" s="34">
        <v>104320.07</v>
      </c>
      <c r="C145">
        <f>IFERROR(VLOOKUP(A145,Wallet_Clawback!$A$1:$E$268,3,FALSE),0)</f>
        <v>61121.08</v>
      </c>
      <c r="D145">
        <f>IFERROR(VLOOKUP(A145,Sheet6!$G$1:$H$212,2,FALSE),0)</f>
        <v>0.32</v>
      </c>
      <c r="E145" s="22">
        <v>0</v>
      </c>
      <c r="F145" s="18">
        <v>43198.670000000006</v>
      </c>
      <c r="G145">
        <v>0</v>
      </c>
      <c r="H145" s="31">
        <f t="shared" si="6"/>
        <v>43198.670000000006</v>
      </c>
      <c r="I145" s="31">
        <f t="shared" si="7"/>
        <v>2159.9335000000005</v>
      </c>
      <c r="J145" s="31">
        <f t="shared" si="8"/>
        <v>41038.736500000006</v>
      </c>
    </row>
    <row r="146" spans="1:10" x14ac:dyDescent="0.2">
      <c r="A146" s="14">
        <v>639165145081</v>
      </c>
      <c r="B146">
        <v>50732.49</v>
      </c>
      <c r="C146">
        <f>IFERROR(VLOOKUP(A146,Wallet_Clawback!$A$1:$E$268,3,FALSE),0)</f>
        <v>0</v>
      </c>
      <c r="D146">
        <f>IFERROR(VLOOKUP(A146,Sheet6!$G$1:$H$212,2,FALSE),0)</f>
        <v>8074.15</v>
      </c>
      <c r="E146" s="22">
        <v>0</v>
      </c>
      <c r="F146" s="18">
        <v>37658.229999999996</v>
      </c>
      <c r="G146">
        <v>0</v>
      </c>
      <c r="H146" s="31">
        <f t="shared" si="6"/>
        <v>42658.34</v>
      </c>
      <c r="I146" s="31">
        <f t="shared" si="7"/>
        <v>2132.9169999999999</v>
      </c>
      <c r="J146" s="31">
        <f t="shared" si="8"/>
        <v>40525.422999999995</v>
      </c>
    </row>
    <row r="147" spans="1:10" x14ac:dyDescent="0.2">
      <c r="A147" s="14">
        <v>639173061844</v>
      </c>
      <c r="B147">
        <v>54905.29</v>
      </c>
      <c r="C147">
        <f>IFERROR(VLOOKUP(A147,Wallet_Clawback!$A$1:$E$268,3,FALSE),0)</f>
        <v>13376.15</v>
      </c>
      <c r="D147">
        <f>IFERROR(VLOOKUP(A147,Sheet6!$G$1:$H$212,2,FALSE),0)</f>
        <v>0</v>
      </c>
      <c r="E147" s="22">
        <v>0</v>
      </c>
      <c r="F147" t="s">
        <v>38</v>
      </c>
      <c r="G147">
        <v>0</v>
      </c>
      <c r="H147" s="31">
        <f t="shared" si="6"/>
        <v>41529.14</v>
      </c>
      <c r="I147" s="31">
        <f t="shared" si="7"/>
        <v>2076.4569999999999</v>
      </c>
      <c r="J147" s="31">
        <f t="shared" si="8"/>
        <v>39452.682999999997</v>
      </c>
    </row>
    <row r="148" spans="1:10" x14ac:dyDescent="0.2">
      <c r="A148" s="14">
        <v>639752526288</v>
      </c>
      <c r="B148">
        <v>54905.29</v>
      </c>
      <c r="C148">
        <f>IFERROR(VLOOKUP(A148,Wallet_Clawback!$A$1:$E$268,3,FALSE),0)</f>
        <v>13380.68</v>
      </c>
      <c r="D148">
        <f>IFERROR(VLOOKUP(A148,Sheet6!$G$1:$H$212,2,FALSE),0)</f>
        <v>0</v>
      </c>
      <c r="E148" s="22">
        <v>0</v>
      </c>
      <c r="F148" s="18">
        <v>41524.61</v>
      </c>
      <c r="G148">
        <v>0</v>
      </c>
      <c r="H148" s="31">
        <f t="shared" si="6"/>
        <v>41524.61</v>
      </c>
      <c r="I148" s="31">
        <f t="shared" si="7"/>
        <v>2076.2305000000001</v>
      </c>
      <c r="J148" s="31">
        <f t="shared" si="8"/>
        <v>39448.379500000003</v>
      </c>
    </row>
    <row r="149" spans="1:10" x14ac:dyDescent="0.2">
      <c r="A149" s="14">
        <v>639212673127</v>
      </c>
      <c r="B149">
        <v>43108.89</v>
      </c>
      <c r="C149">
        <f>IFERROR(VLOOKUP(A149,Wallet_Clawback!$A$1:$E$268,3,FALSE),0)</f>
        <v>2070.88</v>
      </c>
      <c r="D149">
        <f>IFERROR(VLOOKUP(A149,Sheet6!$G$1:$H$212,2,FALSE),0)</f>
        <v>0</v>
      </c>
      <c r="E149" s="22">
        <v>0</v>
      </c>
      <c r="F149" s="18">
        <v>41038.01</v>
      </c>
      <c r="G149">
        <v>0</v>
      </c>
      <c r="H149" s="31">
        <f t="shared" si="6"/>
        <v>41038.01</v>
      </c>
      <c r="I149" s="31">
        <f t="shared" si="7"/>
        <v>2051.9005000000002</v>
      </c>
      <c r="J149" s="31">
        <f t="shared" si="8"/>
        <v>38986.109499999999</v>
      </c>
    </row>
    <row r="150" spans="1:10" x14ac:dyDescent="0.2">
      <c r="A150" s="14">
        <v>639771715758</v>
      </c>
      <c r="B150">
        <v>796181.63</v>
      </c>
      <c r="C150">
        <f>IFERROR(VLOOKUP(A150,Wallet_Clawback!$A$1:$E$268,3,FALSE),0)</f>
        <v>689625.01</v>
      </c>
      <c r="D150">
        <f>IFERROR(VLOOKUP(A150,Sheet6!$G$1:$H$212,2,FALSE),0)</f>
        <v>10065.689999999999</v>
      </c>
      <c r="E150" s="22">
        <v>55861.199361929946</v>
      </c>
      <c r="F150" s="18">
        <v>50635.120638070046</v>
      </c>
      <c r="G150">
        <v>0</v>
      </c>
      <c r="H150" s="31">
        <f t="shared" si="6"/>
        <v>40629.730638070047</v>
      </c>
      <c r="I150" s="31">
        <f t="shared" si="7"/>
        <v>2031.4865319035025</v>
      </c>
      <c r="J150" s="31">
        <f t="shared" si="8"/>
        <v>38598.244106166545</v>
      </c>
    </row>
    <row r="151" spans="1:10" x14ac:dyDescent="0.2">
      <c r="A151" s="14">
        <v>639550042542</v>
      </c>
      <c r="B151">
        <v>55124.91</v>
      </c>
      <c r="C151">
        <f>IFERROR(VLOOKUP(A151,Wallet_Clawback!$A$1:$E$268,3,FALSE),0)</f>
        <v>9701.92</v>
      </c>
      <c r="D151">
        <f>IFERROR(VLOOKUP(A151,Sheet6!$G$1:$H$212,2,FALSE),0)</f>
        <v>5002.5200000000004</v>
      </c>
      <c r="E151" s="22">
        <v>0</v>
      </c>
      <c r="F151" s="18">
        <v>40421.990000000005</v>
      </c>
      <c r="G151">
        <v>0</v>
      </c>
      <c r="H151" s="31">
        <f t="shared" si="6"/>
        <v>40420.47</v>
      </c>
      <c r="I151" s="31">
        <f t="shared" si="7"/>
        <v>2021.0235000000002</v>
      </c>
      <c r="J151" s="31">
        <f t="shared" si="8"/>
        <v>38399.446499999998</v>
      </c>
    </row>
    <row r="152" spans="1:10" x14ac:dyDescent="0.2">
      <c r="A152" s="14">
        <v>639308352603</v>
      </c>
      <c r="B152">
        <v>83541.149999999994</v>
      </c>
      <c r="C152">
        <f>IFERROR(VLOOKUP(A152,Wallet_Clawback!$A$1:$E$268,3,FALSE),0)</f>
        <v>43807.63</v>
      </c>
      <c r="D152">
        <f>IFERROR(VLOOKUP(A152,Sheet6!$G$1:$H$212,2,FALSE),0)</f>
        <v>10.01</v>
      </c>
      <c r="E152" s="22">
        <v>0.11785594000000002</v>
      </c>
      <c r="F152" s="18">
        <v>39723.392144059995</v>
      </c>
      <c r="G152">
        <v>0</v>
      </c>
      <c r="H152" s="31">
        <f t="shared" si="6"/>
        <v>39723.392144059995</v>
      </c>
      <c r="I152" s="31">
        <f t="shared" si="7"/>
        <v>1986.1696072029999</v>
      </c>
      <c r="J152" s="31">
        <f t="shared" si="8"/>
        <v>37737.222536856993</v>
      </c>
    </row>
    <row r="153" spans="1:10" x14ac:dyDescent="0.2">
      <c r="A153" s="14">
        <v>639563584141</v>
      </c>
      <c r="B153">
        <v>178112.77000000002</v>
      </c>
      <c r="C153">
        <f>IFERROR(VLOOKUP(A153,Wallet_Clawback!$A$1:$E$268,3,FALSE),0)</f>
        <v>39967.19</v>
      </c>
      <c r="D153">
        <f>IFERROR(VLOOKUP(A153,Sheet6!$G$1:$H$212,2,FALSE),0)</f>
        <v>100039.62</v>
      </c>
      <c r="E153" s="22">
        <v>168.29934778934</v>
      </c>
      <c r="F153" s="18">
        <v>37968.340652210667</v>
      </c>
      <c r="G153">
        <v>0</v>
      </c>
      <c r="H153" s="31">
        <f t="shared" si="6"/>
        <v>37937.660652210681</v>
      </c>
      <c r="I153" s="31">
        <f t="shared" si="7"/>
        <v>1896.8830326105342</v>
      </c>
      <c r="J153" s="31">
        <f t="shared" si="8"/>
        <v>36040.777619600151</v>
      </c>
    </row>
    <row r="154" spans="1:10" x14ac:dyDescent="0.2">
      <c r="A154" s="14">
        <v>639218917277</v>
      </c>
      <c r="B154">
        <v>50238.35</v>
      </c>
      <c r="C154">
        <f>IFERROR(VLOOKUP(A154,Wallet_Clawback!$A$1:$E$268,3,FALSE),0)</f>
        <v>8555.01</v>
      </c>
      <c r="D154">
        <f>IFERROR(VLOOKUP(A154,Sheet6!$G$1:$H$212,2,FALSE),0)</f>
        <v>5001.5200000000004</v>
      </c>
      <c r="E154" s="22">
        <v>0</v>
      </c>
      <c r="F154" s="18">
        <v>36683.339999999997</v>
      </c>
      <c r="G154">
        <v>0</v>
      </c>
      <c r="H154" s="31">
        <f t="shared" si="6"/>
        <v>36681.819999999992</v>
      </c>
      <c r="I154" s="31">
        <f t="shared" si="7"/>
        <v>1834.0909999999997</v>
      </c>
      <c r="J154" s="31">
        <f t="shared" si="8"/>
        <v>34847.728999999992</v>
      </c>
    </row>
    <row r="155" spans="1:10" x14ac:dyDescent="0.2">
      <c r="A155" s="14">
        <v>639150892017</v>
      </c>
      <c r="B155">
        <v>113379.42</v>
      </c>
      <c r="C155">
        <f>IFERROR(VLOOKUP(A155,Wallet_Clawback!$A$1:$E$268,3,FALSE),0)</f>
        <v>6500</v>
      </c>
      <c r="D155">
        <f>IFERROR(VLOOKUP(A155,Sheet6!$G$1:$H$212,2,FALSE),0)</f>
        <v>70251.45</v>
      </c>
      <c r="E155" s="22">
        <v>0</v>
      </c>
      <c r="F155" s="18">
        <v>106878.59</v>
      </c>
      <c r="G155">
        <v>0</v>
      </c>
      <c r="H155" s="31">
        <f t="shared" si="6"/>
        <v>36627.97</v>
      </c>
      <c r="I155" s="31">
        <f t="shared" si="7"/>
        <v>1831.3985000000002</v>
      </c>
      <c r="J155" s="31">
        <f t="shared" si="8"/>
        <v>34796.571499999998</v>
      </c>
    </row>
    <row r="156" spans="1:10" x14ac:dyDescent="0.2">
      <c r="A156" s="14">
        <v>639998163328</v>
      </c>
      <c r="B156">
        <v>36623.479999999996</v>
      </c>
      <c r="C156">
        <f>IFERROR(VLOOKUP(A156,Wallet_Clawback!$A$1:$E$268,3,FALSE),0)</f>
        <v>0</v>
      </c>
      <c r="D156">
        <f>IFERROR(VLOOKUP(A156,Sheet6!$G$1:$H$212,2,FALSE),0)</f>
        <v>0</v>
      </c>
      <c r="E156" s="22">
        <v>0</v>
      </c>
      <c r="F156" s="18">
        <v>36623.479999999996</v>
      </c>
      <c r="G156">
        <v>0</v>
      </c>
      <c r="H156" s="31">
        <f t="shared" si="6"/>
        <v>36623.479999999996</v>
      </c>
      <c r="I156" s="31">
        <f t="shared" si="7"/>
        <v>1831.174</v>
      </c>
      <c r="J156" s="31">
        <f t="shared" si="8"/>
        <v>34792.305999999997</v>
      </c>
    </row>
    <row r="157" spans="1:10" x14ac:dyDescent="0.2">
      <c r="A157" s="14">
        <v>639125981332</v>
      </c>
      <c r="B157">
        <v>54905.29</v>
      </c>
      <c r="C157">
        <f>IFERROR(VLOOKUP(A157,Wallet_Clawback!$A$1:$E$268,3,FALSE),0)</f>
        <v>175.09</v>
      </c>
      <c r="D157">
        <f>IFERROR(VLOOKUP(A157,Sheet6!$G$1:$H$212,2,FALSE),0)</f>
        <v>20014.75</v>
      </c>
      <c r="E157" s="22">
        <v>0</v>
      </c>
      <c r="F157" s="18">
        <v>34715.449999999997</v>
      </c>
      <c r="G157">
        <v>0</v>
      </c>
      <c r="H157" s="31">
        <f t="shared" si="6"/>
        <v>34715.450000000004</v>
      </c>
      <c r="I157" s="31">
        <f t="shared" si="7"/>
        <v>1735.7725000000003</v>
      </c>
      <c r="J157" s="31">
        <f t="shared" si="8"/>
        <v>32979.677500000005</v>
      </c>
    </row>
    <row r="158" spans="1:10" x14ac:dyDescent="0.2">
      <c r="A158" s="14">
        <v>639178048073</v>
      </c>
      <c r="B158">
        <v>130235.35</v>
      </c>
      <c r="C158">
        <f>IFERROR(VLOOKUP(A158,Wallet_Clawback!$A$1:$E$268,3,FALSE),0)</f>
        <v>16423.79</v>
      </c>
      <c r="D158">
        <f>IFERROR(VLOOKUP(A158,Sheet6!$G$1:$H$212,2,FALSE),0)</f>
        <v>79334.86</v>
      </c>
      <c r="E158" s="22">
        <v>0</v>
      </c>
      <c r="F158" s="18">
        <v>40569.420000000013</v>
      </c>
      <c r="G158">
        <v>0</v>
      </c>
      <c r="H158" s="31">
        <f t="shared" si="6"/>
        <v>34476.699999999997</v>
      </c>
      <c r="I158" s="31">
        <f t="shared" si="7"/>
        <v>1723.835</v>
      </c>
      <c r="J158" s="31">
        <f t="shared" si="8"/>
        <v>32752.864999999998</v>
      </c>
    </row>
    <row r="159" spans="1:10" x14ac:dyDescent="0.2">
      <c r="A159" s="14">
        <v>639274578466</v>
      </c>
      <c r="B159">
        <v>34759.440000000002</v>
      </c>
      <c r="C159">
        <f>IFERROR(VLOOKUP(A159,Wallet_Clawback!$A$1:$E$268,3,FALSE),0)</f>
        <v>0</v>
      </c>
      <c r="D159">
        <f>IFERROR(VLOOKUP(A159,Sheet6!$G$1:$H$212,2,FALSE),0)</f>
        <v>0</v>
      </c>
      <c r="E159" s="22">
        <v>449.37978071633995</v>
      </c>
      <c r="F159" s="18">
        <v>34310.06021928366</v>
      </c>
      <c r="G159">
        <v>0</v>
      </c>
      <c r="H159" s="31">
        <f t="shared" si="6"/>
        <v>34310.06021928366</v>
      </c>
      <c r="I159" s="31">
        <f t="shared" si="7"/>
        <v>1715.503010964183</v>
      </c>
      <c r="J159" s="31">
        <f t="shared" si="8"/>
        <v>32594.557208319478</v>
      </c>
    </row>
    <row r="160" spans="1:10" x14ac:dyDescent="0.2">
      <c r="A160" s="14">
        <v>639171531383</v>
      </c>
      <c r="B160">
        <v>33107.9</v>
      </c>
      <c r="C160">
        <f>IFERROR(VLOOKUP(A160,Wallet_Clawback!$A$1:$E$268,3,FALSE),0)</f>
        <v>0</v>
      </c>
      <c r="D160">
        <f>IFERROR(VLOOKUP(A160,Sheet6!$G$1:$H$212,2,FALSE),0)</f>
        <v>0</v>
      </c>
      <c r="E160" s="22">
        <v>64.519611710220005</v>
      </c>
      <c r="F160" s="18">
        <v>33043.380388289785</v>
      </c>
      <c r="G160">
        <v>0</v>
      </c>
      <c r="H160" s="31">
        <f t="shared" si="6"/>
        <v>33043.380388289785</v>
      </c>
      <c r="I160" s="31">
        <f t="shared" si="7"/>
        <v>1652.1690194144894</v>
      </c>
      <c r="J160" s="31">
        <f t="shared" si="8"/>
        <v>31391.211368875294</v>
      </c>
    </row>
    <row r="161" spans="1:10" x14ac:dyDescent="0.2">
      <c r="A161" s="14">
        <v>639455344437</v>
      </c>
      <c r="B161">
        <v>35139.39</v>
      </c>
      <c r="C161">
        <f>IFERROR(VLOOKUP(A161,Wallet_Clawback!$A$1:$E$268,3,FALSE),0)</f>
        <v>2503.48</v>
      </c>
      <c r="D161">
        <f>IFERROR(VLOOKUP(A161,Sheet6!$G$1:$H$212,2,FALSE),0)</f>
        <v>0</v>
      </c>
      <c r="E161" s="22">
        <v>0</v>
      </c>
      <c r="F161" s="18">
        <v>32635.91</v>
      </c>
      <c r="G161">
        <v>0</v>
      </c>
      <c r="H161" s="31">
        <f t="shared" si="6"/>
        <v>32635.91</v>
      </c>
      <c r="I161" s="31">
        <f t="shared" si="7"/>
        <v>1631.7955000000002</v>
      </c>
      <c r="J161" s="31">
        <f t="shared" si="8"/>
        <v>31004.1145</v>
      </c>
    </row>
    <row r="162" spans="1:10" x14ac:dyDescent="0.2">
      <c r="A162" s="14">
        <v>639943736247</v>
      </c>
      <c r="B162">
        <v>82852.09</v>
      </c>
      <c r="C162">
        <f>IFERROR(VLOOKUP(A162,Wallet_Clawback!$A$1:$E$268,3,FALSE),0)</f>
        <v>50679.839999999997</v>
      </c>
      <c r="D162">
        <f>IFERROR(VLOOKUP(A162,Sheet6!$G$1:$H$212,2,FALSE),0)</f>
        <v>0.16</v>
      </c>
      <c r="E162" s="22">
        <v>0</v>
      </c>
      <c r="F162" s="18">
        <v>32172.089999999997</v>
      </c>
      <c r="G162">
        <v>0</v>
      </c>
      <c r="H162" s="31">
        <f t="shared" si="6"/>
        <v>32172.09</v>
      </c>
      <c r="I162" s="31">
        <f t="shared" si="7"/>
        <v>1608.6045000000001</v>
      </c>
      <c r="J162" s="31">
        <f t="shared" si="8"/>
        <v>30563.485499999999</v>
      </c>
    </row>
    <row r="163" spans="1:10" x14ac:dyDescent="0.2">
      <c r="A163" s="14">
        <v>639206570383</v>
      </c>
      <c r="B163">
        <v>32367.22</v>
      </c>
      <c r="C163">
        <f>IFERROR(VLOOKUP(A163,Wallet_Clawback!$A$1:$E$268,3,FALSE),0)</f>
        <v>1000</v>
      </c>
      <c r="D163">
        <f>IFERROR(VLOOKUP(A163,Sheet6!$G$1:$H$212,2,FALSE),0)</f>
        <v>0</v>
      </c>
      <c r="E163" s="22">
        <v>0</v>
      </c>
      <c r="F163" s="18">
        <v>31367.22</v>
      </c>
      <c r="G163">
        <v>0</v>
      </c>
      <c r="H163" s="31">
        <f t="shared" si="6"/>
        <v>31367.22</v>
      </c>
      <c r="I163" s="31">
        <f t="shared" si="7"/>
        <v>1568.3610000000001</v>
      </c>
      <c r="J163" s="31">
        <f t="shared" si="8"/>
        <v>29798.859</v>
      </c>
    </row>
    <row r="164" spans="1:10" x14ac:dyDescent="0.2">
      <c r="A164" s="14">
        <v>639120049652</v>
      </c>
      <c r="B164">
        <v>32540.170000000002</v>
      </c>
      <c r="C164">
        <f>IFERROR(VLOOKUP(A164,Wallet_Clawback!$A$1:$E$268,3,FALSE),0)</f>
        <v>2697.89</v>
      </c>
      <c r="D164">
        <f>IFERROR(VLOOKUP(A164,Sheet6!$G$1:$H$212,2,FALSE),0)</f>
        <v>0</v>
      </c>
      <c r="E164" s="22">
        <v>0</v>
      </c>
      <c r="F164" s="18">
        <v>29842.280000000002</v>
      </c>
      <c r="G164">
        <v>0</v>
      </c>
      <c r="H164" s="31">
        <f t="shared" si="6"/>
        <v>29842.280000000002</v>
      </c>
      <c r="I164" s="31">
        <f t="shared" si="7"/>
        <v>1492.1140000000003</v>
      </c>
      <c r="J164" s="31">
        <f t="shared" si="8"/>
        <v>28350.166000000001</v>
      </c>
    </row>
    <row r="165" spans="1:10" x14ac:dyDescent="0.2">
      <c r="A165" s="14">
        <v>639102332934</v>
      </c>
      <c r="B165">
        <v>389827.57</v>
      </c>
      <c r="C165">
        <f>IFERROR(VLOOKUP(A165,Wallet_Clawback!$A$1:$E$268,3,FALSE),0)</f>
        <v>30422.43</v>
      </c>
      <c r="D165">
        <f>IFERROR(VLOOKUP(A165,Sheet6!$G$1:$H$212,2,FALSE),0)</f>
        <v>330193.69</v>
      </c>
      <c r="E165" s="22">
        <v>0</v>
      </c>
      <c r="F165" s="18">
        <v>29211.450000000012</v>
      </c>
      <c r="G165">
        <v>0</v>
      </c>
      <c r="H165" s="31">
        <f t="shared" si="6"/>
        <v>29211.450000000012</v>
      </c>
      <c r="I165" s="31">
        <f t="shared" si="7"/>
        <v>1460.5725000000007</v>
      </c>
      <c r="J165" s="31">
        <f t="shared" si="8"/>
        <v>27750.87750000001</v>
      </c>
    </row>
    <row r="166" spans="1:10" x14ac:dyDescent="0.2">
      <c r="A166" s="14">
        <v>639127742309</v>
      </c>
      <c r="B166">
        <v>30417.529999999995</v>
      </c>
      <c r="C166">
        <f>IFERROR(VLOOKUP(A166,Wallet_Clawback!$A$1:$E$268,3,FALSE),0)</f>
        <v>1775.9</v>
      </c>
      <c r="D166">
        <f>IFERROR(VLOOKUP(A166,Sheet6!$G$1:$H$212,2,FALSE),0)</f>
        <v>0</v>
      </c>
      <c r="E166" s="22">
        <v>0</v>
      </c>
      <c r="F166" s="18">
        <v>28641.629999999994</v>
      </c>
      <c r="G166">
        <v>0</v>
      </c>
      <c r="H166" s="31">
        <f t="shared" si="6"/>
        <v>28641.629999999994</v>
      </c>
      <c r="I166" s="31">
        <f t="shared" si="7"/>
        <v>1432.0814999999998</v>
      </c>
      <c r="J166" s="31">
        <f t="shared" si="8"/>
        <v>27209.548499999994</v>
      </c>
    </row>
    <row r="167" spans="1:10" x14ac:dyDescent="0.2">
      <c r="A167" s="14">
        <v>639423625059</v>
      </c>
      <c r="B167">
        <v>384337.04</v>
      </c>
      <c r="C167">
        <f>IFERROR(VLOOKUP(A167,Wallet_Clawback!$A$1:$E$268,3,FALSE),0)</f>
        <v>356160.38</v>
      </c>
      <c r="D167">
        <f>IFERROR(VLOOKUP(A167,Sheet6!$G$1:$H$212,2,FALSE),0)</f>
        <v>0</v>
      </c>
      <c r="E167" s="22">
        <v>0</v>
      </c>
      <c r="F167" s="18">
        <v>28176.659999999974</v>
      </c>
      <c r="G167">
        <v>0</v>
      </c>
      <c r="H167" s="31">
        <f t="shared" si="6"/>
        <v>28176.659999999974</v>
      </c>
      <c r="I167" s="31">
        <f t="shared" si="7"/>
        <v>1408.8329999999987</v>
      </c>
      <c r="J167" s="31">
        <f t="shared" si="8"/>
        <v>26767.826999999976</v>
      </c>
    </row>
    <row r="168" spans="1:10" x14ac:dyDescent="0.2">
      <c r="A168" s="14">
        <v>639063869315</v>
      </c>
      <c r="B168">
        <v>605440.64</v>
      </c>
      <c r="C168">
        <f>IFERROR(VLOOKUP(A168,Wallet_Clawback!$A$1:$E$268,3,FALSE),0)</f>
        <v>577842.31999999995</v>
      </c>
      <c r="D168">
        <f>IFERROR(VLOOKUP(A168,Sheet6!$G$1:$H$212,2,FALSE),0)</f>
        <v>0</v>
      </c>
      <c r="E168" s="22">
        <v>0</v>
      </c>
      <c r="F168" s="18">
        <v>27598.320000000065</v>
      </c>
      <c r="G168">
        <v>0</v>
      </c>
      <c r="H168" s="31">
        <f t="shared" si="6"/>
        <v>27598.320000000065</v>
      </c>
      <c r="I168" s="31">
        <f t="shared" si="7"/>
        <v>1379.9160000000034</v>
      </c>
      <c r="J168" s="31">
        <f t="shared" si="8"/>
        <v>26218.40400000006</v>
      </c>
    </row>
    <row r="169" spans="1:10" x14ac:dyDescent="0.2">
      <c r="A169" s="14">
        <v>639235551177</v>
      </c>
      <c r="B169">
        <v>27452.639999999999</v>
      </c>
      <c r="C169">
        <f>IFERROR(VLOOKUP(A169,Wallet_Clawback!$A$1:$E$268,3,FALSE),0)</f>
        <v>0</v>
      </c>
      <c r="D169">
        <f>IFERROR(VLOOKUP(A169,Sheet6!$G$1:$H$212,2,FALSE),0)</f>
        <v>0</v>
      </c>
      <c r="E169" s="22">
        <v>0</v>
      </c>
      <c r="F169" s="18" t="s">
        <v>38</v>
      </c>
      <c r="G169">
        <v>0</v>
      </c>
      <c r="H169" s="31">
        <f t="shared" si="6"/>
        <v>27452.639999999999</v>
      </c>
      <c r="I169" s="31">
        <f t="shared" si="7"/>
        <v>1372.6320000000001</v>
      </c>
      <c r="J169" s="31">
        <f t="shared" si="8"/>
        <v>26080.007999999998</v>
      </c>
    </row>
    <row r="170" spans="1:10" x14ac:dyDescent="0.2">
      <c r="A170" s="14">
        <v>639484969000</v>
      </c>
      <c r="B170">
        <v>27452.649999999998</v>
      </c>
      <c r="C170">
        <f>IFERROR(VLOOKUP(A170,Wallet_Clawback!$A$1:$E$268,3,FALSE),0)</f>
        <v>0</v>
      </c>
      <c r="D170">
        <f>IFERROR(VLOOKUP(A170,Sheet6!$G$1:$H$212,2,FALSE),0)</f>
        <v>0</v>
      </c>
      <c r="E170" s="22">
        <v>312.57713754000002</v>
      </c>
      <c r="F170" s="18">
        <v>27140.072862459998</v>
      </c>
      <c r="G170">
        <v>0</v>
      </c>
      <c r="H170" s="31">
        <f t="shared" si="6"/>
        <v>27140.072862459998</v>
      </c>
      <c r="I170" s="31">
        <f t="shared" si="7"/>
        <v>1357.0036431230001</v>
      </c>
      <c r="J170" s="31">
        <f t="shared" si="8"/>
        <v>25783.069219336998</v>
      </c>
    </row>
    <row r="171" spans="1:10" x14ac:dyDescent="0.2">
      <c r="A171" s="14">
        <v>639218344628</v>
      </c>
      <c r="B171">
        <v>33602.04</v>
      </c>
      <c r="C171">
        <f>IFERROR(VLOOKUP(A171,Wallet_Clawback!$A$1:$E$268,3,FALSE),0)</f>
        <v>1827</v>
      </c>
      <c r="D171">
        <f>IFERROR(VLOOKUP(A171,Sheet6!$G$1:$H$212,2,FALSE),0)</f>
        <v>5054.13</v>
      </c>
      <c r="E171" s="22">
        <v>0</v>
      </c>
      <c r="F171" s="18">
        <v>26621.91</v>
      </c>
      <c r="G171">
        <v>0</v>
      </c>
      <c r="H171" s="31">
        <f t="shared" si="6"/>
        <v>26720.91</v>
      </c>
      <c r="I171" s="31">
        <f t="shared" si="7"/>
        <v>1336.0455000000002</v>
      </c>
      <c r="J171" s="31">
        <f t="shared" si="8"/>
        <v>25384.8645</v>
      </c>
    </row>
    <row r="172" spans="1:10" x14ac:dyDescent="0.2">
      <c r="A172" s="14">
        <v>639293236409</v>
      </c>
      <c r="B172">
        <v>26268.89</v>
      </c>
      <c r="C172">
        <f>IFERROR(VLOOKUP(A172,Wallet_Clawback!$A$1:$E$268,3,FALSE),0)</f>
        <v>3.15</v>
      </c>
      <c r="D172">
        <f>IFERROR(VLOOKUP(A172,Sheet6!$G$1:$H$212,2,FALSE),0)</f>
        <v>0</v>
      </c>
      <c r="E172" s="22">
        <v>0</v>
      </c>
      <c r="F172" s="18">
        <v>26265.739999999998</v>
      </c>
      <c r="G172">
        <v>0</v>
      </c>
      <c r="H172" s="31">
        <f t="shared" si="6"/>
        <v>26265.739999999998</v>
      </c>
      <c r="I172" s="31">
        <f t="shared" si="7"/>
        <v>1313.287</v>
      </c>
      <c r="J172" s="31">
        <f t="shared" si="8"/>
        <v>24952.452999999998</v>
      </c>
    </row>
    <row r="173" spans="1:10" x14ac:dyDescent="0.2">
      <c r="A173" s="14">
        <v>639389872613</v>
      </c>
      <c r="B173">
        <v>76281.570000000007</v>
      </c>
      <c r="C173">
        <f>IFERROR(VLOOKUP(A173,Wallet_Clawback!$A$1:$E$268,3,FALSE),0)</f>
        <v>10257.26</v>
      </c>
      <c r="D173">
        <f>IFERROR(VLOOKUP(A173,Sheet6!$G$1:$H$212,2,FALSE),0)</f>
        <v>40021.93</v>
      </c>
      <c r="E173" s="22">
        <v>0</v>
      </c>
      <c r="F173" s="18">
        <v>66023.87000000001</v>
      </c>
      <c r="G173">
        <v>0</v>
      </c>
      <c r="H173" s="31">
        <f t="shared" si="6"/>
        <v>26002.380000000012</v>
      </c>
      <c r="I173" s="31">
        <f t="shared" si="7"/>
        <v>1300.1190000000006</v>
      </c>
      <c r="J173" s="31">
        <f t="shared" si="8"/>
        <v>24702.261000000013</v>
      </c>
    </row>
    <row r="174" spans="1:10" x14ac:dyDescent="0.2">
      <c r="A174" s="14">
        <v>639676898037</v>
      </c>
      <c r="B174">
        <v>109810.58</v>
      </c>
      <c r="C174">
        <f>IFERROR(VLOOKUP(A174,Wallet_Clawback!$A$1:$E$268,3,FALSE),0)</f>
        <v>0.86</v>
      </c>
      <c r="D174">
        <f>IFERROR(VLOOKUP(A174,Sheet6!$G$1:$H$212,2,FALSE),0)</f>
        <v>84617.43</v>
      </c>
      <c r="E174" s="22">
        <v>0</v>
      </c>
      <c r="F174" s="18">
        <v>25192.290000000008</v>
      </c>
      <c r="G174">
        <v>0</v>
      </c>
      <c r="H174" s="31">
        <f t="shared" si="6"/>
        <v>25192.290000000008</v>
      </c>
      <c r="I174" s="31">
        <f t="shared" si="7"/>
        <v>1259.6145000000006</v>
      </c>
      <c r="J174" s="31">
        <f t="shared" si="8"/>
        <v>23932.675500000008</v>
      </c>
    </row>
    <row r="175" spans="1:10" x14ac:dyDescent="0.2">
      <c r="A175" s="14">
        <v>639294400395</v>
      </c>
      <c r="B175">
        <v>27891.890000000003</v>
      </c>
      <c r="C175">
        <f>IFERROR(VLOOKUP(A175,Wallet_Clawback!$A$1:$E$268,3,FALSE),0)</f>
        <v>336.28</v>
      </c>
      <c r="D175">
        <f>IFERROR(VLOOKUP(A175,Sheet6!$G$1:$H$212,2,FALSE),0)</f>
        <v>3147.76</v>
      </c>
      <c r="E175" s="22">
        <v>0</v>
      </c>
      <c r="F175" s="18">
        <v>22384.79</v>
      </c>
      <c r="G175">
        <v>0</v>
      </c>
      <c r="H175" s="31">
        <f t="shared" si="6"/>
        <v>24407.850000000006</v>
      </c>
      <c r="I175" s="31">
        <f t="shared" si="7"/>
        <v>1220.3925000000004</v>
      </c>
      <c r="J175" s="31">
        <f t="shared" si="8"/>
        <v>23187.457500000004</v>
      </c>
    </row>
    <row r="176" spans="1:10" x14ac:dyDescent="0.2">
      <c r="A176" s="14">
        <v>639998817021</v>
      </c>
      <c r="B176">
        <v>37335.600000000006</v>
      </c>
      <c r="C176">
        <f>IFERROR(VLOOKUP(A176,Wallet_Clawback!$A$1:$E$268,3,FALSE),0)</f>
        <v>0</v>
      </c>
      <c r="D176">
        <f>IFERROR(VLOOKUP(A176,Sheet6!$G$1:$H$212,2,FALSE),0)</f>
        <v>14559.43</v>
      </c>
      <c r="E176" s="22">
        <v>0</v>
      </c>
      <c r="F176" s="18">
        <v>27805.200000000004</v>
      </c>
      <c r="G176">
        <v>0</v>
      </c>
      <c r="H176" s="31">
        <f t="shared" si="6"/>
        <v>22776.170000000006</v>
      </c>
      <c r="I176" s="31">
        <f t="shared" si="7"/>
        <v>1138.8085000000003</v>
      </c>
      <c r="J176" s="31">
        <f t="shared" si="8"/>
        <v>21637.361500000006</v>
      </c>
    </row>
    <row r="177" spans="1:10" x14ac:dyDescent="0.2">
      <c r="A177" s="14">
        <v>639764672733</v>
      </c>
      <c r="B177">
        <v>54905.29</v>
      </c>
      <c r="C177">
        <f>IFERROR(VLOOKUP(A177,Wallet_Clawback!$A$1:$E$268,3,FALSE),0)</f>
        <v>17172.490000000002</v>
      </c>
      <c r="D177">
        <f>IFERROR(VLOOKUP(A177,Sheet6!$G$1:$H$212,2,FALSE),0)</f>
        <v>598.35</v>
      </c>
      <c r="E177" s="22">
        <v>15445.27463199522</v>
      </c>
      <c r="F177" s="18">
        <v>21689.375368004774</v>
      </c>
      <c r="G177">
        <v>0</v>
      </c>
      <c r="H177" s="31">
        <f t="shared" si="6"/>
        <v>21689.175368004784</v>
      </c>
      <c r="I177" s="31">
        <f t="shared" si="7"/>
        <v>1084.4587684002393</v>
      </c>
      <c r="J177" s="31">
        <f t="shared" si="8"/>
        <v>20604.716599604544</v>
      </c>
    </row>
    <row r="178" spans="1:10" x14ac:dyDescent="0.2">
      <c r="A178" s="14">
        <v>639654681991</v>
      </c>
      <c r="B178">
        <v>28715.47</v>
      </c>
      <c r="C178">
        <f>IFERROR(VLOOKUP(A178,Wallet_Clawback!$A$1:$E$268,3,FALSE),0)</f>
        <v>7366.84</v>
      </c>
      <c r="D178">
        <f>IFERROR(VLOOKUP(A178,Sheet6!$G$1:$H$212,2,FALSE),0)</f>
        <v>0</v>
      </c>
      <c r="E178" s="22">
        <v>0</v>
      </c>
      <c r="F178" s="18">
        <v>21348.63</v>
      </c>
      <c r="G178">
        <v>0</v>
      </c>
      <c r="H178" s="31">
        <f t="shared" si="6"/>
        <v>21348.63</v>
      </c>
      <c r="I178" s="31">
        <f t="shared" si="7"/>
        <v>1067.4315000000001</v>
      </c>
      <c r="J178" s="31">
        <f t="shared" si="8"/>
        <v>20281.198500000002</v>
      </c>
    </row>
    <row r="179" spans="1:10" x14ac:dyDescent="0.2">
      <c r="A179" s="14">
        <v>639208369532</v>
      </c>
      <c r="B179">
        <v>27452.65</v>
      </c>
      <c r="C179">
        <f>IFERROR(VLOOKUP(A179,Wallet_Clawback!$A$1:$E$268,3,FALSE),0)</f>
        <v>375.69</v>
      </c>
      <c r="D179">
        <f>IFERROR(VLOOKUP(A179,Sheet6!$G$1:$H$212,2,FALSE),0)</f>
        <v>7002.2199999999993</v>
      </c>
      <c r="E179" s="22">
        <v>0</v>
      </c>
      <c r="F179" s="18">
        <v>20216.270000000004</v>
      </c>
      <c r="G179">
        <v>0</v>
      </c>
      <c r="H179" s="31">
        <f t="shared" si="6"/>
        <v>20074.740000000005</v>
      </c>
      <c r="I179" s="31">
        <f t="shared" si="7"/>
        <v>1003.7370000000003</v>
      </c>
      <c r="J179" s="31">
        <f t="shared" si="8"/>
        <v>19071.003000000004</v>
      </c>
    </row>
    <row r="180" spans="1:10" x14ac:dyDescent="0.2">
      <c r="A180" s="14">
        <v>639272448079</v>
      </c>
      <c r="B180">
        <v>168877.13999999998</v>
      </c>
      <c r="C180">
        <f>IFERROR(VLOOKUP(A180,Wallet_Clawback!$A$1:$E$268,3,FALSE),0)</f>
        <v>750.52</v>
      </c>
      <c r="D180">
        <f>IFERROR(VLOOKUP(A180,Sheet6!$G$1:$H$212,2,FALSE),0)</f>
        <v>14091.97</v>
      </c>
      <c r="E180" s="22">
        <v>134111.76914083998</v>
      </c>
      <c r="F180" s="18">
        <v>30012.350859160011</v>
      </c>
      <c r="G180">
        <v>0</v>
      </c>
      <c r="H180" s="31">
        <f t="shared" si="6"/>
        <v>19922.88085916001</v>
      </c>
      <c r="I180" s="31">
        <f t="shared" si="7"/>
        <v>996.14404295800057</v>
      </c>
      <c r="J180" s="31">
        <f t="shared" si="8"/>
        <v>18926.73681620201</v>
      </c>
    </row>
    <row r="181" spans="1:10" x14ac:dyDescent="0.2">
      <c r="A181" s="14">
        <v>639205511741</v>
      </c>
      <c r="B181">
        <v>287694.39</v>
      </c>
      <c r="C181">
        <f>IFERROR(VLOOKUP(A181,Wallet_Clawback!$A$1:$E$268,3,FALSE),0)</f>
        <v>269063.90000000002</v>
      </c>
      <c r="D181">
        <f>IFERROR(VLOOKUP(A181,Sheet6!$G$1:$H$212,2,FALSE),0)</f>
        <v>0.74</v>
      </c>
      <c r="E181" s="22">
        <v>0</v>
      </c>
      <c r="F181" s="18">
        <v>5591.3300000000163</v>
      </c>
      <c r="G181">
        <v>0</v>
      </c>
      <c r="H181" s="31">
        <f t="shared" si="6"/>
        <v>18629.749999999989</v>
      </c>
      <c r="I181" s="31">
        <f t="shared" si="7"/>
        <v>931.4874999999995</v>
      </c>
      <c r="J181" s="31">
        <f t="shared" si="8"/>
        <v>17698.26249999999</v>
      </c>
    </row>
    <row r="182" spans="1:10" x14ac:dyDescent="0.2">
      <c r="A182" s="14">
        <v>639289790804</v>
      </c>
      <c r="B182">
        <v>22500.19</v>
      </c>
      <c r="C182">
        <f>IFERROR(VLOOKUP(A182,Wallet_Clawback!$A$1:$E$268,3,FALSE),0)</f>
        <v>31.72</v>
      </c>
      <c r="D182">
        <f>IFERROR(VLOOKUP(A182,Sheet6!$G$1:$H$212,2,FALSE),0)</f>
        <v>5002.66</v>
      </c>
      <c r="E182" s="22">
        <v>0</v>
      </c>
      <c r="F182" s="18">
        <v>17465.809999999998</v>
      </c>
      <c r="G182">
        <v>0</v>
      </c>
      <c r="H182" s="31">
        <f t="shared" si="6"/>
        <v>17465.809999999998</v>
      </c>
      <c r="I182" s="31">
        <f t="shared" si="7"/>
        <v>873.29049999999995</v>
      </c>
      <c r="J182" s="31">
        <f t="shared" si="8"/>
        <v>16592.519499999999</v>
      </c>
    </row>
    <row r="183" spans="1:10" x14ac:dyDescent="0.2">
      <c r="A183" s="14">
        <v>639353393687</v>
      </c>
      <c r="B183">
        <v>37259.83</v>
      </c>
      <c r="C183">
        <f>IFERROR(VLOOKUP(A183,Wallet_Clawback!$A$1:$E$268,3,FALSE),0)</f>
        <v>9897.69</v>
      </c>
      <c r="D183">
        <f>IFERROR(VLOOKUP(A183,Sheet6!$G$1:$H$212,2,FALSE),0)</f>
        <v>10005.39</v>
      </c>
      <c r="E183" s="22">
        <v>0</v>
      </c>
      <c r="F183" s="18">
        <v>17356.75</v>
      </c>
      <c r="G183">
        <v>0</v>
      </c>
      <c r="H183" s="31">
        <f t="shared" si="6"/>
        <v>17356.75</v>
      </c>
      <c r="I183" s="31">
        <f t="shared" si="7"/>
        <v>867.83750000000009</v>
      </c>
      <c r="J183" s="31">
        <f t="shared" si="8"/>
        <v>16488.912499999999</v>
      </c>
    </row>
    <row r="184" spans="1:10" x14ac:dyDescent="0.2">
      <c r="A184" s="14">
        <v>639293383697</v>
      </c>
      <c r="B184">
        <v>27452.65</v>
      </c>
      <c r="C184">
        <f>IFERROR(VLOOKUP(A184,Wallet_Clawback!$A$1:$E$268,3,FALSE),0)</f>
        <v>10391.56</v>
      </c>
      <c r="D184">
        <f>IFERROR(VLOOKUP(A184,Sheet6!$G$1:$H$212,2,FALSE),0)</f>
        <v>13.49</v>
      </c>
      <c r="E184" s="22">
        <v>0</v>
      </c>
      <c r="F184" s="18">
        <v>15693.600000000002</v>
      </c>
      <c r="G184">
        <v>0</v>
      </c>
      <c r="H184" s="31">
        <f t="shared" si="6"/>
        <v>17047.600000000002</v>
      </c>
      <c r="I184" s="31">
        <f t="shared" si="7"/>
        <v>852.38000000000011</v>
      </c>
      <c r="J184" s="31">
        <f t="shared" si="8"/>
        <v>16195.220000000001</v>
      </c>
    </row>
    <row r="185" spans="1:10" x14ac:dyDescent="0.2">
      <c r="A185" s="14">
        <v>639207764334</v>
      </c>
      <c r="B185">
        <v>16836.16</v>
      </c>
      <c r="C185">
        <f>IFERROR(VLOOKUP(A185,Wallet_Clawback!$A$1:$E$268,3,FALSE),0)</f>
        <v>38.68</v>
      </c>
      <c r="D185">
        <f>IFERROR(VLOOKUP(A185,Sheet6!$G$1:$H$212,2,FALSE),0)</f>
        <v>0.5</v>
      </c>
      <c r="E185" s="22">
        <v>0</v>
      </c>
      <c r="F185" s="18">
        <v>16796.98</v>
      </c>
      <c r="G185">
        <v>0</v>
      </c>
      <c r="H185" s="31">
        <f t="shared" si="6"/>
        <v>16796.98</v>
      </c>
      <c r="I185" s="31">
        <f t="shared" si="7"/>
        <v>839.84900000000005</v>
      </c>
      <c r="J185" s="31">
        <f t="shared" si="8"/>
        <v>15957.130999999999</v>
      </c>
    </row>
    <row r="186" spans="1:10" x14ac:dyDescent="0.2">
      <c r="A186" s="14">
        <v>639164515593</v>
      </c>
      <c r="B186">
        <v>45242</v>
      </c>
      <c r="C186">
        <f>IFERROR(VLOOKUP(A186,Wallet_Clawback!$A$1:$E$268,3,FALSE),0)</f>
        <v>9236.26</v>
      </c>
      <c r="D186">
        <f>IFERROR(VLOOKUP(A186,Sheet6!$G$1:$H$212,2,FALSE),0)</f>
        <v>20028.22</v>
      </c>
      <c r="E186" s="22">
        <v>0</v>
      </c>
      <c r="F186" s="18">
        <v>15983.68</v>
      </c>
      <c r="G186">
        <v>0</v>
      </c>
      <c r="H186" s="31">
        <f t="shared" si="6"/>
        <v>15977.519999999997</v>
      </c>
      <c r="I186" s="31">
        <f t="shared" si="7"/>
        <v>798.87599999999986</v>
      </c>
      <c r="J186" s="31">
        <f t="shared" si="8"/>
        <v>15178.643999999997</v>
      </c>
    </row>
    <row r="187" spans="1:10" x14ac:dyDescent="0.2">
      <c r="A187" s="14">
        <v>639978842703</v>
      </c>
      <c r="B187">
        <v>27453.19</v>
      </c>
      <c r="C187">
        <f>IFERROR(VLOOKUP(A187,Wallet_Clawback!$A$1:$E$268,3,FALSE),0)</f>
        <v>2000.01</v>
      </c>
      <c r="D187">
        <f>IFERROR(VLOOKUP(A187,Sheet6!$G$1:$H$212,2,FALSE),0)</f>
        <v>10177.77</v>
      </c>
      <c r="E187" s="22">
        <v>0</v>
      </c>
      <c r="F187" s="18">
        <v>15275.409999999998</v>
      </c>
      <c r="G187">
        <v>0</v>
      </c>
      <c r="H187" s="31">
        <f t="shared" si="6"/>
        <v>15275.41</v>
      </c>
      <c r="I187" s="31">
        <f t="shared" si="7"/>
        <v>763.77050000000008</v>
      </c>
      <c r="J187" s="31">
        <f t="shared" si="8"/>
        <v>14511.639499999999</v>
      </c>
    </row>
    <row r="188" spans="1:10" x14ac:dyDescent="0.2">
      <c r="A188" s="14">
        <v>639917968116</v>
      </c>
      <c r="B188">
        <v>16061.990000000002</v>
      </c>
      <c r="C188">
        <f>IFERROR(VLOOKUP(A188,Wallet_Clawback!$A$1:$E$268,3,FALSE),0)</f>
        <v>182.37</v>
      </c>
      <c r="D188">
        <f>IFERROR(VLOOKUP(A188,Sheet6!$G$1:$H$212,2,FALSE),0)</f>
        <v>650.39</v>
      </c>
      <c r="E188" s="22">
        <v>0</v>
      </c>
      <c r="F188" s="18">
        <v>15879.580000000002</v>
      </c>
      <c r="G188">
        <v>0</v>
      </c>
      <c r="H188" s="31">
        <f t="shared" si="6"/>
        <v>15229.230000000001</v>
      </c>
      <c r="I188" s="31">
        <f t="shared" si="7"/>
        <v>761.46150000000011</v>
      </c>
      <c r="J188" s="31">
        <f t="shared" si="8"/>
        <v>14467.768500000002</v>
      </c>
    </row>
    <row r="189" spans="1:10" x14ac:dyDescent="0.2">
      <c r="A189" s="14">
        <v>639943781631</v>
      </c>
      <c r="B189">
        <v>442042.5</v>
      </c>
      <c r="C189">
        <f>IFERROR(VLOOKUP(A189,Wallet_Clawback!$A$1:$E$268,3,FALSE),0)</f>
        <v>427846.94</v>
      </c>
      <c r="D189">
        <f>IFERROR(VLOOKUP(A189,Sheet6!$G$1:$H$212,2,FALSE),0)</f>
        <v>0</v>
      </c>
      <c r="E189" s="22">
        <v>0</v>
      </c>
      <c r="F189" s="18">
        <v>14195.559999999998</v>
      </c>
      <c r="G189">
        <v>0</v>
      </c>
      <c r="H189" s="31">
        <f t="shared" si="6"/>
        <v>14195.559999999998</v>
      </c>
      <c r="I189" s="31">
        <f t="shared" si="7"/>
        <v>709.77799999999991</v>
      </c>
      <c r="J189" s="31">
        <f t="shared" si="8"/>
        <v>13485.781999999997</v>
      </c>
    </row>
    <row r="190" spans="1:10" x14ac:dyDescent="0.2">
      <c r="A190" s="14">
        <v>639974769824</v>
      </c>
      <c r="B190">
        <v>13726.32</v>
      </c>
      <c r="C190">
        <f>IFERROR(VLOOKUP(A190,Wallet_Clawback!$A$1:$E$268,3,FALSE),0)</f>
        <v>93.42</v>
      </c>
      <c r="D190">
        <f>IFERROR(VLOOKUP(A190,Sheet6!$G$1:$H$212,2,FALSE),0)</f>
        <v>0</v>
      </c>
      <c r="E190" s="22">
        <v>0</v>
      </c>
      <c r="F190" s="18">
        <v>13565.56</v>
      </c>
      <c r="G190">
        <v>0</v>
      </c>
      <c r="H190" s="31">
        <f t="shared" si="6"/>
        <v>13632.9</v>
      </c>
      <c r="I190" s="31">
        <f t="shared" si="7"/>
        <v>681.64499999999998</v>
      </c>
      <c r="J190" s="31">
        <f t="shared" si="8"/>
        <v>12951.254999999999</v>
      </c>
    </row>
    <row r="191" spans="1:10" x14ac:dyDescent="0.2">
      <c r="A191" s="14">
        <v>639068489215</v>
      </c>
      <c r="B191">
        <v>30252.820000000003</v>
      </c>
      <c r="C191">
        <f>IFERROR(VLOOKUP(A191,Wallet_Clawback!$A$1:$E$268,3,FALSE),0)</f>
        <v>17208.509999999998</v>
      </c>
      <c r="D191">
        <f>IFERROR(VLOOKUP(A191,Sheet6!$G$1:$H$212,2,FALSE),0)</f>
        <v>0.86</v>
      </c>
      <c r="E191" s="22">
        <v>0</v>
      </c>
      <c r="F191" s="18">
        <v>13043.450000000004</v>
      </c>
      <c r="G191">
        <v>0</v>
      </c>
      <c r="H191" s="31">
        <f t="shared" si="6"/>
        <v>13043.450000000004</v>
      </c>
      <c r="I191" s="31">
        <f t="shared" si="7"/>
        <v>652.17250000000024</v>
      </c>
      <c r="J191" s="31">
        <f t="shared" si="8"/>
        <v>12391.277500000004</v>
      </c>
    </row>
    <row r="192" spans="1:10" x14ac:dyDescent="0.2">
      <c r="A192" s="14">
        <v>639457341970</v>
      </c>
      <c r="B192">
        <v>433751.81</v>
      </c>
      <c r="C192">
        <f>IFERROR(VLOOKUP(A192,Wallet_Clawback!$A$1:$E$268,3,FALSE),0)</f>
        <v>221201.63</v>
      </c>
      <c r="D192">
        <f>IFERROR(VLOOKUP(A192,Sheet6!$G$1:$H$212,2,FALSE),0)</f>
        <v>200159.62</v>
      </c>
      <c r="E192" s="22">
        <v>0</v>
      </c>
      <c r="F192" s="18">
        <v>205496.92000000004</v>
      </c>
      <c r="G192">
        <v>0</v>
      </c>
      <c r="H192" s="31">
        <f>B192-IFERROR(C192,0)-IFERROR(D192,0)-E192</f>
        <v>12390.559999999998</v>
      </c>
      <c r="I192" s="31">
        <f t="shared" si="7"/>
        <v>619.52799999999991</v>
      </c>
      <c r="J192" s="31">
        <f t="shared" si="8"/>
        <v>11771.031999999997</v>
      </c>
    </row>
    <row r="193" spans="1:12" x14ac:dyDescent="0.2">
      <c r="A193" s="14">
        <v>639706881207</v>
      </c>
      <c r="B193">
        <v>127998.5</v>
      </c>
      <c r="C193">
        <f>IFERROR(VLOOKUP(A193,Wallet_Clawback!$A$1:$E$268,3,FALSE),0)</f>
        <v>116266.05</v>
      </c>
      <c r="D193">
        <f>IFERROR(VLOOKUP(A193,Sheet6!$G$1:$H$212,2,FALSE),0)</f>
        <v>0</v>
      </c>
      <c r="E193" s="22">
        <v>0</v>
      </c>
      <c r="F193" s="18">
        <v>10570.080000000002</v>
      </c>
      <c r="G193">
        <v>0</v>
      </c>
      <c r="H193" s="31">
        <f t="shared" si="6"/>
        <v>11732.449999999997</v>
      </c>
      <c r="I193" s="31">
        <f t="shared" si="7"/>
        <v>586.62249999999983</v>
      </c>
      <c r="J193" s="31">
        <f t="shared" si="8"/>
        <v>11145.827499999998</v>
      </c>
    </row>
    <row r="194" spans="1:12" x14ac:dyDescent="0.2">
      <c r="A194" s="14">
        <v>639563749571</v>
      </c>
      <c r="B194">
        <v>10981.06</v>
      </c>
      <c r="C194">
        <f>IFERROR(VLOOKUP(A194,Wallet_Clawback!$A$1:$E$268,3,FALSE),0)</f>
        <v>0</v>
      </c>
      <c r="D194">
        <f>IFERROR(VLOOKUP(A194,Sheet6!$G$1:$H$212,2,FALSE),0)</f>
        <v>0</v>
      </c>
      <c r="E194" s="22">
        <v>3.8700000000000008E-4</v>
      </c>
      <c r="F194" s="18">
        <v>10981.059612999999</v>
      </c>
      <c r="G194">
        <v>0</v>
      </c>
      <c r="H194" s="31">
        <f t="shared" ref="H194:H257" si="9">B194-IFERROR(C194,0)-IFERROR(D194,0)-E194</f>
        <v>10981.059612999999</v>
      </c>
      <c r="I194" s="31">
        <f t="shared" ref="I194:I257" si="10">H194*0.05</f>
        <v>549.05298064999999</v>
      </c>
      <c r="J194" s="31">
        <f t="shared" ref="J194:J257" si="11">H194-I194</f>
        <v>10432.00663235</v>
      </c>
    </row>
    <row r="195" spans="1:12" x14ac:dyDescent="0.2">
      <c r="A195" s="14">
        <v>639255555953</v>
      </c>
      <c r="B195">
        <v>15648.01</v>
      </c>
      <c r="C195">
        <f>IFERROR(VLOOKUP(A195,Wallet_Clawback!$A$1:$E$268,3,FALSE),0)</f>
        <v>5162.55</v>
      </c>
      <c r="D195">
        <f>IFERROR(VLOOKUP(A195,Sheet6!$G$1:$H$212,2,FALSE),0)</f>
        <v>1.91</v>
      </c>
      <c r="E195" s="22">
        <v>0</v>
      </c>
      <c r="F195" s="18">
        <v>10163.209999999999</v>
      </c>
      <c r="G195">
        <v>0</v>
      </c>
      <c r="H195" s="31">
        <f t="shared" si="9"/>
        <v>10483.549999999999</v>
      </c>
      <c r="I195" s="31">
        <f t="shared" si="10"/>
        <v>524.17750000000001</v>
      </c>
      <c r="J195" s="31">
        <f t="shared" si="11"/>
        <v>9959.3724999999995</v>
      </c>
    </row>
    <row r="196" spans="1:12" x14ac:dyDescent="0.2">
      <c r="A196" s="14">
        <v>639063791394</v>
      </c>
      <c r="B196">
        <v>10432.01</v>
      </c>
      <c r="C196">
        <f>IFERROR(VLOOKUP(A196,Wallet_Clawback!$A$1:$E$268,3,FALSE),0)</f>
        <v>6.57</v>
      </c>
      <c r="D196">
        <f>IFERROR(VLOOKUP(A196,Sheet6!$G$1:$H$212,2,FALSE),0)</f>
        <v>0</v>
      </c>
      <c r="E196" s="22">
        <v>0</v>
      </c>
      <c r="F196" s="18">
        <v>10425.44</v>
      </c>
      <c r="G196">
        <v>0</v>
      </c>
      <c r="H196" s="31">
        <f t="shared" si="9"/>
        <v>10425.44</v>
      </c>
      <c r="I196" s="31">
        <f t="shared" si="10"/>
        <v>521.27200000000005</v>
      </c>
      <c r="J196" s="31">
        <f t="shared" si="11"/>
        <v>9904.1679999999997</v>
      </c>
    </row>
    <row r="197" spans="1:12" x14ac:dyDescent="0.2">
      <c r="A197" s="14">
        <v>639564117891</v>
      </c>
      <c r="B197">
        <v>1702064.03</v>
      </c>
      <c r="C197">
        <f>IFERROR(VLOOKUP(A197,Wallet_Clawback!$A$1:$E$268,3,FALSE),0)</f>
        <v>1438370.31</v>
      </c>
      <c r="D197">
        <f>IFERROR(VLOOKUP(A197,Sheet6!$G$1:$H$212,2,FALSE),0)</f>
        <v>253493.72</v>
      </c>
      <c r="E197" s="22">
        <v>0</v>
      </c>
      <c r="F197" t="s">
        <v>38</v>
      </c>
      <c r="G197">
        <v>0</v>
      </c>
      <c r="H197" s="31">
        <f t="shared" si="9"/>
        <v>10199.999999999971</v>
      </c>
      <c r="I197" s="31">
        <f t="shared" si="10"/>
        <v>509.99999999999858</v>
      </c>
      <c r="J197" s="31">
        <f t="shared" si="11"/>
        <v>9689.9999999999727</v>
      </c>
    </row>
    <row r="198" spans="1:12" x14ac:dyDescent="0.2">
      <c r="A198" s="14">
        <v>639613611304</v>
      </c>
      <c r="B198">
        <v>161613.18</v>
      </c>
      <c r="C198">
        <f>IFERROR(VLOOKUP(A198,Wallet_Clawback!$A$1:$E$268,3,FALSE),0)</f>
        <v>0</v>
      </c>
      <c r="D198">
        <f>IFERROR(VLOOKUP(A198,Sheet6!$G$1:$H$212,2,FALSE),0)</f>
        <v>150606.6</v>
      </c>
      <c r="E198" s="22">
        <v>945.1660377149999</v>
      </c>
      <c r="F198" s="18">
        <v>15668.013962284982</v>
      </c>
      <c r="G198">
        <v>0</v>
      </c>
      <c r="H198" s="31">
        <f t="shared" si="9"/>
        <v>10061.413962284987</v>
      </c>
      <c r="I198" s="31">
        <f t="shared" si="10"/>
        <v>503.07069811424935</v>
      </c>
      <c r="J198" s="31">
        <f t="shared" si="11"/>
        <v>9558.3432641707368</v>
      </c>
    </row>
    <row r="199" spans="1:12" x14ac:dyDescent="0.2">
      <c r="A199" s="14">
        <v>639916977880</v>
      </c>
      <c r="B199">
        <v>11310.49</v>
      </c>
      <c r="C199">
        <f>IFERROR(VLOOKUP(A199,Wallet_Clawback!$A$1:$E$268,3,FALSE),0)</f>
        <v>2235.96</v>
      </c>
      <c r="D199">
        <f>IFERROR(VLOOKUP(A199,Sheet6!$G$1:$H$212,2,FALSE),0)</f>
        <v>0</v>
      </c>
      <c r="E199" s="22">
        <v>0</v>
      </c>
      <c r="F199" s="18">
        <v>9068.619999999999</v>
      </c>
      <c r="G199">
        <v>0</v>
      </c>
      <c r="H199" s="31">
        <f t="shared" si="9"/>
        <v>9074.5299999999988</v>
      </c>
      <c r="I199" s="31">
        <f t="shared" si="10"/>
        <v>453.72649999999999</v>
      </c>
      <c r="J199" s="31">
        <f t="shared" si="11"/>
        <v>8620.8034999999982</v>
      </c>
    </row>
    <row r="200" spans="1:12" x14ac:dyDescent="0.2">
      <c r="A200" s="14">
        <v>639750071904</v>
      </c>
      <c r="B200">
        <v>9169.18</v>
      </c>
      <c r="C200">
        <f>IFERROR(VLOOKUP(A200,Wallet_Clawback!$A$1:$E$268,3,FALSE),0)</f>
        <v>128.68</v>
      </c>
      <c r="D200">
        <f>IFERROR(VLOOKUP(A200,Sheet6!$G$1:$H$212,2,FALSE),0)</f>
        <v>991.62</v>
      </c>
      <c r="E200" s="22">
        <v>0</v>
      </c>
      <c r="F200" s="18">
        <v>8048.88</v>
      </c>
      <c r="G200">
        <v>0</v>
      </c>
      <c r="H200" s="31">
        <f t="shared" si="9"/>
        <v>8048.88</v>
      </c>
      <c r="I200" s="31">
        <f t="shared" si="10"/>
        <v>402.44400000000002</v>
      </c>
      <c r="J200" s="31">
        <f t="shared" si="11"/>
        <v>7646.4359999999997</v>
      </c>
    </row>
    <row r="201" spans="1:12" x14ac:dyDescent="0.2">
      <c r="A201" s="14">
        <v>639460328460</v>
      </c>
      <c r="B201">
        <v>27452.65</v>
      </c>
      <c r="C201">
        <f>IFERROR(VLOOKUP(A201,Wallet_Clawback!$A$1:$E$268,3,FALSE),0)</f>
        <v>1000</v>
      </c>
      <c r="D201">
        <f>IFERROR(VLOOKUP(A201,Sheet6!$G$1:$H$212,2,FALSE),0)</f>
        <v>19057.810000000001</v>
      </c>
      <c r="E201" s="22">
        <v>0</v>
      </c>
      <c r="F201" s="18">
        <v>8147.4700000000012</v>
      </c>
      <c r="G201">
        <v>0</v>
      </c>
      <c r="H201" s="31">
        <f t="shared" si="9"/>
        <v>7394.84</v>
      </c>
      <c r="I201" s="31">
        <f t="shared" si="10"/>
        <v>369.74200000000002</v>
      </c>
      <c r="J201" s="31">
        <f t="shared" si="11"/>
        <v>7025.098</v>
      </c>
    </row>
    <row r="202" spans="1:12" x14ac:dyDescent="0.2">
      <c r="A202" s="14">
        <v>639998002421</v>
      </c>
      <c r="B202">
        <v>54905.29</v>
      </c>
      <c r="C202">
        <f>IFERROR(VLOOKUP(A202,Wallet_Clawback!$A$1:$E$268,3,FALSE),0)</f>
        <v>29300.68</v>
      </c>
      <c r="D202">
        <f>IFERROR(VLOOKUP(A202,Sheet6!$G$1:$H$212,2,FALSE),0)</f>
        <v>18259.879999999997</v>
      </c>
      <c r="E202" s="22">
        <v>0</v>
      </c>
      <c r="F202" s="18">
        <v>7350.3300000000017</v>
      </c>
      <c r="G202">
        <v>0</v>
      </c>
      <c r="H202" s="31">
        <f t="shared" si="9"/>
        <v>7344.7300000000032</v>
      </c>
      <c r="I202" s="31">
        <f t="shared" si="10"/>
        <v>367.23650000000021</v>
      </c>
      <c r="J202" s="31">
        <f t="shared" si="11"/>
        <v>6977.4935000000032</v>
      </c>
    </row>
    <row r="203" spans="1:12" x14ac:dyDescent="0.2">
      <c r="A203" s="14">
        <v>639625405080</v>
      </c>
      <c r="B203">
        <v>153734.82</v>
      </c>
      <c r="C203">
        <f>IFERROR(VLOOKUP(A203,Wallet_Clawback!$A$1:$E$268,3,FALSE),0)</f>
        <v>500</v>
      </c>
      <c r="D203">
        <f>IFERROR(VLOOKUP(A203,Sheet6!$G$1:$H$212,2,FALSE),0)</f>
        <v>145960.78</v>
      </c>
      <c r="E203" s="22">
        <v>0</v>
      </c>
      <c r="F203" s="18">
        <v>7318.8099999999977</v>
      </c>
      <c r="G203">
        <v>0</v>
      </c>
      <c r="H203" s="31">
        <f t="shared" si="9"/>
        <v>7274.0400000000081</v>
      </c>
      <c r="I203" s="31">
        <f t="shared" si="10"/>
        <v>363.70200000000045</v>
      </c>
      <c r="J203" s="31">
        <f t="shared" si="11"/>
        <v>6910.3380000000079</v>
      </c>
      <c r="L203" s="31"/>
    </row>
    <row r="204" spans="1:12" x14ac:dyDescent="0.2">
      <c r="A204" s="14">
        <v>639383953496</v>
      </c>
      <c r="B204">
        <v>43924.240000000005</v>
      </c>
      <c r="C204">
        <f>IFERROR(VLOOKUP(A204,Wallet_Clawback!$A$1:$E$268,3,FALSE),0)</f>
        <v>1802.48</v>
      </c>
      <c r="D204">
        <f>IFERROR(VLOOKUP(A204,Sheet6!$G$1:$H$212,2,FALSE),0)</f>
        <v>35013.54</v>
      </c>
      <c r="E204" s="22">
        <v>0</v>
      </c>
      <c r="F204" s="18">
        <v>7118.9800000000032</v>
      </c>
      <c r="G204">
        <v>0</v>
      </c>
      <c r="H204" s="31">
        <f t="shared" si="9"/>
        <v>7108.2200000000012</v>
      </c>
      <c r="I204" s="31">
        <f t="shared" si="10"/>
        <v>355.41100000000006</v>
      </c>
      <c r="J204" s="31">
        <f t="shared" si="11"/>
        <v>6752.8090000000011</v>
      </c>
    </row>
    <row r="205" spans="1:12" x14ac:dyDescent="0.2">
      <c r="A205" s="14">
        <v>639434420058</v>
      </c>
      <c r="B205">
        <v>12079.17</v>
      </c>
      <c r="C205">
        <f>IFERROR(VLOOKUP(A205,Wallet_Clawback!$A$1:$E$268,3,FALSE),0)</f>
        <v>0</v>
      </c>
      <c r="D205">
        <f>IFERROR(VLOOKUP(A205,Sheet6!$G$1:$H$212,2,FALSE),0)</f>
        <v>5008.28</v>
      </c>
      <c r="E205" s="22">
        <v>0</v>
      </c>
      <c r="F205" s="18">
        <v>7070.89</v>
      </c>
      <c r="G205">
        <v>0</v>
      </c>
      <c r="H205" s="31">
        <f t="shared" si="9"/>
        <v>7070.89</v>
      </c>
      <c r="I205" s="31">
        <f t="shared" si="10"/>
        <v>353.54450000000003</v>
      </c>
      <c r="J205" s="31">
        <f t="shared" si="11"/>
        <v>6717.3455000000004</v>
      </c>
    </row>
    <row r="206" spans="1:12" x14ac:dyDescent="0.2">
      <c r="A206" s="14">
        <v>639977215096</v>
      </c>
      <c r="B206">
        <v>52160.03</v>
      </c>
      <c r="C206">
        <f>IFERROR(VLOOKUP(A206,Wallet_Clawback!$A$1:$E$268,3,FALSE),0)</f>
        <v>30199.56</v>
      </c>
      <c r="D206">
        <f>IFERROR(VLOOKUP(A206,Sheet6!$G$1:$H$212,2,FALSE),0)</f>
        <v>15015.759999999998</v>
      </c>
      <c r="E206" s="22">
        <v>0</v>
      </c>
      <c r="F206" s="18">
        <v>21952.76</v>
      </c>
      <c r="G206">
        <v>0</v>
      </c>
      <c r="H206" s="31">
        <f t="shared" si="9"/>
        <v>6944.7099999999991</v>
      </c>
      <c r="I206" s="31">
        <f t="shared" si="10"/>
        <v>347.2355</v>
      </c>
      <c r="J206" s="31">
        <f t="shared" si="11"/>
        <v>6597.4744999999994</v>
      </c>
    </row>
    <row r="207" spans="1:12" x14ac:dyDescent="0.2">
      <c r="A207" s="14">
        <v>639384521472</v>
      </c>
      <c r="B207">
        <v>5819.96</v>
      </c>
      <c r="C207">
        <f>IFERROR(VLOOKUP(A207,Wallet_Clawback!$A$1:$E$268,3,FALSE),0)</f>
        <v>0.15</v>
      </c>
      <c r="D207">
        <f>IFERROR(VLOOKUP(A207,Sheet6!$G$1:$H$212,2,FALSE),0)</f>
        <v>0</v>
      </c>
      <c r="E207" s="22">
        <v>0</v>
      </c>
      <c r="F207" s="18">
        <v>5819.81</v>
      </c>
      <c r="G207">
        <v>0</v>
      </c>
      <c r="H207" s="31">
        <f t="shared" si="9"/>
        <v>5819.81</v>
      </c>
      <c r="I207" s="31">
        <f t="shared" si="10"/>
        <v>290.99050000000005</v>
      </c>
      <c r="J207" s="31">
        <f t="shared" si="11"/>
        <v>5528.8195000000005</v>
      </c>
    </row>
    <row r="208" spans="1:12" x14ac:dyDescent="0.2">
      <c r="A208" s="14">
        <v>639153218532</v>
      </c>
      <c r="B208">
        <v>5490.53</v>
      </c>
      <c r="C208">
        <f>IFERROR(VLOOKUP(A208,Wallet_Clawback!$A$1:$E$268,3,FALSE),0)</f>
        <v>0</v>
      </c>
      <c r="D208">
        <f>IFERROR(VLOOKUP(A208,Sheet6!$G$1:$H$212,2,FALSE),0)</f>
        <v>0</v>
      </c>
      <c r="E208" s="22">
        <v>0</v>
      </c>
      <c r="F208" t="s">
        <v>38</v>
      </c>
      <c r="G208">
        <v>0</v>
      </c>
      <c r="H208" s="31">
        <f t="shared" si="9"/>
        <v>5490.53</v>
      </c>
      <c r="I208" s="31">
        <f t="shared" si="10"/>
        <v>274.5265</v>
      </c>
      <c r="J208" s="31">
        <f t="shared" si="11"/>
        <v>5216.0034999999998</v>
      </c>
    </row>
    <row r="209" spans="1:10" x14ac:dyDescent="0.2">
      <c r="A209" s="14">
        <v>639951309294</v>
      </c>
      <c r="B209">
        <v>5490.53</v>
      </c>
      <c r="C209">
        <f>IFERROR(VLOOKUP(A209,Wallet_Clawback!$A$1:$E$268,3,FALSE),0)</f>
        <v>192.23</v>
      </c>
      <c r="D209">
        <f>IFERROR(VLOOKUP(A209,Sheet6!$G$1:$H$212,2,FALSE),0)</f>
        <v>0</v>
      </c>
      <c r="E209" s="22">
        <v>0</v>
      </c>
      <c r="F209" s="18">
        <v>5298.3</v>
      </c>
      <c r="G209">
        <v>0</v>
      </c>
      <c r="H209" s="31">
        <f t="shared" si="9"/>
        <v>5298.3</v>
      </c>
      <c r="I209" s="31">
        <f t="shared" si="10"/>
        <v>264.91500000000002</v>
      </c>
      <c r="J209" s="31">
        <f t="shared" si="11"/>
        <v>5033.3850000000002</v>
      </c>
    </row>
    <row r="210" spans="1:10" x14ac:dyDescent="0.2">
      <c r="A210" s="14">
        <v>639074585456</v>
      </c>
      <c r="B210">
        <v>5490.53</v>
      </c>
      <c r="C210">
        <f>IFERROR(VLOOKUP(A210,Wallet_Clawback!$A$1:$E$268,3,FALSE),0)</f>
        <v>180.96</v>
      </c>
      <c r="D210">
        <f>IFERROR(VLOOKUP(A210,Sheet6!$G$1:$H$212,2,FALSE),0)</f>
        <v>32.89</v>
      </c>
      <c r="E210" s="22">
        <v>0</v>
      </c>
      <c r="F210" s="18">
        <v>5276.6799999999994</v>
      </c>
      <c r="G210">
        <v>0</v>
      </c>
      <c r="H210" s="31">
        <f t="shared" si="9"/>
        <v>5276.6799999999994</v>
      </c>
      <c r="I210" s="31">
        <f t="shared" si="10"/>
        <v>263.834</v>
      </c>
      <c r="J210" s="31">
        <f t="shared" si="11"/>
        <v>5012.8459999999995</v>
      </c>
    </row>
    <row r="211" spans="1:10" x14ac:dyDescent="0.2">
      <c r="A211" s="14">
        <v>639216470140</v>
      </c>
      <c r="B211">
        <v>5490.53</v>
      </c>
      <c r="C211">
        <f>IFERROR(VLOOKUP(A211,Wallet_Clawback!$A$1:$E$268,3,FALSE),0)</f>
        <v>217.09</v>
      </c>
      <c r="D211">
        <f>IFERROR(VLOOKUP(A211,Sheet6!$G$1:$H$212,2,FALSE),0)</f>
        <v>0.06</v>
      </c>
      <c r="E211" s="22">
        <v>0</v>
      </c>
      <c r="F211" s="18">
        <v>5273.38</v>
      </c>
      <c r="G211">
        <v>0</v>
      </c>
      <c r="H211" s="31">
        <f t="shared" si="9"/>
        <v>5273.3799999999992</v>
      </c>
      <c r="I211" s="31">
        <f t="shared" si="10"/>
        <v>263.66899999999998</v>
      </c>
      <c r="J211" s="31">
        <f t="shared" si="11"/>
        <v>5009.7109999999993</v>
      </c>
    </row>
    <row r="212" spans="1:10" x14ac:dyDescent="0.2">
      <c r="A212" s="14">
        <v>639127559722</v>
      </c>
      <c r="B212">
        <v>5490.53</v>
      </c>
      <c r="C212">
        <f>IFERROR(VLOOKUP(A212,Wallet_Clawback!$A$1:$E$268,3,FALSE),0)</f>
        <v>0</v>
      </c>
      <c r="D212">
        <f>IFERROR(VLOOKUP(A212,Sheet6!$G$1:$H$212,2,FALSE),0)</f>
        <v>260.61</v>
      </c>
      <c r="E212" s="22">
        <v>0</v>
      </c>
      <c r="F212" s="18">
        <v>5229.92</v>
      </c>
      <c r="G212">
        <v>0</v>
      </c>
      <c r="H212" s="31">
        <f t="shared" si="9"/>
        <v>5229.92</v>
      </c>
      <c r="I212" s="31">
        <f t="shared" si="10"/>
        <v>261.49600000000004</v>
      </c>
      <c r="J212" s="31">
        <f t="shared" si="11"/>
        <v>4968.424</v>
      </c>
    </row>
    <row r="213" spans="1:10" x14ac:dyDescent="0.2">
      <c r="A213" s="14">
        <v>639424744366</v>
      </c>
      <c r="B213">
        <v>16691.21</v>
      </c>
      <c r="C213">
        <f>IFERROR(VLOOKUP(A213,Wallet_Clawback!$A$1:$E$268,3,FALSE),0)</f>
        <v>6473.19</v>
      </c>
      <c r="D213">
        <f>IFERROR(VLOOKUP(A213,Sheet6!$G$1:$H$212,2,FALSE),0)</f>
        <v>5006.1100000000006</v>
      </c>
      <c r="E213" s="22">
        <v>0</v>
      </c>
      <c r="F213" s="18">
        <v>5213.43</v>
      </c>
      <c r="G213">
        <v>0</v>
      </c>
      <c r="H213" s="31">
        <f t="shared" si="9"/>
        <v>5211.91</v>
      </c>
      <c r="I213" s="31">
        <f t="shared" si="10"/>
        <v>260.59550000000002</v>
      </c>
      <c r="J213" s="31">
        <f t="shared" si="11"/>
        <v>4951.3144999999995</v>
      </c>
    </row>
    <row r="214" spans="1:10" x14ac:dyDescent="0.2">
      <c r="A214" s="14">
        <v>639157552339</v>
      </c>
      <c r="B214">
        <v>5490.53</v>
      </c>
      <c r="C214">
        <f>IFERROR(VLOOKUP(A214,Wallet_Clawback!$A$1:$E$268,3,FALSE),0)</f>
        <v>560.61</v>
      </c>
      <c r="D214">
        <f>IFERROR(VLOOKUP(A214,Sheet6!$G$1:$H$212,2,FALSE),0)</f>
        <v>17.79</v>
      </c>
      <c r="E214" s="22">
        <v>0</v>
      </c>
      <c r="F214" s="18">
        <v>4912.13</v>
      </c>
      <c r="G214">
        <v>0</v>
      </c>
      <c r="H214" s="31">
        <f t="shared" si="9"/>
        <v>4912.13</v>
      </c>
      <c r="I214" s="31">
        <f t="shared" si="10"/>
        <v>245.60650000000001</v>
      </c>
      <c r="J214" s="31">
        <f t="shared" si="11"/>
        <v>4666.5235000000002</v>
      </c>
    </row>
    <row r="215" spans="1:10" x14ac:dyDescent="0.2">
      <c r="A215" s="14">
        <v>639551139059</v>
      </c>
      <c r="B215">
        <v>3828.55</v>
      </c>
      <c r="C215">
        <f>IFERROR(VLOOKUP(A215,Wallet_Clawback!$A$1:$E$268,3,FALSE),0)</f>
        <v>6.84</v>
      </c>
      <c r="D215">
        <f>IFERROR(VLOOKUP(A215,Sheet6!$G$1:$H$212,2,FALSE),0)</f>
        <v>0</v>
      </c>
      <c r="E215" s="22">
        <v>0</v>
      </c>
      <c r="F215" s="18">
        <v>3821.71</v>
      </c>
      <c r="G215">
        <v>0</v>
      </c>
      <c r="H215" s="31">
        <f t="shared" si="9"/>
        <v>3821.71</v>
      </c>
      <c r="I215" s="31">
        <f t="shared" si="10"/>
        <v>191.08550000000002</v>
      </c>
      <c r="J215" s="31">
        <f t="shared" si="11"/>
        <v>3630.6244999999999</v>
      </c>
    </row>
    <row r="216" spans="1:10" x14ac:dyDescent="0.2">
      <c r="A216" s="14">
        <v>639771619355</v>
      </c>
      <c r="B216">
        <v>5490.53</v>
      </c>
      <c r="C216">
        <f>IFERROR(VLOOKUP(A216,Wallet_Clawback!$A$1:$E$268,3,FALSE),0)</f>
        <v>1816.07</v>
      </c>
      <c r="D216">
        <f>IFERROR(VLOOKUP(A216,Sheet6!$G$1:$H$212,2,FALSE),0)</f>
        <v>0</v>
      </c>
      <c r="E216" s="22">
        <v>0</v>
      </c>
      <c r="F216" s="18">
        <v>3674.46</v>
      </c>
      <c r="G216">
        <v>0</v>
      </c>
      <c r="H216" s="31">
        <f t="shared" si="9"/>
        <v>3674.46</v>
      </c>
      <c r="I216" s="31">
        <f t="shared" si="10"/>
        <v>183.72300000000001</v>
      </c>
      <c r="J216" s="31">
        <f t="shared" si="11"/>
        <v>3490.7370000000001</v>
      </c>
    </row>
    <row r="217" spans="1:10" x14ac:dyDescent="0.2">
      <c r="A217" s="14">
        <v>639475706303</v>
      </c>
      <c r="B217">
        <v>2690.36</v>
      </c>
      <c r="C217">
        <f>IFERROR(VLOOKUP(A217,Wallet_Clawback!$A$1:$E$268,3,FALSE),0)</f>
        <v>0</v>
      </c>
      <c r="D217">
        <f>IFERROR(VLOOKUP(A217,Sheet6!$G$1:$H$212,2,FALSE),0)</f>
        <v>6.72</v>
      </c>
      <c r="E217" s="22">
        <v>0</v>
      </c>
      <c r="F217" s="18">
        <v>2683.6400000000003</v>
      </c>
      <c r="G217">
        <v>0</v>
      </c>
      <c r="H217" s="31">
        <f t="shared" si="9"/>
        <v>2683.6400000000003</v>
      </c>
      <c r="I217" s="31">
        <f t="shared" si="10"/>
        <v>134.18200000000002</v>
      </c>
      <c r="J217" s="31">
        <f t="shared" si="11"/>
        <v>2549.4580000000005</v>
      </c>
    </row>
    <row r="218" spans="1:10" x14ac:dyDescent="0.2">
      <c r="A218" s="14">
        <v>639095722909</v>
      </c>
      <c r="B218">
        <v>10981.06</v>
      </c>
      <c r="C218">
        <f>IFERROR(VLOOKUP(A218,Wallet_Clawback!$A$1:$E$268,3,FALSE),0)</f>
        <v>8637.65</v>
      </c>
      <c r="D218">
        <f>IFERROR(VLOOKUP(A218,Sheet6!$G$1:$H$212,2,FALSE),0)</f>
        <v>0</v>
      </c>
      <c r="E218" s="22">
        <v>0</v>
      </c>
      <c r="F218" s="18">
        <v>2343.41</v>
      </c>
      <c r="G218">
        <v>0</v>
      </c>
      <c r="H218" s="31">
        <f t="shared" si="9"/>
        <v>2343.41</v>
      </c>
      <c r="I218" s="31">
        <f t="shared" si="10"/>
        <v>117.1705</v>
      </c>
      <c r="J218" s="31">
        <f t="shared" si="11"/>
        <v>2226.2394999999997</v>
      </c>
    </row>
    <row r="219" spans="1:10" x14ac:dyDescent="0.2">
      <c r="A219" s="14">
        <v>639519672820</v>
      </c>
      <c r="B219">
        <v>2196.21</v>
      </c>
      <c r="C219">
        <f>IFERROR(VLOOKUP(A219,Wallet_Clawback!$A$1:$E$268,3,FALSE),0)</f>
        <v>3.17</v>
      </c>
      <c r="D219">
        <f>IFERROR(VLOOKUP(A219,Sheet6!$G$1:$H$212,2,FALSE),0)</f>
        <v>0</v>
      </c>
      <c r="E219" s="22">
        <v>0</v>
      </c>
      <c r="F219" s="18">
        <v>2193.04</v>
      </c>
      <c r="G219">
        <v>0</v>
      </c>
      <c r="H219" s="31">
        <f t="shared" si="9"/>
        <v>2193.04</v>
      </c>
      <c r="I219" s="31">
        <f t="shared" si="10"/>
        <v>109.652</v>
      </c>
      <c r="J219" s="31">
        <f t="shared" si="11"/>
        <v>2083.3879999999999</v>
      </c>
    </row>
    <row r="220" spans="1:10" x14ac:dyDescent="0.2">
      <c r="A220" s="14">
        <v>639649917379</v>
      </c>
      <c r="B220">
        <v>5270.91</v>
      </c>
      <c r="C220">
        <f>IFERROR(VLOOKUP(A220,Wallet_Clawback!$A$1:$E$268,3,FALSE),0)</f>
        <v>3173.82</v>
      </c>
      <c r="D220">
        <f>IFERROR(VLOOKUP(A220,Sheet6!$G$1:$H$212,2,FALSE),0)</f>
        <v>0</v>
      </c>
      <c r="E220" s="22">
        <v>0</v>
      </c>
      <c r="F220" s="18">
        <v>2097.0899999999997</v>
      </c>
      <c r="G220">
        <v>0</v>
      </c>
      <c r="H220" s="31">
        <f t="shared" si="9"/>
        <v>2097.0899999999997</v>
      </c>
      <c r="I220" s="31">
        <f t="shared" si="10"/>
        <v>104.85449999999999</v>
      </c>
      <c r="J220" s="31">
        <f t="shared" si="11"/>
        <v>1992.2354999999998</v>
      </c>
    </row>
    <row r="221" spans="1:10" x14ac:dyDescent="0.2">
      <c r="A221" s="14">
        <v>639493178972</v>
      </c>
      <c r="B221">
        <v>27452.65</v>
      </c>
      <c r="C221">
        <f>IFERROR(VLOOKUP(A221,Wallet_Clawback!$A$1:$E$268,3,FALSE),0)</f>
        <v>249.77</v>
      </c>
      <c r="D221">
        <f>IFERROR(VLOOKUP(A221,Sheet6!$G$1:$H$212,2,FALSE),0)</f>
        <v>25130.880000000001</v>
      </c>
      <c r="E221" s="22">
        <v>0</v>
      </c>
      <c r="F221" t="s">
        <v>38</v>
      </c>
      <c r="G221">
        <v>0</v>
      </c>
      <c r="H221" s="31">
        <f t="shared" si="9"/>
        <v>2072</v>
      </c>
      <c r="I221" s="31">
        <f t="shared" si="10"/>
        <v>103.60000000000001</v>
      </c>
      <c r="J221" s="31">
        <f t="shared" si="11"/>
        <v>1968.4</v>
      </c>
    </row>
    <row r="222" spans="1:10" x14ac:dyDescent="0.2">
      <c r="A222" s="14">
        <v>639496353759</v>
      </c>
      <c r="B222">
        <v>1890.39</v>
      </c>
      <c r="C222">
        <f>IFERROR(VLOOKUP(A222,Wallet_Clawback!$A$1:$E$268,3,FALSE),0)</f>
        <v>2.35</v>
      </c>
      <c r="D222">
        <f>IFERROR(VLOOKUP(A222,Sheet6!$G$1:$H$212,2,FALSE),0)</f>
        <v>0.68</v>
      </c>
      <c r="E222" s="22">
        <v>3.4841323600000003E-3</v>
      </c>
      <c r="F222" s="18">
        <v>1887.3565158676402</v>
      </c>
      <c r="G222">
        <v>0</v>
      </c>
      <c r="H222" s="31">
        <f t="shared" si="9"/>
        <v>1887.3565158676402</v>
      </c>
      <c r="I222" s="31">
        <f t="shared" si="10"/>
        <v>94.367825793382011</v>
      </c>
      <c r="J222" s="31">
        <f t="shared" si="11"/>
        <v>1792.9886900742581</v>
      </c>
    </row>
    <row r="223" spans="1:10" x14ac:dyDescent="0.2">
      <c r="A223" s="14">
        <v>639125900148</v>
      </c>
      <c r="B223">
        <v>54905.29</v>
      </c>
      <c r="C223">
        <f>IFERROR(VLOOKUP(A223,Wallet_Clawback!$A$1:$E$268,3,FALSE),0)</f>
        <v>2.3199999999999998</v>
      </c>
      <c r="D223">
        <f>IFERROR(VLOOKUP(A223,Sheet6!$G$1:$H$212,2,FALSE),0)</f>
        <v>53038.78</v>
      </c>
      <c r="E223" s="22">
        <v>9.4672862983199995</v>
      </c>
      <c r="F223" s="18">
        <v>1854.7227137016816</v>
      </c>
      <c r="G223">
        <v>0</v>
      </c>
      <c r="H223" s="31">
        <f t="shared" si="9"/>
        <v>1854.7227137016823</v>
      </c>
      <c r="I223" s="31">
        <f t="shared" si="10"/>
        <v>92.736135685084122</v>
      </c>
      <c r="J223" s="31">
        <f t="shared" si="11"/>
        <v>1761.9865780165983</v>
      </c>
    </row>
    <row r="224" spans="1:10" x14ac:dyDescent="0.2">
      <c r="A224" s="14">
        <v>639460136567</v>
      </c>
      <c r="B224">
        <v>14275.380000000001</v>
      </c>
      <c r="C224">
        <f>IFERROR(VLOOKUP(A224,Wallet_Clawback!$A$1:$E$268,3,FALSE),0)</f>
        <v>12860.78</v>
      </c>
      <c r="D224">
        <f>IFERROR(VLOOKUP(A224,Sheet6!$G$1:$H$212,2,FALSE),0)</f>
        <v>0</v>
      </c>
      <c r="E224" s="22">
        <v>0</v>
      </c>
      <c r="F224" s="18">
        <v>1414.6000000000004</v>
      </c>
      <c r="G224">
        <v>0</v>
      </c>
      <c r="H224" s="31">
        <f t="shared" si="9"/>
        <v>1414.6000000000004</v>
      </c>
      <c r="I224" s="31">
        <f t="shared" si="10"/>
        <v>70.730000000000018</v>
      </c>
      <c r="J224" s="31">
        <f t="shared" si="11"/>
        <v>1343.8700000000003</v>
      </c>
    </row>
    <row r="225" spans="1:10" x14ac:dyDescent="0.2">
      <c r="A225" s="14">
        <v>639171238188</v>
      </c>
      <c r="B225">
        <v>10981.06</v>
      </c>
      <c r="C225">
        <f>IFERROR(VLOOKUP(A225,Wallet_Clawback!$A$1:$E$268,3,FALSE),0)</f>
        <v>4664.8100000000004</v>
      </c>
      <c r="D225">
        <f>IFERROR(VLOOKUP(A225,Sheet6!$G$1:$H$212,2,FALSE),0)</f>
        <v>5117.8900000000003</v>
      </c>
      <c r="E225" s="22">
        <v>0</v>
      </c>
      <c r="F225" s="18">
        <v>6201.0699999999988</v>
      </c>
      <c r="G225">
        <v>0</v>
      </c>
      <c r="H225" s="31">
        <f t="shared" si="9"/>
        <v>1198.3599999999988</v>
      </c>
      <c r="I225" s="31">
        <f t="shared" si="10"/>
        <v>59.917999999999942</v>
      </c>
      <c r="J225" s="31">
        <f t="shared" si="11"/>
        <v>1138.4419999999989</v>
      </c>
    </row>
    <row r="226" spans="1:10" x14ac:dyDescent="0.2">
      <c r="A226" s="14">
        <v>639468278184</v>
      </c>
      <c r="B226">
        <v>1302.3499999999999</v>
      </c>
      <c r="C226">
        <f>IFERROR(VLOOKUP(A226,Wallet_Clawback!$A$1:$E$268,3,FALSE),0)</f>
        <v>0</v>
      </c>
      <c r="D226">
        <f>IFERROR(VLOOKUP(A226,Sheet6!$G$1:$H$212,2,FALSE),0)</f>
        <v>0.42</v>
      </c>
      <c r="E226" s="22">
        <v>107.38481589999999</v>
      </c>
      <c r="F226" s="18">
        <v>1194.5451840999999</v>
      </c>
      <c r="G226">
        <v>0</v>
      </c>
      <c r="H226" s="31">
        <f t="shared" si="9"/>
        <v>1194.5451840999999</v>
      </c>
      <c r="I226" s="31">
        <f t="shared" si="10"/>
        <v>59.727259204999996</v>
      </c>
      <c r="J226" s="31">
        <f t="shared" si="11"/>
        <v>1134.817924895</v>
      </c>
    </row>
    <row r="227" spans="1:10" x14ac:dyDescent="0.2">
      <c r="A227" s="14">
        <v>639286874980</v>
      </c>
      <c r="B227">
        <v>27452.65</v>
      </c>
      <c r="C227">
        <f>IFERROR(VLOOKUP(A227,Wallet_Clawback!$A$1:$E$268,3,FALSE),0)</f>
        <v>26400.76</v>
      </c>
      <c r="D227">
        <f>IFERROR(VLOOKUP(A227,Sheet6!$G$1:$H$212,2,FALSE),0)</f>
        <v>0</v>
      </c>
      <c r="E227" s="22">
        <v>0</v>
      </c>
      <c r="F227" s="18">
        <v>1051.8900000000031</v>
      </c>
      <c r="G227">
        <v>0</v>
      </c>
      <c r="H227" s="31">
        <f t="shared" si="9"/>
        <v>1051.8900000000031</v>
      </c>
      <c r="I227" s="31">
        <f t="shared" si="10"/>
        <v>52.594500000000153</v>
      </c>
      <c r="J227" s="31">
        <f t="shared" si="11"/>
        <v>999.2955000000029</v>
      </c>
    </row>
    <row r="228" spans="1:10" x14ac:dyDescent="0.2">
      <c r="A228" s="14">
        <v>639615729406</v>
      </c>
      <c r="B228">
        <v>1098.1099999999999</v>
      </c>
      <c r="C228">
        <f>IFERROR(VLOOKUP(A228,Wallet_Clawback!$A$1:$E$268,3,FALSE),0)</f>
        <v>0</v>
      </c>
      <c r="D228">
        <f>IFERROR(VLOOKUP(A228,Sheet6!$G$1:$H$212,2,FALSE),0)</f>
        <v>70.83</v>
      </c>
      <c r="E228" s="22">
        <v>0</v>
      </c>
      <c r="F228" s="18">
        <v>1027.28</v>
      </c>
      <c r="G228">
        <v>0</v>
      </c>
      <c r="H228" s="31">
        <f t="shared" si="9"/>
        <v>1027.28</v>
      </c>
      <c r="I228" s="31">
        <f t="shared" si="10"/>
        <v>51.364000000000004</v>
      </c>
      <c r="J228" s="31">
        <f t="shared" si="11"/>
        <v>975.91599999999994</v>
      </c>
    </row>
    <row r="229" spans="1:10" x14ac:dyDescent="0.2">
      <c r="A229" s="14">
        <v>639317381211</v>
      </c>
      <c r="B229">
        <v>5490.53</v>
      </c>
      <c r="C229">
        <f>IFERROR(VLOOKUP(A229,Wallet_Clawback!$A$1:$E$268,3,FALSE),0)</f>
        <v>388.35</v>
      </c>
      <c r="D229">
        <f>IFERROR(VLOOKUP(A229,Sheet6!$G$1:$H$212,2,FALSE),0)</f>
        <v>4242.12</v>
      </c>
      <c r="E229" s="22">
        <v>0</v>
      </c>
      <c r="F229" s="18">
        <v>860.05999999999949</v>
      </c>
      <c r="G229">
        <v>0</v>
      </c>
      <c r="H229" s="31">
        <f t="shared" si="9"/>
        <v>860.05999999999949</v>
      </c>
      <c r="I229" s="31">
        <f t="shared" si="10"/>
        <v>43.002999999999979</v>
      </c>
      <c r="J229" s="31">
        <f t="shared" si="11"/>
        <v>817.05699999999956</v>
      </c>
    </row>
    <row r="230" spans="1:10" x14ac:dyDescent="0.2">
      <c r="A230" s="14">
        <v>639702129517</v>
      </c>
      <c r="B230">
        <v>823.58</v>
      </c>
      <c r="C230">
        <f>IFERROR(VLOOKUP(A230,Wallet_Clawback!$A$1:$E$268,3,FALSE),0)</f>
        <v>0.23</v>
      </c>
      <c r="D230">
        <f>IFERROR(VLOOKUP(A230,Sheet6!$G$1:$H$212,2,FALSE),0)</f>
        <v>0</v>
      </c>
      <c r="E230" s="22">
        <v>0</v>
      </c>
      <c r="F230" s="18">
        <v>823.35</v>
      </c>
      <c r="G230">
        <v>0</v>
      </c>
      <c r="H230" s="31">
        <f t="shared" si="9"/>
        <v>823.35</v>
      </c>
      <c r="I230" s="31">
        <f t="shared" si="10"/>
        <v>41.167500000000004</v>
      </c>
      <c r="J230" s="31">
        <f t="shared" si="11"/>
        <v>782.1825</v>
      </c>
    </row>
    <row r="231" spans="1:10" x14ac:dyDescent="0.2">
      <c r="A231" s="14">
        <v>639302830493</v>
      </c>
      <c r="B231">
        <v>823.58</v>
      </c>
      <c r="C231">
        <f>IFERROR(VLOOKUP(A231,Wallet_Clawback!$A$1:$E$268,3,FALSE),0)</f>
        <v>1</v>
      </c>
      <c r="D231">
        <f>IFERROR(VLOOKUP(A231,Sheet6!$G$1:$H$212,2,FALSE),0)</f>
        <v>0.02</v>
      </c>
      <c r="E231" s="22">
        <v>0</v>
      </c>
      <c r="F231" s="18">
        <v>822.56000000000006</v>
      </c>
      <c r="G231">
        <v>0</v>
      </c>
      <c r="H231" s="31">
        <f t="shared" si="9"/>
        <v>822.56000000000006</v>
      </c>
      <c r="I231" s="31">
        <f t="shared" si="10"/>
        <v>41.128000000000007</v>
      </c>
      <c r="J231" s="31">
        <f t="shared" si="11"/>
        <v>781.43200000000002</v>
      </c>
    </row>
    <row r="232" spans="1:10" x14ac:dyDescent="0.2">
      <c r="A232" s="14">
        <v>639764296472</v>
      </c>
      <c r="B232">
        <v>2635.45</v>
      </c>
      <c r="C232">
        <f>IFERROR(VLOOKUP(A232,Wallet_Clawback!$A$1:$E$268,3,FALSE),0)</f>
        <v>1819.08</v>
      </c>
      <c r="D232">
        <f>IFERROR(VLOOKUP(A232,Sheet6!$G$1:$H$212,2,FALSE),0)</f>
        <v>0</v>
      </c>
      <c r="E232" s="22">
        <v>0</v>
      </c>
      <c r="F232" s="18">
        <v>816.36999999999989</v>
      </c>
      <c r="G232">
        <v>0</v>
      </c>
      <c r="H232" s="31">
        <f t="shared" si="9"/>
        <v>816.36999999999989</v>
      </c>
      <c r="I232" s="31">
        <f t="shared" si="10"/>
        <v>40.8185</v>
      </c>
      <c r="J232" s="31">
        <f t="shared" si="11"/>
        <v>775.55149999999992</v>
      </c>
    </row>
    <row r="233" spans="1:10" x14ac:dyDescent="0.2">
      <c r="A233" s="14">
        <v>639499719330</v>
      </c>
      <c r="B233">
        <v>93563.56</v>
      </c>
      <c r="C233">
        <f>IFERROR(VLOOKUP(A233,Wallet_Clawback!$A$1:$E$268,3,FALSE),0)</f>
        <v>2846.2</v>
      </c>
      <c r="D233">
        <f>IFERROR(VLOOKUP(A233,Sheet6!$G$1:$H$212,2,FALSE),0)</f>
        <v>90057.18</v>
      </c>
      <c r="E233" s="22">
        <v>0</v>
      </c>
      <c r="F233" s="18">
        <v>660.18000000000757</v>
      </c>
      <c r="G233">
        <v>0</v>
      </c>
      <c r="H233" s="31">
        <f t="shared" si="9"/>
        <v>660.18000000000757</v>
      </c>
      <c r="I233" s="31">
        <f t="shared" si="10"/>
        <v>33.009000000000377</v>
      </c>
      <c r="J233" s="31">
        <f t="shared" si="11"/>
        <v>627.17100000000721</v>
      </c>
    </row>
    <row r="234" spans="1:10" x14ac:dyDescent="0.2">
      <c r="A234" s="14">
        <v>639984234020</v>
      </c>
      <c r="B234">
        <v>13726.32</v>
      </c>
      <c r="C234">
        <f>IFERROR(VLOOKUP(A234,Wallet_Clawback!$A$1:$E$268,3,FALSE),0)</f>
        <v>62.98</v>
      </c>
      <c r="D234">
        <f>IFERROR(VLOOKUP(A234,Sheet6!$G$1:$H$212,2,FALSE),0)</f>
        <v>13008.47</v>
      </c>
      <c r="E234" s="22">
        <v>0</v>
      </c>
      <c r="F234" s="18">
        <v>13663.13</v>
      </c>
      <c r="G234">
        <v>0</v>
      </c>
      <c r="H234" s="31">
        <f t="shared" si="9"/>
        <v>654.8700000000008</v>
      </c>
      <c r="I234" s="31">
        <f t="shared" si="10"/>
        <v>32.74350000000004</v>
      </c>
      <c r="J234" s="31">
        <f t="shared" si="11"/>
        <v>622.12650000000076</v>
      </c>
    </row>
    <row r="235" spans="1:10" x14ac:dyDescent="0.2">
      <c r="A235" s="14">
        <v>639155836681</v>
      </c>
      <c r="B235">
        <v>878.48</v>
      </c>
      <c r="C235">
        <f>IFERROR(VLOOKUP(A235,Wallet_Clawback!$A$1:$E$268,3,FALSE),0)</f>
        <v>154.07</v>
      </c>
      <c r="D235">
        <f>IFERROR(VLOOKUP(A235,Sheet6!$G$1:$H$212,2,FALSE),0)</f>
        <v>7.0000000000000007E-2</v>
      </c>
      <c r="E235" s="22">
        <v>124.36841844</v>
      </c>
      <c r="F235" s="18">
        <v>599.97158156</v>
      </c>
      <c r="G235">
        <v>0</v>
      </c>
      <c r="H235" s="31">
        <f t="shared" si="9"/>
        <v>599.97158156</v>
      </c>
      <c r="I235" s="31">
        <f t="shared" si="10"/>
        <v>29.998579078000002</v>
      </c>
      <c r="J235" s="31">
        <f t="shared" si="11"/>
        <v>569.97300248199997</v>
      </c>
    </row>
    <row r="236" spans="1:10" x14ac:dyDescent="0.2">
      <c r="A236" s="14">
        <v>639368175562</v>
      </c>
      <c r="B236">
        <v>1098.1099999999999</v>
      </c>
      <c r="C236">
        <f>IFERROR(VLOOKUP(A236,Wallet_Clawback!$A$1:$E$268,3,FALSE),0)</f>
        <v>21.81</v>
      </c>
      <c r="D236">
        <f>IFERROR(VLOOKUP(A236,Sheet6!$G$1:$H$212,2,FALSE),0)</f>
        <v>500.28</v>
      </c>
      <c r="E236" s="22">
        <v>0</v>
      </c>
      <c r="F236" s="18">
        <v>576.02</v>
      </c>
      <c r="G236">
        <v>0</v>
      </c>
      <c r="H236" s="31">
        <f t="shared" si="9"/>
        <v>576.02</v>
      </c>
      <c r="I236" s="31">
        <f t="shared" si="10"/>
        <v>28.801000000000002</v>
      </c>
      <c r="J236" s="31">
        <f t="shared" si="11"/>
        <v>547.21899999999994</v>
      </c>
    </row>
    <row r="237" spans="1:10" x14ac:dyDescent="0.2">
      <c r="A237" s="14">
        <v>639623021754</v>
      </c>
      <c r="B237">
        <v>549.04999999999995</v>
      </c>
      <c r="C237">
        <f>IFERROR(VLOOKUP(A237,Wallet_Clawback!$A$1:$E$268,3,FALSE),0)</f>
        <v>0.36</v>
      </c>
      <c r="D237">
        <f>IFERROR(VLOOKUP(A237,Sheet6!$G$1:$H$212,2,FALSE),0)</f>
        <v>0</v>
      </c>
      <c r="E237" s="22">
        <v>0</v>
      </c>
      <c r="F237" t="s">
        <v>38</v>
      </c>
      <c r="G237">
        <v>0</v>
      </c>
      <c r="H237" s="31">
        <f t="shared" si="9"/>
        <v>548.68999999999994</v>
      </c>
      <c r="I237" s="31">
        <f t="shared" si="10"/>
        <v>27.4345</v>
      </c>
      <c r="J237" s="31">
        <f t="shared" si="11"/>
        <v>521.25549999999998</v>
      </c>
    </row>
    <row r="238" spans="1:10" x14ac:dyDescent="0.2">
      <c r="A238" s="14">
        <v>639196102647</v>
      </c>
      <c r="B238">
        <v>17072.800000000003</v>
      </c>
      <c r="C238">
        <f>IFERROR(VLOOKUP(A238,Wallet_Clawback!$A$1:$E$268,3,FALSE),0)</f>
        <v>578</v>
      </c>
      <c r="D238">
        <f>IFERROR(VLOOKUP(A238,Sheet6!$G$1:$H$212,2,FALSE),0)</f>
        <v>16017.5</v>
      </c>
      <c r="E238" s="22">
        <v>0</v>
      </c>
      <c r="F238" s="18">
        <v>477.30000000000291</v>
      </c>
      <c r="G238">
        <v>0</v>
      </c>
      <c r="H238" s="31">
        <f t="shared" si="9"/>
        <v>477.30000000000291</v>
      </c>
      <c r="I238" s="31">
        <f t="shared" si="10"/>
        <v>23.865000000000148</v>
      </c>
      <c r="J238" s="31">
        <f t="shared" si="11"/>
        <v>453.43500000000279</v>
      </c>
    </row>
    <row r="239" spans="1:10" x14ac:dyDescent="0.2">
      <c r="A239" s="14">
        <v>639088851145</v>
      </c>
      <c r="B239">
        <v>24846.839999999997</v>
      </c>
      <c r="C239">
        <f>IFERROR(VLOOKUP(A239,Wallet_Clawback!$A$1:$E$268,3,FALSE),0)</f>
        <v>100</v>
      </c>
      <c r="D239">
        <f>IFERROR(VLOOKUP(A239,Sheet6!$G$1:$H$212,2,FALSE),0)</f>
        <v>24448.15</v>
      </c>
      <c r="E239" s="22">
        <v>0</v>
      </c>
      <c r="F239" s="18">
        <v>17502.589999999997</v>
      </c>
      <c r="G239">
        <v>0</v>
      </c>
      <c r="H239" s="31">
        <f t="shared" si="9"/>
        <v>298.68999999999505</v>
      </c>
      <c r="I239" s="31">
        <f t="shared" si="10"/>
        <v>14.934499999999753</v>
      </c>
      <c r="J239" s="31">
        <f t="shared" si="11"/>
        <v>283.75549999999532</v>
      </c>
    </row>
    <row r="240" spans="1:10" x14ac:dyDescent="0.2">
      <c r="A240" s="14">
        <v>639924947184</v>
      </c>
      <c r="B240">
        <v>351.39</v>
      </c>
      <c r="C240">
        <f>IFERROR(VLOOKUP(A240,Wallet_Clawback!$A$1:$E$268,3,FALSE),0)</f>
        <v>66</v>
      </c>
      <c r="D240">
        <f>IFERROR(VLOOKUP(A240,Sheet6!$G$1:$H$212,2,FALSE),0)</f>
        <v>1</v>
      </c>
      <c r="E240" s="22">
        <v>0</v>
      </c>
      <c r="F240" s="18">
        <v>284.39</v>
      </c>
      <c r="G240">
        <v>0</v>
      </c>
      <c r="H240" s="31">
        <f t="shared" si="9"/>
        <v>284.39</v>
      </c>
      <c r="I240" s="31">
        <f t="shared" si="10"/>
        <v>14.2195</v>
      </c>
      <c r="J240" s="31">
        <f t="shared" si="11"/>
        <v>270.1705</v>
      </c>
    </row>
    <row r="241" spans="1:10" x14ac:dyDescent="0.2">
      <c r="A241" s="14">
        <v>639465554074</v>
      </c>
      <c r="B241">
        <v>282.76</v>
      </c>
      <c r="C241">
        <f>IFERROR(VLOOKUP(A241,Wallet_Clawback!$A$1:$E$268,3,FALSE),0)</f>
        <v>0.56999999999999995</v>
      </c>
      <c r="D241">
        <f>IFERROR(VLOOKUP(A241,Sheet6!$G$1:$H$212,2,FALSE),0)</f>
        <v>0.56000000000000005</v>
      </c>
      <c r="E241" s="22">
        <v>0</v>
      </c>
      <c r="F241" s="18">
        <v>281.63</v>
      </c>
      <c r="G241">
        <v>0</v>
      </c>
      <c r="H241" s="31">
        <f t="shared" si="9"/>
        <v>281.63</v>
      </c>
      <c r="I241" s="31">
        <f t="shared" si="10"/>
        <v>14.0815</v>
      </c>
      <c r="J241" s="31">
        <f t="shared" si="11"/>
        <v>267.54849999999999</v>
      </c>
    </row>
    <row r="242" spans="1:10" x14ac:dyDescent="0.2">
      <c r="A242" s="14">
        <v>639942912077</v>
      </c>
      <c r="B242">
        <v>2360.9299999999998</v>
      </c>
      <c r="C242">
        <f>IFERROR(VLOOKUP(A242,Wallet_Clawback!$A$1:$E$268,3,FALSE),0)</f>
        <v>2079.9299999999998</v>
      </c>
      <c r="D242">
        <f>IFERROR(VLOOKUP(A242,Sheet6!$G$1:$H$212,2,FALSE),0)</f>
        <v>0.25</v>
      </c>
      <c r="E242" s="22">
        <v>0</v>
      </c>
      <c r="F242" s="18">
        <v>280.75</v>
      </c>
      <c r="G242">
        <v>0</v>
      </c>
      <c r="H242" s="31">
        <f t="shared" si="9"/>
        <v>280.75</v>
      </c>
      <c r="I242" s="31">
        <f t="shared" si="10"/>
        <v>14.037500000000001</v>
      </c>
      <c r="J242" s="31">
        <f t="shared" si="11"/>
        <v>266.71249999999998</v>
      </c>
    </row>
    <row r="243" spans="1:10" x14ac:dyDescent="0.2">
      <c r="A243" s="14">
        <v>639975684201</v>
      </c>
      <c r="B243">
        <v>274.52999999999997</v>
      </c>
      <c r="C243">
        <f>IFERROR(VLOOKUP(A243,Wallet_Clawback!$A$1:$E$268,3,FALSE),0)</f>
        <v>1.01</v>
      </c>
      <c r="D243">
        <f>IFERROR(VLOOKUP(A243,Sheet6!$G$1:$H$212,2,FALSE),0)</f>
        <v>0</v>
      </c>
      <c r="E243" s="22">
        <v>0</v>
      </c>
      <c r="F243" s="18">
        <v>273.52</v>
      </c>
      <c r="G243">
        <v>0</v>
      </c>
      <c r="H243" s="31">
        <f t="shared" si="9"/>
        <v>273.52</v>
      </c>
      <c r="I243" s="31">
        <f t="shared" si="10"/>
        <v>13.676</v>
      </c>
      <c r="J243" s="31">
        <f t="shared" si="11"/>
        <v>259.84399999999999</v>
      </c>
    </row>
    <row r="244" spans="1:10" x14ac:dyDescent="0.2">
      <c r="A244" s="14">
        <v>639150976247</v>
      </c>
      <c r="B244">
        <v>274.52999999999997</v>
      </c>
      <c r="C244">
        <f>IFERROR(VLOOKUP(A244,Wallet_Clawback!$A$1:$E$268,3,FALSE),0)</f>
        <v>33.39</v>
      </c>
      <c r="D244">
        <f>IFERROR(VLOOKUP(A244,Sheet6!$G$1:$H$212,2,FALSE),0)</f>
        <v>0</v>
      </c>
      <c r="E244" s="22">
        <v>11.2188934365</v>
      </c>
      <c r="F244" s="18">
        <v>229.92110656349996</v>
      </c>
      <c r="G244">
        <v>0</v>
      </c>
      <c r="H244" s="31">
        <f t="shared" si="9"/>
        <v>229.92110656349999</v>
      </c>
      <c r="I244" s="31">
        <f t="shared" si="10"/>
        <v>11.496055328175</v>
      </c>
      <c r="J244" s="31">
        <f t="shared" si="11"/>
        <v>218.42505123532499</v>
      </c>
    </row>
    <row r="245" spans="1:10" x14ac:dyDescent="0.2">
      <c r="A245" s="14">
        <v>639457343423</v>
      </c>
      <c r="B245">
        <v>219.62</v>
      </c>
      <c r="C245">
        <f>IFERROR(VLOOKUP(A245,Wallet_Clawback!$A$1:$E$268,3,FALSE),0)</f>
        <v>0.74</v>
      </c>
      <c r="D245">
        <f>IFERROR(VLOOKUP(A245,Sheet6!$G$1:$H$212,2,FALSE),0)</f>
        <v>0</v>
      </c>
      <c r="E245" s="22">
        <v>0</v>
      </c>
      <c r="F245" s="18">
        <v>218.88</v>
      </c>
      <c r="G245">
        <v>0</v>
      </c>
      <c r="H245" s="31">
        <f t="shared" si="9"/>
        <v>218.88</v>
      </c>
      <c r="I245" s="31">
        <f t="shared" si="10"/>
        <v>10.944000000000001</v>
      </c>
      <c r="J245" s="31">
        <f t="shared" si="11"/>
        <v>207.93600000000001</v>
      </c>
    </row>
    <row r="246" spans="1:10" x14ac:dyDescent="0.2">
      <c r="A246" s="14">
        <v>639582116566</v>
      </c>
      <c r="B246">
        <v>214.68</v>
      </c>
      <c r="C246">
        <f>IFERROR(VLOOKUP(A246,Wallet_Clawback!$A$1:$E$268,3,FALSE),0)</f>
        <v>0</v>
      </c>
      <c r="D246">
        <f>IFERROR(VLOOKUP(A246,Sheet6!$G$1:$H$212,2,FALSE),0)</f>
        <v>0</v>
      </c>
      <c r="E246" s="22">
        <v>0</v>
      </c>
      <c r="F246" s="18">
        <v>214.68</v>
      </c>
      <c r="G246">
        <v>0</v>
      </c>
      <c r="H246" s="31">
        <f t="shared" si="9"/>
        <v>214.68</v>
      </c>
      <c r="I246" s="31">
        <f t="shared" si="10"/>
        <v>10.734000000000002</v>
      </c>
      <c r="J246" s="31">
        <f t="shared" si="11"/>
        <v>203.946</v>
      </c>
    </row>
    <row r="247" spans="1:10" x14ac:dyDescent="0.2">
      <c r="A247" s="14">
        <v>639056362368</v>
      </c>
      <c r="B247">
        <v>274.52999999999997</v>
      </c>
      <c r="C247">
        <f>IFERROR(VLOOKUP(A247,Wallet_Clawback!$A$1:$E$268,3,FALSE),0)</f>
        <v>5.3</v>
      </c>
      <c r="D247">
        <f>IFERROR(VLOOKUP(A247,Sheet6!$G$1:$H$212,2,FALSE),0)</f>
        <v>55.74</v>
      </c>
      <c r="E247" s="22">
        <v>0</v>
      </c>
      <c r="F247" s="18">
        <v>213.48999999999998</v>
      </c>
      <c r="G247">
        <v>0</v>
      </c>
      <c r="H247" s="31">
        <f t="shared" si="9"/>
        <v>213.48999999999995</v>
      </c>
      <c r="I247" s="31">
        <f t="shared" si="10"/>
        <v>10.674499999999998</v>
      </c>
      <c r="J247" s="31">
        <f t="shared" si="11"/>
        <v>202.81549999999996</v>
      </c>
    </row>
    <row r="248" spans="1:10" x14ac:dyDescent="0.2">
      <c r="A248" s="14">
        <v>639949128724</v>
      </c>
      <c r="B248">
        <v>164.72</v>
      </c>
      <c r="C248">
        <f>IFERROR(VLOOKUP(A248,Wallet_Clawback!$A$1:$E$268,3,FALSE),0)</f>
        <v>0</v>
      </c>
      <c r="D248">
        <f>IFERROR(VLOOKUP(A248,Sheet6!$G$1:$H$212,2,FALSE),0)</f>
        <v>0</v>
      </c>
      <c r="E248" s="22">
        <v>3.7976413491999996</v>
      </c>
      <c r="F248" s="18">
        <v>160.92235865079999</v>
      </c>
      <c r="G248">
        <v>0</v>
      </c>
      <c r="H248" s="31">
        <f t="shared" si="9"/>
        <v>160.92235865079999</v>
      </c>
      <c r="I248" s="31">
        <f t="shared" si="10"/>
        <v>8.0461179325399996</v>
      </c>
      <c r="J248" s="31">
        <f t="shared" si="11"/>
        <v>152.87624071825999</v>
      </c>
    </row>
    <row r="249" spans="1:10" x14ac:dyDescent="0.2">
      <c r="A249" s="14">
        <v>639602986918</v>
      </c>
      <c r="B249">
        <v>164.72</v>
      </c>
      <c r="C249">
        <f>IFERROR(VLOOKUP(A249,Wallet_Clawback!$A$1:$E$268,3,FALSE),0)</f>
        <v>5.89</v>
      </c>
      <c r="D249">
        <f>IFERROR(VLOOKUP(A249,Sheet6!$G$1:$H$212,2,FALSE),0)</f>
        <v>0</v>
      </c>
      <c r="E249" s="22">
        <v>0</v>
      </c>
      <c r="F249" s="18">
        <v>158.83000000000001</v>
      </c>
      <c r="G249">
        <v>0</v>
      </c>
      <c r="H249" s="31">
        <f t="shared" si="9"/>
        <v>158.83000000000001</v>
      </c>
      <c r="I249" s="31">
        <f t="shared" si="10"/>
        <v>7.9415000000000013</v>
      </c>
      <c r="J249" s="31">
        <f t="shared" si="11"/>
        <v>150.88850000000002</v>
      </c>
    </row>
    <row r="250" spans="1:10" x14ac:dyDescent="0.2">
      <c r="A250" s="14">
        <v>639989849034</v>
      </c>
      <c r="B250">
        <v>164.72</v>
      </c>
      <c r="C250">
        <f>IFERROR(VLOOKUP(A250,Wallet_Clawback!$A$1:$E$268,3,FALSE),0)</f>
        <v>21.65</v>
      </c>
      <c r="D250">
        <f>IFERROR(VLOOKUP(A250,Sheet6!$G$1:$H$212,2,FALSE),0)</f>
        <v>3.94</v>
      </c>
      <c r="E250" s="22">
        <v>0</v>
      </c>
      <c r="F250" s="18">
        <v>139.13</v>
      </c>
      <c r="G250">
        <v>0</v>
      </c>
      <c r="H250" s="31">
        <f t="shared" si="9"/>
        <v>139.13</v>
      </c>
      <c r="I250" s="31">
        <f t="shared" si="10"/>
        <v>6.9565000000000001</v>
      </c>
      <c r="J250" s="31">
        <f t="shared" si="11"/>
        <v>132.17349999999999</v>
      </c>
    </row>
    <row r="251" spans="1:10" x14ac:dyDescent="0.2">
      <c r="A251" s="14">
        <v>639945827766</v>
      </c>
      <c r="B251">
        <v>109.82</v>
      </c>
      <c r="C251">
        <f>IFERROR(VLOOKUP(A251,Wallet_Clawback!$A$1:$E$268,3,FALSE),0)</f>
        <v>0</v>
      </c>
      <c r="D251">
        <f>IFERROR(VLOOKUP(A251,Sheet6!$G$1:$H$212,2,FALSE),0)</f>
        <v>4</v>
      </c>
      <c r="E251" s="22">
        <v>1.4888534999999998</v>
      </c>
      <c r="F251" s="18">
        <v>104.33114649999999</v>
      </c>
      <c r="G251">
        <v>0</v>
      </c>
      <c r="H251" s="31">
        <f t="shared" si="9"/>
        <v>104.33114649999999</v>
      </c>
      <c r="I251" s="31">
        <f t="shared" si="10"/>
        <v>5.2165573250000001</v>
      </c>
      <c r="J251" s="31">
        <f t="shared" si="11"/>
        <v>99.114589174999992</v>
      </c>
    </row>
    <row r="252" spans="1:10" x14ac:dyDescent="0.2">
      <c r="A252" s="14">
        <v>639955860282</v>
      </c>
      <c r="B252">
        <v>94.44</v>
      </c>
      <c r="C252">
        <f>IFERROR(VLOOKUP(A252,Wallet_Clawback!$A$1:$E$268,3,FALSE),0)</f>
        <v>10</v>
      </c>
      <c r="D252">
        <f>IFERROR(VLOOKUP(A252,Sheet6!$G$1:$H$212,2,FALSE),0)</f>
        <v>0</v>
      </c>
      <c r="E252" s="22">
        <v>0</v>
      </c>
      <c r="F252" t="s">
        <v>38</v>
      </c>
      <c r="G252">
        <v>0</v>
      </c>
      <c r="H252" s="31">
        <f t="shared" si="9"/>
        <v>84.44</v>
      </c>
      <c r="I252" s="31">
        <f t="shared" si="10"/>
        <v>4.2220000000000004</v>
      </c>
      <c r="J252" s="31">
        <f t="shared" si="11"/>
        <v>80.218000000000004</v>
      </c>
    </row>
    <row r="253" spans="1:10" x14ac:dyDescent="0.2">
      <c r="A253" s="14">
        <v>639067715405</v>
      </c>
      <c r="B253">
        <v>2470.7399999999998</v>
      </c>
      <c r="C253">
        <f>IFERROR(VLOOKUP(A253,Wallet_Clawback!$A$1:$E$268,3,FALSE),0)</f>
        <v>2399.79</v>
      </c>
      <c r="D253">
        <f>IFERROR(VLOOKUP(A253,Sheet6!$G$1:$H$212,2,FALSE),0)</f>
        <v>0.56000000000000005</v>
      </c>
      <c r="E253" s="22">
        <v>0</v>
      </c>
      <c r="F253" s="18">
        <v>70.389999999999873</v>
      </c>
      <c r="G253">
        <v>0</v>
      </c>
      <c r="H253" s="31">
        <f t="shared" si="9"/>
        <v>70.389999999999816</v>
      </c>
      <c r="I253" s="31">
        <f t="shared" si="10"/>
        <v>3.519499999999991</v>
      </c>
      <c r="J253" s="31">
        <f t="shared" si="11"/>
        <v>66.870499999999822</v>
      </c>
    </row>
    <row r="254" spans="1:10" x14ac:dyDescent="0.2">
      <c r="A254" s="14">
        <v>639683474610</v>
      </c>
      <c r="B254">
        <v>54.91</v>
      </c>
      <c r="C254">
        <f>IFERROR(VLOOKUP(A254,Wallet_Clawback!$A$1:$E$268,3,FALSE),0)</f>
        <v>0.8</v>
      </c>
      <c r="D254">
        <f>IFERROR(VLOOKUP(A254,Sheet6!$G$1:$H$212,2,FALSE),0)</f>
        <v>0</v>
      </c>
      <c r="E254" s="22">
        <v>0</v>
      </c>
      <c r="F254" s="18" t="s">
        <v>38</v>
      </c>
      <c r="G254">
        <v>0</v>
      </c>
      <c r="H254" s="31">
        <f t="shared" si="9"/>
        <v>54.11</v>
      </c>
      <c r="I254" s="31">
        <f t="shared" si="10"/>
        <v>2.7055000000000002</v>
      </c>
      <c r="J254" s="31">
        <f t="shared" si="11"/>
        <v>51.404499999999999</v>
      </c>
    </row>
    <row r="255" spans="1:10" x14ac:dyDescent="0.2">
      <c r="A255" s="14">
        <v>639454039737</v>
      </c>
      <c r="B255">
        <v>1866.78</v>
      </c>
      <c r="C255">
        <f>IFERROR(VLOOKUP(A255,Wallet_Clawback!$A$1:$E$268,3,FALSE),0)</f>
        <v>1812.73</v>
      </c>
      <c r="D255">
        <f>IFERROR(VLOOKUP(A255,Sheet6!$G$1:$H$212,2,FALSE),0)</f>
        <v>0</v>
      </c>
      <c r="E255" s="22">
        <v>0</v>
      </c>
      <c r="F255" s="18">
        <v>54.049999999999955</v>
      </c>
      <c r="G255">
        <v>0</v>
      </c>
      <c r="H255" s="31">
        <f t="shared" si="9"/>
        <v>54.049999999999955</v>
      </c>
      <c r="I255" s="31">
        <f t="shared" si="10"/>
        <v>2.7024999999999979</v>
      </c>
      <c r="J255" s="31">
        <f t="shared" si="11"/>
        <v>51.347499999999954</v>
      </c>
    </row>
    <row r="256" spans="1:10" x14ac:dyDescent="0.2">
      <c r="A256" s="14">
        <v>639389523718</v>
      </c>
      <c r="B256">
        <v>1427.54</v>
      </c>
      <c r="C256">
        <f>IFERROR(VLOOKUP(A256,Wallet_Clawback!$A$1:$E$268,3,FALSE),0)</f>
        <v>1386.08</v>
      </c>
      <c r="D256">
        <f>IFERROR(VLOOKUP(A256,Sheet6!$G$1:$H$212,2,FALSE),0)</f>
        <v>0.77</v>
      </c>
      <c r="E256" s="22">
        <v>0</v>
      </c>
      <c r="F256" s="18">
        <v>40.690000000000055</v>
      </c>
      <c r="G256">
        <v>0</v>
      </c>
      <c r="H256" s="31">
        <f t="shared" si="9"/>
        <v>40.690000000000033</v>
      </c>
      <c r="I256" s="31">
        <f t="shared" si="10"/>
        <v>2.0345000000000018</v>
      </c>
      <c r="J256" s="31">
        <f t="shared" si="11"/>
        <v>38.655500000000032</v>
      </c>
    </row>
    <row r="257" spans="1:10" x14ac:dyDescent="0.2">
      <c r="A257" s="14">
        <v>639531192093</v>
      </c>
      <c r="B257">
        <v>502.93999999999994</v>
      </c>
      <c r="C257">
        <f>IFERROR(VLOOKUP(A257,Wallet_Clawback!$A$1:$E$268,3,FALSE),0)</f>
        <v>411.7</v>
      </c>
      <c r="D257">
        <f>IFERROR(VLOOKUP(A257,Sheet6!$G$1:$H$212,2,FALSE),0)</f>
        <v>53.18</v>
      </c>
      <c r="E257" s="22">
        <v>0</v>
      </c>
      <c r="F257" s="18">
        <v>38.099999999999966</v>
      </c>
      <c r="G257">
        <v>0</v>
      </c>
      <c r="H257" s="31">
        <f t="shared" si="9"/>
        <v>38.059999999999953</v>
      </c>
      <c r="I257" s="31">
        <f t="shared" si="10"/>
        <v>1.9029999999999978</v>
      </c>
      <c r="J257" s="31">
        <f t="shared" si="11"/>
        <v>36.156999999999954</v>
      </c>
    </row>
    <row r="258" spans="1:10" x14ac:dyDescent="0.2">
      <c r="A258" s="14">
        <v>639392677935</v>
      </c>
      <c r="B258">
        <v>823.58</v>
      </c>
      <c r="C258">
        <f>IFERROR(VLOOKUP(A258,Wallet_Clawback!$A$1:$E$268,3,FALSE),0)</f>
        <v>799.66</v>
      </c>
      <c r="D258">
        <f>IFERROR(VLOOKUP(A258,Sheet6!$G$1:$H$212,2,FALSE),0)</f>
        <v>0</v>
      </c>
      <c r="E258" s="22">
        <v>0</v>
      </c>
      <c r="F258" s="18">
        <v>23.920000000000073</v>
      </c>
      <c r="G258">
        <v>0</v>
      </c>
      <c r="H258" s="31">
        <f t="shared" ref="H258:H293" si="12">B258-IFERROR(C258,0)-IFERROR(D258,0)-E258</f>
        <v>23.920000000000073</v>
      </c>
      <c r="I258" s="31">
        <f t="shared" ref="I258:I301" si="13">H258*0.05</f>
        <v>1.1960000000000037</v>
      </c>
      <c r="J258" s="31">
        <f t="shared" ref="J258:J301" si="14">H258-I258</f>
        <v>22.724000000000068</v>
      </c>
    </row>
    <row r="259" spans="1:10" x14ac:dyDescent="0.2">
      <c r="A259" s="14">
        <v>639506589374</v>
      </c>
      <c r="B259">
        <v>823.58</v>
      </c>
      <c r="C259">
        <f>IFERROR(VLOOKUP(A259,Wallet_Clawback!$A$1:$E$268,3,FALSE),0)</f>
        <v>799.66</v>
      </c>
      <c r="D259">
        <f>IFERROR(VLOOKUP(A259,Sheet6!$G$1:$H$212,2,FALSE),0)</f>
        <v>0.71</v>
      </c>
      <c r="E259" s="22">
        <v>0</v>
      </c>
      <c r="F259" s="18">
        <v>23.210000000000036</v>
      </c>
      <c r="G259">
        <v>0</v>
      </c>
      <c r="H259" s="31">
        <f t="shared" si="12"/>
        <v>23.210000000000072</v>
      </c>
      <c r="I259" s="31">
        <f t="shared" si="13"/>
        <v>1.1605000000000036</v>
      </c>
      <c r="J259" s="31">
        <f t="shared" si="14"/>
        <v>22.049500000000069</v>
      </c>
    </row>
    <row r="260" spans="1:10" x14ac:dyDescent="0.2">
      <c r="A260" s="14">
        <v>639560147469</v>
      </c>
      <c r="B260">
        <v>183.38</v>
      </c>
      <c r="C260">
        <f>IFERROR(VLOOKUP(A260,Wallet_Clawback!$A$1:$E$268,3,FALSE),0)</f>
        <v>161.46</v>
      </c>
      <c r="D260">
        <f>IFERROR(VLOOKUP(A260,Sheet6!$G$1:$H$212,2,FALSE),0)</f>
        <v>0</v>
      </c>
      <c r="E260" s="22">
        <v>0</v>
      </c>
      <c r="F260" s="18">
        <v>21.919999999999987</v>
      </c>
      <c r="G260">
        <v>0</v>
      </c>
      <c r="H260" s="31">
        <f t="shared" si="12"/>
        <v>21.919999999999987</v>
      </c>
      <c r="I260" s="31">
        <f t="shared" si="13"/>
        <v>1.0959999999999994</v>
      </c>
      <c r="J260" s="31">
        <f t="shared" si="14"/>
        <v>20.823999999999987</v>
      </c>
    </row>
    <row r="261" spans="1:10" x14ac:dyDescent="0.2">
      <c r="A261" s="14">
        <v>639664760772</v>
      </c>
      <c r="B261">
        <v>2745.26</v>
      </c>
      <c r="C261">
        <f>IFERROR(VLOOKUP(A261,Wallet_Clawback!$A$1:$E$268,3,FALSE),0)</f>
        <v>0</v>
      </c>
      <c r="D261">
        <f>IFERROR(VLOOKUP(A261,Sheet6!$G$1:$H$212,2,FALSE),0)</f>
        <v>0</v>
      </c>
      <c r="E261" s="22">
        <v>2738.3900000000003</v>
      </c>
      <c r="F261" t="s">
        <v>38</v>
      </c>
      <c r="G261">
        <v>0</v>
      </c>
      <c r="H261" s="31">
        <f t="shared" si="12"/>
        <v>6.8699999999998909</v>
      </c>
      <c r="I261" s="31">
        <f t="shared" si="13"/>
        <v>0.34349999999999459</v>
      </c>
      <c r="J261" s="31">
        <f t="shared" si="14"/>
        <v>6.5264999999998965</v>
      </c>
    </row>
    <row r="262" spans="1:10" x14ac:dyDescent="0.2">
      <c r="A262" s="14">
        <v>639755691036</v>
      </c>
      <c r="B262">
        <v>4055.85</v>
      </c>
      <c r="C262">
        <f>IFERROR(VLOOKUP(A262,Wallet_Clawback!$A$1:$E$268,3,FALSE),0)</f>
        <v>1053.94</v>
      </c>
      <c r="D262">
        <f>IFERROR(VLOOKUP(A262,Sheet6!$G$1:$H$212,2,FALSE),0)</f>
        <v>0</v>
      </c>
      <c r="E262" s="22">
        <v>3000.2799999999997</v>
      </c>
      <c r="F262" s="18" t="s">
        <v>38</v>
      </c>
      <c r="G262">
        <v>0</v>
      </c>
      <c r="H262" s="31">
        <f t="shared" si="12"/>
        <v>1.6300000000001091</v>
      </c>
      <c r="I262" s="31">
        <f t="shared" si="13"/>
        <v>8.1500000000005457E-2</v>
      </c>
      <c r="J262" s="31">
        <f t="shared" si="14"/>
        <v>1.5485000000001037</v>
      </c>
    </row>
    <row r="263" spans="1:10" x14ac:dyDescent="0.2">
      <c r="A263" s="14">
        <v>639398967446</v>
      </c>
      <c r="B263">
        <v>5929771.46</v>
      </c>
      <c r="C263">
        <f>IFERROR(VLOOKUP(A263,Wallet_Clawback!$A$1:$E$268,3,FALSE),0)</f>
        <v>1257553.3999999999</v>
      </c>
      <c r="D263">
        <f>IFERROR(VLOOKUP(A263,Sheet6!$G$1:$H$212,2,FALSE),0)</f>
        <v>4672218.0599999996</v>
      </c>
      <c r="E263" s="22">
        <v>0</v>
      </c>
      <c r="F263" t="s">
        <v>38</v>
      </c>
      <c r="G263">
        <v>0</v>
      </c>
      <c r="H263" s="31">
        <f t="shared" si="12"/>
        <v>9.3132257461547852E-10</v>
      </c>
      <c r="I263" s="31">
        <f t="shared" si="13"/>
        <v>4.6566128730773928E-11</v>
      </c>
      <c r="J263" s="31">
        <f t="shared" si="14"/>
        <v>8.8475644588470455E-10</v>
      </c>
    </row>
    <row r="264" spans="1:10" x14ac:dyDescent="0.2">
      <c r="A264" s="14">
        <v>639189067298</v>
      </c>
      <c r="B264">
        <v>713768.79</v>
      </c>
      <c r="C264">
        <f>IFERROR(VLOOKUP(A264,Wallet_Clawback!$A$1:$E$268,3,FALSE),0)</f>
        <v>901.82</v>
      </c>
      <c r="D264">
        <f>IFERROR(VLOOKUP(A264,Sheet6!$G$1:$H$212,2,FALSE),0)</f>
        <v>712866.97</v>
      </c>
      <c r="E264" s="22">
        <v>0</v>
      </c>
      <c r="F264" s="18">
        <v>682300.26</v>
      </c>
      <c r="G264">
        <v>0</v>
      </c>
      <c r="H264" s="31">
        <f t="shared" si="12"/>
        <v>1.1641532182693481E-10</v>
      </c>
      <c r="I264" s="31">
        <f t="shared" si="13"/>
        <v>5.820766091346741E-12</v>
      </c>
      <c r="J264" s="31">
        <f t="shared" si="14"/>
        <v>1.1059455573558807E-10</v>
      </c>
    </row>
    <row r="265" spans="1:10" x14ac:dyDescent="0.2">
      <c r="A265" s="14">
        <v>639999836127</v>
      </c>
      <c r="B265">
        <v>274526.46000000002</v>
      </c>
      <c r="C265">
        <f>IFERROR(VLOOKUP(A265,Wallet_Clawback!$A$1:$E$268,3,FALSE),0)</f>
        <v>28451.4</v>
      </c>
      <c r="D265">
        <f>IFERROR(VLOOKUP(A265,Sheet6!$G$1:$H$212,2,FALSE),0)</f>
        <v>246075.06</v>
      </c>
      <c r="E265" s="22">
        <v>0</v>
      </c>
      <c r="F265" t="s">
        <v>38</v>
      </c>
      <c r="G265">
        <v>0</v>
      </c>
      <c r="H265" s="31">
        <f t="shared" si="12"/>
        <v>2.9103830456733704E-11</v>
      </c>
      <c r="I265" s="31">
        <f t="shared" si="13"/>
        <v>1.4551915228366853E-12</v>
      </c>
      <c r="J265" s="31">
        <f t="shared" si="14"/>
        <v>2.7648638933897017E-11</v>
      </c>
    </row>
    <row r="266" spans="1:10" x14ac:dyDescent="0.2">
      <c r="A266" s="14">
        <v>639515780202</v>
      </c>
      <c r="B266">
        <v>101574.79000000001</v>
      </c>
      <c r="C266">
        <f>IFERROR(VLOOKUP(A266,Wallet_Clawback!$A$1:$E$268,3,FALSE),0)</f>
        <v>5798.37</v>
      </c>
      <c r="D266">
        <f>IFERROR(VLOOKUP(A266,Sheet6!$G$1:$H$212,2,FALSE),0)</f>
        <v>95776.42</v>
      </c>
      <c r="E266" s="22">
        <v>0</v>
      </c>
      <c r="F266" s="18">
        <v>95771.810000000012</v>
      </c>
      <c r="G266">
        <v>0</v>
      </c>
      <c r="H266" s="31">
        <f t="shared" si="12"/>
        <v>1.4551915228366852E-11</v>
      </c>
      <c r="I266" s="31">
        <f t="shared" si="13"/>
        <v>7.2759576141834263E-13</v>
      </c>
      <c r="J266" s="31">
        <f t="shared" si="14"/>
        <v>1.3824319466948509E-11</v>
      </c>
    </row>
    <row r="267" spans="1:10" x14ac:dyDescent="0.2">
      <c r="A267" s="14">
        <v>639493211111</v>
      </c>
      <c r="B267">
        <v>82357.94</v>
      </c>
      <c r="C267">
        <f>IFERROR(VLOOKUP(A267,Wallet_Clawback!$A$1:$E$268,3,FALSE),0)</f>
        <v>10861.51</v>
      </c>
      <c r="D267">
        <f>IFERROR(VLOOKUP(A267,Sheet6!$G$1:$H$212,2,FALSE),0)</f>
        <v>71496.429999999993</v>
      </c>
      <c r="E267" s="22">
        <v>0</v>
      </c>
      <c r="F267" t="s">
        <v>38</v>
      </c>
      <c r="G267">
        <v>0</v>
      </c>
      <c r="H267" s="31">
        <f t="shared" si="12"/>
        <v>1.4551915228366852E-11</v>
      </c>
      <c r="I267" s="31">
        <f t="shared" si="13"/>
        <v>7.2759576141834263E-13</v>
      </c>
      <c r="J267" s="31">
        <f t="shared" si="14"/>
        <v>1.3824319466948509E-11</v>
      </c>
    </row>
    <row r="268" spans="1:10" x14ac:dyDescent="0.2">
      <c r="A268" s="14">
        <v>639369216858</v>
      </c>
      <c r="B268">
        <v>73243.650000000009</v>
      </c>
      <c r="C268">
        <f>IFERROR(VLOOKUP(A268,Wallet_Clawback!$A$1:$E$268,3,FALSE),0)</f>
        <v>0</v>
      </c>
      <c r="D268">
        <f>IFERROR(VLOOKUP(A268,Sheet6!$G$1:$H$212,2,FALSE),0)</f>
        <v>73243.649999999994</v>
      </c>
      <c r="E268" s="22">
        <v>0</v>
      </c>
      <c r="F268" t="s">
        <v>38</v>
      </c>
      <c r="G268">
        <v>0</v>
      </c>
      <c r="H268" s="31">
        <f t="shared" si="12"/>
        <v>1.4551915228366852E-11</v>
      </c>
      <c r="I268" s="31">
        <f t="shared" si="13"/>
        <v>7.2759576141834263E-13</v>
      </c>
      <c r="J268" s="31">
        <f t="shared" si="14"/>
        <v>1.3824319466948509E-11</v>
      </c>
    </row>
    <row r="269" spans="1:10" x14ac:dyDescent="0.2">
      <c r="A269" s="14">
        <v>639157049702</v>
      </c>
      <c r="B269">
        <v>27452.65</v>
      </c>
      <c r="C269">
        <f>IFERROR(VLOOKUP(A269,Wallet_Clawback!$A$1:$E$268,3,FALSE),0)</f>
        <v>0.1</v>
      </c>
      <c r="D269">
        <f>IFERROR(VLOOKUP(A269,Sheet6!$G$1:$H$212,2,FALSE),0)</f>
        <v>27452.55</v>
      </c>
      <c r="E269" s="22">
        <v>0</v>
      </c>
      <c r="F269" t="s">
        <v>38</v>
      </c>
      <c r="G269">
        <v>0</v>
      </c>
      <c r="H269" s="31">
        <f t="shared" si="12"/>
        <v>3.637978807091713E-12</v>
      </c>
      <c r="I269" s="31">
        <f t="shared" si="13"/>
        <v>1.8189894035458566E-13</v>
      </c>
      <c r="J269" s="31">
        <f t="shared" si="14"/>
        <v>3.4560798667371271E-12</v>
      </c>
    </row>
    <row r="270" spans="1:10" x14ac:dyDescent="0.2">
      <c r="A270" s="14">
        <v>639989542897</v>
      </c>
      <c r="B270">
        <v>3568.84</v>
      </c>
      <c r="C270">
        <f>IFERROR(VLOOKUP(A270,Wallet_Clawback!$A$1:$E$268,3,FALSE),0)</f>
        <v>2603.04</v>
      </c>
      <c r="D270">
        <f>IFERROR(VLOOKUP(A270,Sheet6!$G$1:$H$212,2,FALSE),0)</f>
        <v>965.8</v>
      </c>
      <c r="E270" s="22">
        <v>0</v>
      </c>
      <c r="F270" s="18" t="s">
        <v>38</v>
      </c>
      <c r="G270">
        <v>0</v>
      </c>
      <c r="H270" s="31">
        <f t="shared" si="12"/>
        <v>2.2737367544323206E-13</v>
      </c>
      <c r="I270" s="31">
        <f t="shared" si="13"/>
        <v>1.1368683772161604E-14</v>
      </c>
      <c r="J270" s="31">
        <f t="shared" si="14"/>
        <v>2.1600499167107045E-13</v>
      </c>
    </row>
    <row r="271" spans="1:10" x14ac:dyDescent="0.2">
      <c r="A271" s="14">
        <v>639774911089</v>
      </c>
      <c r="B271">
        <v>27452.65</v>
      </c>
      <c r="C271">
        <f>IFERROR(VLOOKUP(A271,Wallet_Clawback!$A$1:$E$268,3,FALSE),0)</f>
        <v>27452.65</v>
      </c>
      <c r="D271">
        <f>IFERROR(VLOOKUP(A271,Sheet6!$G$1:$H$212,2,FALSE),0)</f>
        <v>0</v>
      </c>
      <c r="E271" s="22">
        <v>0</v>
      </c>
      <c r="F271" t="s">
        <v>38</v>
      </c>
      <c r="G271">
        <v>0</v>
      </c>
      <c r="H271" s="31">
        <f t="shared" si="12"/>
        <v>0</v>
      </c>
      <c r="I271" s="31">
        <f t="shared" si="13"/>
        <v>0</v>
      </c>
      <c r="J271" s="31">
        <f t="shared" si="14"/>
        <v>0</v>
      </c>
    </row>
    <row r="272" spans="1:10" x14ac:dyDescent="0.2">
      <c r="A272" s="14">
        <v>639625390881</v>
      </c>
      <c r="B272">
        <v>549.04999999999995</v>
      </c>
      <c r="C272">
        <f>IFERROR(VLOOKUP(A272,Wallet_Clawback!$A$1:$E$268,3,FALSE),0)</f>
        <v>33</v>
      </c>
      <c r="D272">
        <f>IFERROR(VLOOKUP(A272,Sheet6!$G$1:$H$212,2,FALSE),0)</f>
        <v>516.04999999999995</v>
      </c>
      <c r="E272" s="22">
        <v>0</v>
      </c>
      <c r="F272" t="s">
        <v>38</v>
      </c>
      <c r="G272">
        <v>0</v>
      </c>
      <c r="H272" s="31">
        <f t="shared" si="12"/>
        <v>0</v>
      </c>
      <c r="I272" s="31">
        <f t="shared" si="13"/>
        <v>0</v>
      </c>
      <c r="J272" s="31">
        <f t="shared" si="14"/>
        <v>0</v>
      </c>
    </row>
    <row r="273" spans="1:10" x14ac:dyDescent="0.2">
      <c r="A273" s="14">
        <v>639081353000</v>
      </c>
      <c r="B273">
        <v>10981.06</v>
      </c>
      <c r="C273">
        <f>IFERROR(VLOOKUP(A273,Wallet_Clawback!$A$1:$E$268,3,FALSE),0)</f>
        <v>0</v>
      </c>
      <c r="D273">
        <f>IFERROR(VLOOKUP(A273,Sheet6!$G$1:$H$212,2,FALSE),0)</f>
        <v>10981.06</v>
      </c>
      <c r="E273" s="22">
        <v>0</v>
      </c>
      <c r="F273" t="s">
        <v>38</v>
      </c>
      <c r="G273">
        <v>0</v>
      </c>
      <c r="H273" s="31">
        <f t="shared" si="12"/>
        <v>0</v>
      </c>
      <c r="I273" s="31">
        <f t="shared" si="13"/>
        <v>0</v>
      </c>
      <c r="J273" s="31">
        <f t="shared" si="14"/>
        <v>0</v>
      </c>
    </row>
    <row r="274" spans="1:10" x14ac:dyDescent="0.2">
      <c r="A274" s="14">
        <v>639281957090</v>
      </c>
      <c r="B274">
        <v>7027.33</v>
      </c>
      <c r="C274">
        <f>IFERROR(VLOOKUP(A274,Wallet_Clawback!$A$1:$E$268,3,FALSE),0)</f>
        <v>7027.33</v>
      </c>
      <c r="D274">
        <f>IFERROR(VLOOKUP(A274,Sheet6!$G$1:$H$212,2,FALSE),0)</f>
        <v>0</v>
      </c>
      <c r="E274" s="22">
        <v>0</v>
      </c>
      <c r="F274" t="s">
        <v>38</v>
      </c>
      <c r="G274">
        <v>0</v>
      </c>
      <c r="H274" s="31">
        <f t="shared" si="12"/>
        <v>0</v>
      </c>
      <c r="I274" s="31">
        <f t="shared" si="13"/>
        <v>0</v>
      </c>
      <c r="J274" s="31">
        <f t="shared" si="14"/>
        <v>0</v>
      </c>
    </row>
    <row r="275" spans="1:10" x14ac:dyDescent="0.2">
      <c r="A275" s="14">
        <v>639479979621</v>
      </c>
      <c r="B275">
        <v>27452.65</v>
      </c>
      <c r="C275">
        <f>IFERROR(VLOOKUP(A275,Wallet_Clawback!$A$1:$E$268,3,FALSE),0)</f>
        <v>298.63</v>
      </c>
      <c r="D275">
        <f>IFERROR(VLOOKUP(A275,Sheet6!$G$1:$H$212,2,FALSE),0)</f>
        <v>27154.02</v>
      </c>
      <c r="E275" s="22">
        <v>0</v>
      </c>
      <c r="F275" t="s">
        <v>38</v>
      </c>
      <c r="G275">
        <v>0</v>
      </c>
      <c r="H275" s="31">
        <f t="shared" si="12"/>
        <v>0</v>
      </c>
      <c r="I275" s="31">
        <f t="shared" si="13"/>
        <v>0</v>
      </c>
      <c r="J275" s="31">
        <f t="shared" si="14"/>
        <v>0</v>
      </c>
    </row>
    <row r="276" spans="1:10" x14ac:dyDescent="0.2">
      <c r="A276" s="14">
        <v>639279031755</v>
      </c>
      <c r="B276">
        <v>109810.58</v>
      </c>
      <c r="C276">
        <f>IFERROR(VLOOKUP(A276,Wallet_Clawback!$A$1:$E$268,3,FALSE),0)</f>
        <v>42346.01</v>
      </c>
      <c r="D276">
        <f>IFERROR(VLOOKUP(A276,Sheet6!$G$1:$H$212,2,FALSE),0)</f>
        <v>67464.570000000007</v>
      </c>
      <c r="E276" s="22">
        <v>0</v>
      </c>
      <c r="F276" t="s">
        <v>38</v>
      </c>
      <c r="G276">
        <v>0</v>
      </c>
      <c r="H276" s="31">
        <f t="shared" si="12"/>
        <v>0</v>
      </c>
      <c r="I276" s="31">
        <f t="shared" si="13"/>
        <v>0</v>
      </c>
      <c r="J276" s="31">
        <f t="shared" si="14"/>
        <v>0</v>
      </c>
    </row>
    <row r="277" spans="1:10" x14ac:dyDescent="0.2">
      <c r="A277" s="14">
        <v>639097085800</v>
      </c>
      <c r="B277">
        <v>274526.45</v>
      </c>
      <c r="C277">
        <f>IFERROR(VLOOKUP(A277,Wallet_Clawback!$A$1:$E$268,3,FALSE),0)</f>
        <v>274526.45</v>
      </c>
      <c r="D277">
        <f>IFERROR(VLOOKUP(A277,Sheet6!$G$1:$H$212,2,FALSE),0)</f>
        <v>0</v>
      </c>
      <c r="E277" s="22">
        <v>0</v>
      </c>
      <c r="F277" t="s">
        <v>38</v>
      </c>
      <c r="G277">
        <v>0</v>
      </c>
      <c r="H277" s="31">
        <f t="shared" si="12"/>
        <v>0</v>
      </c>
      <c r="I277" s="31">
        <f t="shared" si="13"/>
        <v>0</v>
      </c>
      <c r="J277" s="31">
        <f t="shared" si="14"/>
        <v>0</v>
      </c>
    </row>
    <row r="278" spans="1:10" x14ac:dyDescent="0.2">
      <c r="A278" s="14">
        <v>639565080078</v>
      </c>
      <c r="B278">
        <v>54905.29</v>
      </c>
      <c r="C278">
        <f>IFERROR(VLOOKUP(A278,Wallet_Clawback!$A$1:$E$268,3,FALSE),0)</f>
        <v>54905.29</v>
      </c>
      <c r="D278">
        <f>IFERROR(VLOOKUP(A278,Sheet6!$G$1:$H$212,2,FALSE),0)</f>
        <v>0</v>
      </c>
      <c r="E278" s="22">
        <v>0</v>
      </c>
      <c r="F278" t="s">
        <v>38</v>
      </c>
      <c r="G278">
        <v>0</v>
      </c>
      <c r="H278" s="31">
        <f t="shared" si="12"/>
        <v>0</v>
      </c>
      <c r="I278" s="31">
        <f t="shared" si="13"/>
        <v>0</v>
      </c>
      <c r="J278" s="31">
        <f t="shared" si="14"/>
        <v>0</v>
      </c>
    </row>
    <row r="279" spans="1:10" x14ac:dyDescent="0.2">
      <c r="A279" s="14">
        <v>639463915422</v>
      </c>
      <c r="B279">
        <v>768.67</v>
      </c>
      <c r="C279">
        <f>IFERROR(VLOOKUP(A279,Wallet_Clawback!$A$1:$E$268,3,FALSE),0)</f>
        <v>2</v>
      </c>
      <c r="D279">
        <f>IFERROR(VLOOKUP(A279,Sheet6!$G$1:$H$212,2,FALSE),0)</f>
        <v>0</v>
      </c>
      <c r="E279" s="22">
        <v>766.67</v>
      </c>
      <c r="F279" t="s">
        <v>38</v>
      </c>
      <c r="G279">
        <v>0</v>
      </c>
      <c r="H279" s="31">
        <f t="shared" si="12"/>
        <v>0</v>
      </c>
      <c r="I279" s="31">
        <f t="shared" si="13"/>
        <v>0</v>
      </c>
      <c r="J279" s="31">
        <f t="shared" si="14"/>
        <v>0</v>
      </c>
    </row>
    <row r="280" spans="1:10" x14ac:dyDescent="0.2">
      <c r="A280" s="14">
        <v>639271655620</v>
      </c>
      <c r="B280">
        <v>6753.35</v>
      </c>
      <c r="C280">
        <f>IFERROR(VLOOKUP(A280,Wallet_Clawback!$A$1:$E$268,3,FALSE),0)</f>
        <v>6753.35</v>
      </c>
      <c r="D280">
        <f>IFERROR(VLOOKUP(A280,Sheet6!$G$1:$H$212,2,FALSE),0)</f>
        <v>0</v>
      </c>
      <c r="E280" s="22">
        <v>0</v>
      </c>
      <c r="F280" t="s">
        <v>38</v>
      </c>
      <c r="G280">
        <v>0</v>
      </c>
      <c r="H280" s="31">
        <f t="shared" si="12"/>
        <v>0</v>
      </c>
      <c r="I280" s="31">
        <f t="shared" si="13"/>
        <v>0</v>
      </c>
      <c r="J280" s="31">
        <f t="shared" si="14"/>
        <v>0</v>
      </c>
    </row>
    <row r="281" spans="1:10" x14ac:dyDescent="0.2">
      <c r="A281" s="14">
        <v>639282016604</v>
      </c>
      <c r="B281">
        <v>110249.83</v>
      </c>
      <c r="C281">
        <f>IFERROR(VLOOKUP(A281,Wallet_Clawback!$A$1:$E$268,3,FALSE),0)</f>
        <v>5052.42</v>
      </c>
      <c r="D281">
        <f>IFERROR(VLOOKUP(A281,Sheet6!$G$1:$H$212,2,FALSE),0)</f>
        <v>105197.41</v>
      </c>
      <c r="E281" s="22">
        <v>0</v>
      </c>
      <c r="F281" t="s">
        <v>38</v>
      </c>
      <c r="G281">
        <v>0</v>
      </c>
      <c r="H281" s="31">
        <f t="shared" si="12"/>
        <v>0</v>
      </c>
      <c r="I281" s="31">
        <f t="shared" si="13"/>
        <v>0</v>
      </c>
      <c r="J281" s="31">
        <f t="shared" si="14"/>
        <v>0</v>
      </c>
    </row>
    <row r="282" spans="1:10" x14ac:dyDescent="0.2">
      <c r="A282" s="14">
        <v>639553772674</v>
      </c>
      <c r="B282">
        <v>54905.29</v>
      </c>
      <c r="C282">
        <f>IFERROR(VLOOKUP(A282,Wallet_Clawback!$A$1:$E$268,3,FALSE),0)</f>
        <v>23506.21</v>
      </c>
      <c r="D282">
        <f>IFERROR(VLOOKUP(A282,Sheet6!$G$1:$H$212,2,FALSE),0)</f>
        <v>31399.08</v>
      </c>
      <c r="E282" s="22">
        <v>0</v>
      </c>
      <c r="F282" s="18">
        <v>21512.239999999998</v>
      </c>
      <c r="G282">
        <v>0</v>
      </c>
      <c r="H282" s="31">
        <f t="shared" si="12"/>
        <v>0</v>
      </c>
      <c r="I282" s="31">
        <f t="shared" si="13"/>
        <v>0</v>
      </c>
      <c r="J282" s="31">
        <f t="shared" si="14"/>
        <v>0</v>
      </c>
    </row>
    <row r="283" spans="1:10" x14ac:dyDescent="0.2">
      <c r="A283" s="14">
        <v>639176750136</v>
      </c>
      <c r="B283">
        <v>109810.58</v>
      </c>
      <c r="C283">
        <f>IFERROR(VLOOKUP(A283,Wallet_Clawback!$A$1:$E$268,3,FALSE),0)</f>
        <v>832.19</v>
      </c>
      <c r="D283">
        <f>IFERROR(VLOOKUP(A283,Sheet6!$G$1:$H$212,2,FALSE),0)</f>
        <v>108978.39</v>
      </c>
      <c r="E283" s="22">
        <v>0</v>
      </c>
      <c r="F283" t="s">
        <v>38</v>
      </c>
      <c r="G283">
        <v>0</v>
      </c>
      <c r="H283" s="31">
        <f t="shared" si="12"/>
        <v>0</v>
      </c>
      <c r="I283" s="31">
        <f t="shared" si="13"/>
        <v>0</v>
      </c>
      <c r="J283" s="31">
        <f t="shared" si="14"/>
        <v>0</v>
      </c>
    </row>
    <row r="284" spans="1:10" x14ac:dyDescent="0.2">
      <c r="A284" s="14">
        <v>639268902721</v>
      </c>
      <c r="B284">
        <v>274.52999999999997</v>
      </c>
      <c r="C284">
        <f>IFERROR(VLOOKUP(A284,Wallet_Clawback!$A$1:$E$268,3,FALSE),0)</f>
        <v>274.52999999999997</v>
      </c>
      <c r="D284">
        <f>IFERROR(VLOOKUP(A284,Sheet6!$G$1:$H$212,2,FALSE),0)</f>
        <v>0</v>
      </c>
      <c r="E284" s="22">
        <v>0</v>
      </c>
      <c r="F284" t="s">
        <v>38</v>
      </c>
      <c r="G284">
        <v>0</v>
      </c>
      <c r="H284" s="31">
        <f t="shared" si="12"/>
        <v>0</v>
      </c>
      <c r="I284" s="31">
        <f t="shared" si="13"/>
        <v>0</v>
      </c>
      <c r="J284" s="31">
        <f t="shared" si="14"/>
        <v>0</v>
      </c>
    </row>
    <row r="285" spans="1:10" x14ac:dyDescent="0.2">
      <c r="A285" s="14">
        <v>639235246771</v>
      </c>
      <c r="B285">
        <v>5490.53</v>
      </c>
      <c r="C285">
        <f>IFERROR(VLOOKUP(A285,Wallet_Clawback!$A$1:$E$268,3,FALSE),0)</f>
        <v>0</v>
      </c>
      <c r="D285">
        <f>IFERROR(VLOOKUP(A285,Sheet6!$G$1:$H$212,2,FALSE),0)</f>
        <v>5490.53</v>
      </c>
      <c r="E285" s="22">
        <v>0</v>
      </c>
      <c r="F285" t="s">
        <v>38</v>
      </c>
      <c r="G285">
        <v>0</v>
      </c>
      <c r="H285" s="31">
        <f t="shared" si="12"/>
        <v>0</v>
      </c>
      <c r="I285" s="31">
        <f t="shared" si="13"/>
        <v>0</v>
      </c>
      <c r="J285" s="31">
        <f t="shared" si="14"/>
        <v>0</v>
      </c>
    </row>
    <row r="286" spans="1:10" x14ac:dyDescent="0.2">
      <c r="A286" s="14">
        <v>639178439777</v>
      </c>
      <c r="B286">
        <v>109810.58</v>
      </c>
      <c r="C286">
        <f>IFERROR(VLOOKUP(A286,Wallet_Clawback!$A$1:$E$268,3,FALSE),0)</f>
        <v>809.78</v>
      </c>
      <c r="D286">
        <f>IFERROR(VLOOKUP(A286,Sheet6!$G$1:$H$212,2,FALSE),0)</f>
        <v>109000.8</v>
      </c>
      <c r="E286" s="22">
        <v>0</v>
      </c>
      <c r="F286" t="s">
        <v>38</v>
      </c>
      <c r="G286">
        <v>0</v>
      </c>
      <c r="H286" s="31">
        <f t="shared" si="12"/>
        <v>0</v>
      </c>
      <c r="I286" s="31">
        <f t="shared" si="13"/>
        <v>0</v>
      </c>
      <c r="J286" s="31">
        <f t="shared" si="14"/>
        <v>0</v>
      </c>
    </row>
    <row r="287" spans="1:10" x14ac:dyDescent="0.2">
      <c r="A287" s="14">
        <v>639209566439</v>
      </c>
      <c r="B287">
        <v>28276.23</v>
      </c>
      <c r="C287">
        <f>IFERROR(VLOOKUP(A287,Wallet_Clawback!$A$1:$E$268,3,FALSE),0)</f>
        <v>28276.23</v>
      </c>
      <c r="D287">
        <f>IFERROR(VLOOKUP(A287,Sheet6!$G$1:$H$212,2,FALSE),0)</f>
        <v>0</v>
      </c>
      <c r="E287" s="22">
        <v>0</v>
      </c>
      <c r="F287" t="s">
        <v>38</v>
      </c>
      <c r="G287">
        <v>0</v>
      </c>
      <c r="H287" s="31">
        <f t="shared" si="12"/>
        <v>0</v>
      </c>
      <c r="I287" s="31">
        <f t="shared" si="13"/>
        <v>0</v>
      </c>
      <c r="J287" s="31">
        <f t="shared" si="14"/>
        <v>0</v>
      </c>
    </row>
    <row r="288" spans="1:10" x14ac:dyDescent="0.2">
      <c r="A288" s="14">
        <v>639274006039</v>
      </c>
      <c r="B288">
        <v>1248</v>
      </c>
      <c r="C288">
        <f>IFERROR(VLOOKUP(A288,Wallet_Clawback!$A$1:$E$268,3,FALSE),0)</f>
        <v>223.21</v>
      </c>
      <c r="D288">
        <f>IFERROR(VLOOKUP(A288,Sheet6!$G$1:$H$212,2,FALSE),0)</f>
        <v>1024.79</v>
      </c>
      <c r="E288" s="22">
        <v>0</v>
      </c>
      <c r="F288" s="18" t="s">
        <v>38</v>
      </c>
      <c r="G288">
        <v>0</v>
      </c>
      <c r="H288" s="31">
        <f t="shared" si="12"/>
        <v>0</v>
      </c>
      <c r="I288" s="31">
        <f t="shared" si="13"/>
        <v>0</v>
      </c>
      <c r="J288" s="31">
        <f t="shared" si="14"/>
        <v>0</v>
      </c>
    </row>
    <row r="289" spans="1:10" x14ac:dyDescent="0.2">
      <c r="A289" s="14">
        <v>639777830740</v>
      </c>
      <c r="B289">
        <v>2745.26</v>
      </c>
      <c r="C289">
        <f>IFERROR(VLOOKUP(A289,Wallet_Clawback!$A$1:$E$268,3,FALSE),0)</f>
        <v>2745.26</v>
      </c>
      <c r="D289">
        <f>IFERROR(VLOOKUP(A289,Sheet6!$G$1:$H$212,2,FALSE),0)</f>
        <v>0</v>
      </c>
      <c r="E289" s="22">
        <v>0</v>
      </c>
      <c r="F289" s="18" t="s">
        <v>38</v>
      </c>
      <c r="G289">
        <v>0</v>
      </c>
      <c r="H289" s="31">
        <f t="shared" si="12"/>
        <v>0</v>
      </c>
      <c r="I289" s="31">
        <f t="shared" si="13"/>
        <v>0</v>
      </c>
      <c r="J289" s="31">
        <f t="shared" si="14"/>
        <v>0</v>
      </c>
    </row>
    <row r="290" spans="1:10" x14ac:dyDescent="0.2">
      <c r="A290" s="14">
        <v>639274215161</v>
      </c>
      <c r="B290">
        <v>282.76</v>
      </c>
      <c r="C290">
        <f>IFERROR(VLOOKUP(A290,Wallet_Clawback!$A$1:$E$268,3,FALSE),0)</f>
        <v>282.76</v>
      </c>
      <c r="D290">
        <f>IFERROR(VLOOKUP(A290,Sheet6!$G$1:$H$212,2,FALSE),0)</f>
        <v>0</v>
      </c>
      <c r="E290" s="22">
        <v>0</v>
      </c>
      <c r="F290" s="18" t="s">
        <v>38</v>
      </c>
      <c r="G290">
        <v>0</v>
      </c>
      <c r="H290" s="31">
        <f t="shared" si="12"/>
        <v>0</v>
      </c>
      <c r="I290" s="31">
        <f t="shared" si="13"/>
        <v>0</v>
      </c>
      <c r="J290" s="31">
        <f t="shared" si="14"/>
        <v>0</v>
      </c>
    </row>
    <row r="291" spans="1:10" x14ac:dyDescent="0.2">
      <c r="A291" s="14">
        <v>639513172059</v>
      </c>
      <c r="B291">
        <v>54.91</v>
      </c>
      <c r="C291">
        <f>IFERROR(VLOOKUP(A291,Wallet_Clawback!$A$1:$E$268,3,FALSE),0)</f>
        <v>16.86</v>
      </c>
      <c r="D291">
        <f>IFERROR(VLOOKUP(A291,Sheet6!$G$1:$H$212,2,FALSE),0)</f>
        <v>0</v>
      </c>
      <c r="E291" s="22">
        <v>38.049999999999997</v>
      </c>
      <c r="F291" s="18" t="s">
        <v>38</v>
      </c>
      <c r="G291">
        <v>0</v>
      </c>
      <c r="H291" s="31">
        <f t="shared" si="12"/>
        <v>0</v>
      </c>
      <c r="I291" s="31">
        <f t="shared" si="13"/>
        <v>0</v>
      </c>
      <c r="J291" s="31">
        <f t="shared" si="14"/>
        <v>0</v>
      </c>
    </row>
    <row r="292" spans="1:10" x14ac:dyDescent="0.2">
      <c r="A292" s="14">
        <v>639989902765</v>
      </c>
      <c r="B292">
        <v>16471.59</v>
      </c>
      <c r="C292">
        <f>IFERROR(VLOOKUP(A292,Wallet_Clawback!$A$1:$E$268,3,FALSE),0)</f>
        <v>16471.59</v>
      </c>
      <c r="D292">
        <f>IFERROR(VLOOKUP(A292,Sheet6!$G$1:$H$212,2,FALSE),0)</f>
        <v>0</v>
      </c>
      <c r="E292" s="22">
        <v>0</v>
      </c>
      <c r="F292" s="18" t="s">
        <v>38</v>
      </c>
      <c r="G292">
        <v>0</v>
      </c>
      <c r="H292" s="31">
        <f t="shared" si="12"/>
        <v>0</v>
      </c>
      <c r="I292" s="31">
        <f t="shared" si="13"/>
        <v>0</v>
      </c>
      <c r="J292" s="31">
        <f t="shared" si="14"/>
        <v>0</v>
      </c>
    </row>
    <row r="293" spans="1:10" x14ac:dyDescent="0.2">
      <c r="A293" s="14">
        <v>639055487109</v>
      </c>
      <c r="B293">
        <v>169.66</v>
      </c>
      <c r="C293">
        <f>IFERROR(VLOOKUP(A293,Wallet_Clawback!$A$1:$E$268,3,FALSE),0)</f>
        <v>169.66</v>
      </c>
      <c r="D293">
        <f>IFERROR(VLOOKUP(A293,Sheet6!$G$1:$H$212,2,FALSE),0)</f>
        <v>0</v>
      </c>
      <c r="E293" s="22">
        <v>0</v>
      </c>
      <c r="F293" t="s">
        <v>38</v>
      </c>
      <c r="G293">
        <v>0</v>
      </c>
      <c r="H293" s="31">
        <f t="shared" si="12"/>
        <v>0</v>
      </c>
      <c r="I293" s="31">
        <f t="shared" si="13"/>
        <v>0</v>
      </c>
      <c r="J293" s="31">
        <f t="shared" si="14"/>
        <v>0</v>
      </c>
    </row>
    <row r="294" spans="1:10" x14ac:dyDescent="0.2">
      <c r="A294" s="14">
        <v>639770119602</v>
      </c>
      <c r="B294">
        <v>2224152.41</v>
      </c>
      <c r="C294">
        <f>IFERROR(VLOOKUP(A294,Wallet_Clawback!$A$1:$E$268,3,FALSE),0)</f>
        <v>1768567.45</v>
      </c>
      <c r="D294">
        <f>IFERROR(VLOOKUP(A294,Sheet6!$G$1:$H$212,2,FALSE),0)</f>
        <v>550101.51</v>
      </c>
      <c r="E294" s="22">
        <v>0</v>
      </c>
      <c r="F294" t="s">
        <v>38</v>
      </c>
      <c r="G294">
        <v>94516.549999999799</v>
      </c>
      <c r="H294" s="31">
        <f>B294-IFERROR(C294,0)-IFERROR(D294,0)-E294+G294</f>
        <v>0</v>
      </c>
      <c r="I294" s="31">
        <f t="shared" si="13"/>
        <v>0</v>
      </c>
      <c r="J294" s="31">
        <f t="shared" si="14"/>
        <v>0</v>
      </c>
    </row>
    <row r="295" spans="1:10" x14ac:dyDescent="0.2">
      <c r="A295" s="14">
        <v>639088653775</v>
      </c>
      <c r="B295">
        <v>109810.58</v>
      </c>
      <c r="C295">
        <f>IFERROR(VLOOKUP(A295,Wallet_Clawback!$A$1:$E$268,3,FALSE),0)</f>
        <v>109810.58</v>
      </c>
      <c r="D295">
        <f>IFERROR(VLOOKUP(A295,Sheet6!$G$1:$H$212,2,FALSE),0)</f>
        <v>0</v>
      </c>
      <c r="E295" s="22">
        <v>0</v>
      </c>
      <c r="F295" t="s">
        <v>38</v>
      </c>
      <c r="G295">
        <v>0</v>
      </c>
      <c r="H295" s="31">
        <f t="shared" ref="H295:H301" si="15">B295-IFERROR(C295,0)-IFERROR(D295,0)-E295</f>
        <v>0</v>
      </c>
      <c r="I295" s="31">
        <f t="shared" si="13"/>
        <v>0</v>
      </c>
      <c r="J295" s="31">
        <f t="shared" si="14"/>
        <v>0</v>
      </c>
    </row>
    <row r="296" spans="1:10" x14ac:dyDescent="0.2">
      <c r="A296" s="14">
        <v>639959585647</v>
      </c>
      <c r="B296">
        <v>274526.45</v>
      </c>
      <c r="C296">
        <f>IFERROR(VLOOKUP(A296,Wallet_Clawback!$A$1:$E$268,3,FALSE),0)</f>
        <v>274526.45</v>
      </c>
      <c r="D296">
        <f>IFERROR(VLOOKUP(A296,Sheet6!$G$1:$H$212,2,FALSE),0)</f>
        <v>0</v>
      </c>
      <c r="E296" s="22">
        <v>0</v>
      </c>
      <c r="F296" t="s">
        <v>38</v>
      </c>
      <c r="G296">
        <v>0</v>
      </c>
      <c r="H296" s="31">
        <f t="shared" si="15"/>
        <v>0</v>
      </c>
      <c r="I296" s="31">
        <f t="shared" si="13"/>
        <v>0</v>
      </c>
      <c r="J296" s="31">
        <f t="shared" si="14"/>
        <v>0</v>
      </c>
    </row>
    <row r="297" spans="1:10" x14ac:dyDescent="0.2">
      <c r="A297" s="14">
        <v>639560719959</v>
      </c>
      <c r="B297">
        <v>6369.02</v>
      </c>
      <c r="C297">
        <f>IFERROR(VLOOKUP(A297,Wallet_Clawback!$A$1:$E$268,3,FALSE),0)</f>
        <v>0</v>
      </c>
      <c r="D297">
        <f>IFERROR(VLOOKUP(A297,Sheet6!$G$1:$H$212,2,FALSE),0)</f>
        <v>0</v>
      </c>
      <c r="E297" s="22">
        <v>6369.02</v>
      </c>
      <c r="F297" t="s">
        <v>38</v>
      </c>
      <c r="G297">
        <v>0</v>
      </c>
      <c r="H297" s="31">
        <f t="shared" si="15"/>
        <v>0</v>
      </c>
      <c r="I297" s="31">
        <f t="shared" si="13"/>
        <v>0</v>
      </c>
      <c r="J297" s="31">
        <f t="shared" si="14"/>
        <v>0</v>
      </c>
    </row>
    <row r="298" spans="1:10" x14ac:dyDescent="0.2">
      <c r="A298" s="14">
        <v>639499031497</v>
      </c>
      <c r="B298">
        <v>54905.29</v>
      </c>
      <c r="C298">
        <f>IFERROR(VLOOKUP(A298,Wallet_Clawback!$A$1:$E$268,3,FALSE),0)</f>
        <v>0</v>
      </c>
      <c r="D298">
        <f>IFERROR(VLOOKUP(A298,Sheet6!$G$1:$H$212,2,FALSE),0)</f>
        <v>54905.29</v>
      </c>
      <c r="E298" s="22">
        <v>0</v>
      </c>
      <c r="F298" s="18">
        <v>51939.86</v>
      </c>
      <c r="G298">
        <v>0</v>
      </c>
      <c r="H298" s="31">
        <f t="shared" si="15"/>
        <v>0</v>
      </c>
      <c r="I298" s="31">
        <f t="shared" si="13"/>
        <v>0</v>
      </c>
      <c r="J298" s="31">
        <f t="shared" si="14"/>
        <v>0</v>
      </c>
    </row>
    <row r="299" spans="1:10" x14ac:dyDescent="0.2">
      <c r="A299" s="14">
        <v>639692445655</v>
      </c>
      <c r="B299">
        <v>274.52999999999997</v>
      </c>
      <c r="C299">
        <f>IFERROR(VLOOKUP(A299,Wallet_Clawback!$A$1:$E$268,3,FALSE),0)</f>
        <v>274.52999999999997</v>
      </c>
      <c r="D299">
        <f>IFERROR(VLOOKUP(A299,Sheet6!$G$1:$H$212,2,FALSE),0)</f>
        <v>0</v>
      </c>
      <c r="E299" s="22">
        <v>0</v>
      </c>
      <c r="F299" t="s">
        <v>38</v>
      </c>
      <c r="G299">
        <v>0</v>
      </c>
      <c r="H299" s="31">
        <f t="shared" si="15"/>
        <v>0</v>
      </c>
      <c r="I299" s="31">
        <f t="shared" si="13"/>
        <v>0</v>
      </c>
      <c r="J299" s="31">
        <f t="shared" si="14"/>
        <v>0</v>
      </c>
    </row>
    <row r="300" spans="1:10" x14ac:dyDescent="0.2">
      <c r="A300" s="14">
        <v>639995599252</v>
      </c>
      <c r="B300">
        <v>164715.87</v>
      </c>
      <c r="C300">
        <f>IFERROR(VLOOKUP(A300,Wallet_Clawback!$A$1:$E$268,3,FALSE),0)</f>
        <v>100000</v>
      </c>
      <c r="D300">
        <f>IFERROR(VLOOKUP(A300,Sheet6!$G$1:$H$212,2,FALSE),0)</f>
        <v>64715.87</v>
      </c>
      <c r="E300" s="22">
        <v>0</v>
      </c>
      <c r="F300" t="s">
        <v>38</v>
      </c>
      <c r="G300">
        <v>0</v>
      </c>
      <c r="H300" s="31">
        <f t="shared" si="15"/>
        <v>-7.2759576141834259E-12</v>
      </c>
      <c r="I300" s="31">
        <f t="shared" si="13"/>
        <v>-3.6379788070917132E-13</v>
      </c>
      <c r="J300" s="31">
        <f t="shared" si="14"/>
        <v>-6.9121597334742543E-12</v>
      </c>
    </row>
    <row r="301" spans="1:10" x14ac:dyDescent="0.2">
      <c r="A301" s="14">
        <v>639770043237</v>
      </c>
      <c r="B301">
        <v>360178.70999999996</v>
      </c>
      <c r="C301">
        <f>IFERROR(VLOOKUP(A301,Wallet_Clawback!$A$1:$E$268,3,FALSE),0)</f>
        <v>200141.94</v>
      </c>
      <c r="D301">
        <f>IFERROR(VLOOKUP(A301,Sheet6!$G$1:$H$212,2,FALSE),0)</f>
        <v>160036.77000000002</v>
      </c>
      <c r="E301" s="22">
        <v>0</v>
      </c>
      <c r="F301" t="s">
        <v>38</v>
      </c>
      <c r="G301">
        <v>0</v>
      </c>
      <c r="H301" s="31">
        <f t="shared" si="15"/>
        <v>-5.8207660913467407E-11</v>
      </c>
      <c r="I301" s="31">
        <f t="shared" si="13"/>
        <v>-2.9103830456733705E-12</v>
      </c>
      <c r="J301" s="31">
        <f t="shared" si="14"/>
        <v>-5.5297277867794034E-11</v>
      </c>
    </row>
    <row r="302" spans="1:10" x14ac:dyDescent="0.2">
      <c r="A302" s="14"/>
      <c r="E302" s="22"/>
      <c r="F302" s="18"/>
      <c r="G302" s="18"/>
    </row>
    <row r="303" spans="1:10" x14ac:dyDescent="0.2">
      <c r="A303" s="28"/>
      <c r="B303" s="32">
        <f t="shared" ref="B303:H303" si="16">SUM(B2:B301)</f>
        <v>233216595.63999999</v>
      </c>
      <c r="C303" s="32">
        <f t="shared" si="16"/>
        <v>124552836.69000007</v>
      </c>
      <c r="D303" s="32">
        <f t="shared" si="16"/>
        <v>42101931.829999998</v>
      </c>
      <c r="E303" s="32">
        <f t="shared" si="16"/>
        <v>1956748.2964000744</v>
      </c>
      <c r="F303" s="32">
        <f t="shared" si="16"/>
        <v>79833018.663599938</v>
      </c>
      <c r="G303" s="32">
        <f t="shared" si="16"/>
        <v>94516.549999999799</v>
      </c>
      <c r="H303" s="32">
        <f t="shared" si="16"/>
        <v>64699595.373599939</v>
      </c>
      <c r="I303" s="32">
        <f>SUM(I2:I301)</f>
        <v>3234979.768679997</v>
      </c>
      <c r="J303" s="32">
        <f>SUM(J2:J301)</f>
        <v>61464615.604919955</v>
      </c>
    </row>
    <row r="304" spans="1:10" x14ac:dyDescent="0.2">
      <c r="A304" s="14"/>
      <c r="B304" s="31">
        <f>B303*5%</f>
        <v>11660829.782</v>
      </c>
      <c r="C304" s="31"/>
      <c r="D304" s="31"/>
      <c r="E304" s="31"/>
      <c r="F304" s="31"/>
      <c r="G304" s="31"/>
      <c r="H304" s="31"/>
    </row>
    <row r="305" spans="1:18" x14ac:dyDescent="0.2">
      <c r="A305" s="14" t="s">
        <v>39</v>
      </c>
      <c r="B305" s="31">
        <f>B303-B304</f>
        <v>221555765.85799998</v>
      </c>
      <c r="C305" s="31">
        <f>C303+D303+E303</f>
        <v>168611516.81640014</v>
      </c>
      <c r="D305" s="31"/>
      <c r="E305" s="31"/>
      <c r="F305" s="31"/>
      <c r="G305" s="31"/>
      <c r="H305" s="31"/>
    </row>
    <row r="306" spans="1:18" x14ac:dyDescent="0.2">
      <c r="A306" s="14"/>
      <c r="B306" s="31"/>
      <c r="C306" s="31">
        <f>C305-1900000</f>
        <v>166711516.81640014</v>
      </c>
      <c r="D306" s="31">
        <f>C306-G303</f>
        <v>166617000.26640013</v>
      </c>
      <c r="E306" s="31">
        <f>D306-G303</f>
        <v>166522483.71640012</v>
      </c>
      <c r="F306" s="31"/>
      <c r="G306" s="31"/>
      <c r="H306" s="31"/>
    </row>
    <row r="307" spans="1:18" x14ac:dyDescent="0.2">
      <c r="K307" s="14"/>
      <c r="R307" s="22"/>
    </row>
    <row r="308" spans="1:18" x14ac:dyDescent="0.2">
      <c r="A308" s="14"/>
    </row>
    <row r="309" spans="1:18" x14ac:dyDescent="0.2">
      <c r="A309" s="14"/>
    </row>
    <row r="310" spans="1:18" x14ac:dyDescent="0.2">
      <c r="A310" s="14"/>
    </row>
    <row r="311" spans="1:18" x14ac:dyDescent="0.2">
      <c r="A311" s="14"/>
      <c r="E311" s="31"/>
    </row>
    <row r="312" spans="1:18" x14ac:dyDescent="0.2">
      <c r="A312" s="14"/>
    </row>
    <row r="313" spans="1:18" x14ac:dyDescent="0.2">
      <c r="A313" s="14"/>
    </row>
    <row r="314" spans="1:18" x14ac:dyDescent="0.2">
      <c r="A314" s="14"/>
    </row>
    <row r="315" spans="1:18" x14ac:dyDescent="0.2">
      <c r="A315" s="14"/>
    </row>
    <row r="316" spans="1:18" x14ac:dyDescent="0.2">
      <c r="A316" s="14"/>
    </row>
    <row r="317" spans="1:18" x14ac:dyDescent="0.2">
      <c r="A317" s="14"/>
    </row>
    <row r="318" spans="1:18" x14ac:dyDescent="0.2">
      <c r="A318" s="14"/>
    </row>
    <row r="319" spans="1:18" x14ac:dyDescent="0.2">
      <c r="A319" s="14"/>
    </row>
    <row r="320" spans="1:18" x14ac:dyDescent="0.2">
      <c r="A320" s="14"/>
    </row>
    <row r="321" spans="1:1" x14ac:dyDescent="0.2">
      <c r="A321" s="14"/>
    </row>
    <row r="322" spans="1:1" x14ac:dyDescent="0.2">
      <c r="A322" s="14"/>
    </row>
    <row r="323" spans="1:1" x14ac:dyDescent="0.2">
      <c r="A323" s="14"/>
    </row>
    <row r="324" spans="1:1" x14ac:dyDescent="0.2">
      <c r="A324" s="14"/>
    </row>
    <row r="325" spans="1:1" x14ac:dyDescent="0.2">
      <c r="A325" s="14"/>
    </row>
    <row r="326" spans="1:1" x14ac:dyDescent="0.2">
      <c r="A326" s="14"/>
    </row>
    <row r="327" spans="1:1" x14ac:dyDescent="0.2">
      <c r="A327" s="14"/>
    </row>
    <row r="328" spans="1:1" x14ac:dyDescent="0.2">
      <c r="A328" s="14"/>
    </row>
    <row r="329" spans="1:1" x14ac:dyDescent="0.2">
      <c r="A329" s="14"/>
    </row>
    <row r="330" spans="1:1" x14ac:dyDescent="0.2">
      <c r="A330" s="14"/>
    </row>
    <row r="331" spans="1:1" x14ac:dyDescent="0.2">
      <c r="A331" s="14"/>
    </row>
    <row r="332" spans="1:1" x14ac:dyDescent="0.2">
      <c r="A332" s="14"/>
    </row>
    <row r="333" spans="1:1" x14ac:dyDescent="0.2">
      <c r="A333" s="14"/>
    </row>
    <row r="334" spans="1:1" x14ac:dyDescent="0.2">
      <c r="A334" s="14"/>
    </row>
    <row r="335" spans="1:1" x14ac:dyDescent="0.2">
      <c r="A335" s="14"/>
    </row>
    <row r="336" spans="1:1" x14ac:dyDescent="0.2">
      <c r="A336" s="14"/>
    </row>
    <row r="337" spans="1:1" x14ac:dyDescent="0.2">
      <c r="A337" s="14"/>
    </row>
    <row r="338" spans="1:1" x14ac:dyDescent="0.2">
      <c r="A338" s="14"/>
    </row>
    <row r="339" spans="1:1" x14ac:dyDescent="0.2">
      <c r="A339" s="14"/>
    </row>
    <row r="340" spans="1:1" x14ac:dyDescent="0.2">
      <c r="A340" s="14"/>
    </row>
    <row r="341" spans="1:1" x14ac:dyDescent="0.2">
      <c r="A341" s="14"/>
    </row>
    <row r="342" spans="1:1" x14ac:dyDescent="0.2">
      <c r="A342" s="14"/>
    </row>
    <row r="343" spans="1:1" x14ac:dyDescent="0.2">
      <c r="A343" s="14"/>
    </row>
    <row r="344" spans="1:1" x14ac:dyDescent="0.2">
      <c r="A344" s="14"/>
    </row>
    <row r="345" spans="1:1" x14ac:dyDescent="0.2">
      <c r="A345" s="14"/>
    </row>
    <row r="346" spans="1:1" x14ac:dyDescent="0.2">
      <c r="A346" s="14"/>
    </row>
    <row r="347" spans="1:1" x14ac:dyDescent="0.2">
      <c r="A347" s="14"/>
    </row>
    <row r="348" spans="1:1" x14ac:dyDescent="0.2">
      <c r="A348" s="14"/>
    </row>
    <row r="349" spans="1:1" x14ac:dyDescent="0.2">
      <c r="A349" s="14"/>
    </row>
    <row r="350" spans="1:1" x14ac:dyDescent="0.2">
      <c r="A350" s="14"/>
    </row>
    <row r="351" spans="1:1" x14ac:dyDescent="0.2">
      <c r="A351" s="14"/>
    </row>
    <row r="352" spans="1:1" x14ac:dyDescent="0.2">
      <c r="A352" s="14"/>
    </row>
    <row r="353" spans="1:1" x14ac:dyDescent="0.2">
      <c r="A353" s="14"/>
    </row>
    <row r="354" spans="1:1" x14ac:dyDescent="0.2">
      <c r="A354" s="14"/>
    </row>
    <row r="355" spans="1:1" x14ac:dyDescent="0.2">
      <c r="A355" s="14"/>
    </row>
    <row r="356" spans="1:1" x14ac:dyDescent="0.2">
      <c r="A356" s="14"/>
    </row>
    <row r="357" spans="1:1" x14ac:dyDescent="0.2">
      <c r="A357" s="14"/>
    </row>
    <row r="358" spans="1:1" x14ac:dyDescent="0.2">
      <c r="A358" s="14"/>
    </row>
    <row r="359" spans="1:1" x14ac:dyDescent="0.2">
      <c r="A359" s="14"/>
    </row>
    <row r="360" spans="1:1" x14ac:dyDescent="0.2">
      <c r="A360" s="14"/>
    </row>
    <row r="361" spans="1:1" x14ac:dyDescent="0.2">
      <c r="A361" s="14"/>
    </row>
    <row r="362" spans="1:1" x14ac:dyDescent="0.2">
      <c r="A362" s="14"/>
    </row>
    <row r="363" spans="1:1" x14ac:dyDescent="0.2">
      <c r="A363" s="14"/>
    </row>
    <row r="364" spans="1:1" x14ac:dyDescent="0.2">
      <c r="A364" s="14"/>
    </row>
    <row r="365" spans="1:1" x14ac:dyDescent="0.2">
      <c r="A365" s="14"/>
    </row>
    <row r="366" spans="1:1" x14ac:dyDescent="0.2">
      <c r="A366" s="14"/>
    </row>
    <row r="367" spans="1:1" x14ac:dyDescent="0.2">
      <c r="A367" s="14"/>
    </row>
    <row r="368" spans="1:1" x14ac:dyDescent="0.2">
      <c r="A368" s="14"/>
    </row>
    <row r="369" spans="1:1" x14ac:dyDescent="0.2">
      <c r="A369" s="14"/>
    </row>
    <row r="370" spans="1:1" x14ac:dyDescent="0.2">
      <c r="A370" s="14"/>
    </row>
    <row r="371" spans="1:1" x14ac:dyDescent="0.2">
      <c r="A371" s="14"/>
    </row>
    <row r="372" spans="1:1" x14ac:dyDescent="0.2">
      <c r="A372" s="14"/>
    </row>
    <row r="373" spans="1:1" x14ac:dyDescent="0.2">
      <c r="A373" s="14"/>
    </row>
    <row r="374" spans="1:1" x14ac:dyDescent="0.2">
      <c r="A374" s="14"/>
    </row>
    <row r="375" spans="1:1" x14ac:dyDescent="0.2">
      <c r="A375" s="14"/>
    </row>
    <row r="376" spans="1:1" x14ac:dyDescent="0.2">
      <c r="A376" s="14"/>
    </row>
    <row r="377" spans="1:1" x14ac:dyDescent="0.2">
      <c r="A377" s="14"/>
    </row>
    <row r="378" spans="1:1" x14ac:dyDescent="0.2">
      <c r="A378" s="14"/>
    </row>
    <row r="379" spans="1:1" x14ac:dyDescent="0.2">
      <c r="A379" s="14"/>
    </row>
    <row r="380" spans="1:1" x14ac:dyDescent="0.2">
      <c r="A380" s="14"/>
    </row>
    <row r="381" spans="1:1" x14ac:dyDescent="0.2">
      <c r="A381" s="14"/>
    </row>
    <row r="382" spans="1:1" x14ac:dyDescent="0.2">
      <c r="A382" s="14"/>
    </row>
    <row r="383" spans="1:1" x14ac:dyDescent="0.2">
      <c r="A383" s="14"/>
    </row>
    <row r="384" spans="1:1" x14ac:dyDescent="0.2">
      <c r="A384" s="14"/>
    </row>
    <row r="385" spans="1:1" x14ac:dyDescent="0.2">
      <c r="A385" s="14"/>
    </row>
    <row r="386" spans="1:1" x14ac:dyDescent="0.2">
      <c r="A386" s="14"/>
    </row>
    <row r="387" spans="1:1" x14ac:dyDescent="0.2">
      <c r="A387" s="14"/>
    </row>
    <row r="388" spans="1:1" x14ac:dyDescent="0.2">
      <c r="A388" s="14"/>
    </row>
    <row r="389" spans="1:1" x14ac:dyDescent="0.2">
      <c r="A389" s="14"/>
    </row>
    <row r="390" spans="1:1" x14ac:dyDescent="0.2">
      <c r="A390" s="14"/>
    </row>
    <row r="391" spans="1:1" x14ac:dyDescent="0.2">
      <c r="A391" s="14"/>
    </row>
    <row r="392" spans="1:1" x14ac:dyDescent="0.2">
      <c r="A392" s="14"/>
    </row>
    <row r="393" spans="1:1" x14ac:dyDescent="0.2">
      <c r="A393" s="14"/>
    </row>
    <row r="394" spans="1:1" x14ac:dyDescent="0.2">
      <c r="A394" s="14"/>
    </row>
    <row r="395" spans="1:1" x14ac:dyDescent="0.2">
      <c r="A395" s="14"/>
    </row>
    <row r="396" spans="1:1" x14ac:dyDescent="0.2">
      <c r="A396" s="14"/>
    </row>
    <row r="397" spans="1:1" x14ac:dyDescent="0.2">
      <c r="A397" s="14"/>
    </row>
    <row r="398" spans="1:1" x14ac:dyDescent="0.2">
      <c r="A398" s="14"/>
    </row>
    <row r="399" spans="1:1" x14ac:dyDescent="0.2">
      <c r="A399" s="14"/>
    </row>
    <row r="400" spans="1:1" x14ac:dyDescent="0.2">
      <c r="A400" s="14"/>
    </row>
    <row r="401" spans="1:1" x14ac:dyDescent="0.2">
      <c r="A401" s="14"/>
    </row>
    <row r="402" spans="1:1" x14ac:dyDescent="0.2">
      <c r="A402" s="14"/>
    </row>
    <row r="403" spans="1:1" x14ac:dyDescent="0.2">
      <c r="A403" s="14"/>
    </row>
    <row r="404" spans="1:1" x14ac:dyDescent="0.2">
      <c r="A404" s="14"/>
    </row>
    <row r="405" spans="1:1" x14ac:dyDescent="0.2">
      <c r="A405" s="14"/>
    </row>
    <row r="406" spans="1:1" x14ac:dyDescent="0.2">
      <c r="A406" s="14"/>
    </row>
    <row r="407" spans="1:1" x14ac:dyDescent="0.2">
      <c r="A407" s="14"/>
    </row>
    <row r="408" spans="1:1" x14ac:dyDescent="0.2">
      <c r="A408" s="14"/>
    </row>
    <row r="409" spans="1:1" x14ac:dyDescent="0.2">
      <c r="A409" s="14"/>
    </row>
    <row r="410" spans="1:1" x14ac:dyDescent="0.2">
      <c r="A410" s="14"/>
    </row>
    <row r="411" spans="1:1" x14ac:dyDescent="0.2">
      <c r="A411" s="14"/>
    </row>
    <row r="412" spans="1:1" x14ac:dyDescent="0.2">
      <c r="A412" s="14"/>
    </row>
    <row r="413" spans="1:1" x14ac:dyDescent="0.2">
      <c r="A413" s="14"/>
    </row>
    <row r="414" spans="1:1" x14ac:dyDescent="0.2">
      <c r="A414" s="14"/>
    </row>
    <row r="415" spans="1:1" x14ac:dyDescent="0.2">
      <c r="A415" s="14"/>
    </row>
    <row r="416" spans="1:1" x14ac:dyDescent="0.2">
      <c r="A416" s="14"/>
    </row>
    <row r="417" spans="1:1" x14ac:dyDescent="0.2">
      <c r="A417" s="14"/>
    </row>
    <row r="418" spans="1:1" x14ac:dyDescent="0.2">
      <c r="A418" s="14"/>
    </row>
    <row r="419" spans="1:1" x14ac:dyDescent="0.2">
      <c r="A419" s="14"/>
    </row>
    <row r="420" spans="1:1" x14ac:dyDescent="0.2">
      <c r="A420" s="14"/>
    </row>
    <row r="421" spans="1:1" x14ac:dyDescent="0.2">
      <c r="A421" s="14"/>
    </row>
    <row r="422" spans="1:1" x14ac:dyDescent="0.2">
      <c r="A422" s="14"/>
    </row>
    <row r="423" spans="1:1" x14ac:dyDescent="0.2">
      <c r="A423" s="14"/>
    </row>
    <row r="424" spans="1:1" x14ac:dyDescent="0.2">
      <c r="A424" s="14"/>
    </row>
    <row r="425" spans="1:1" x14ac:dyDescent="0.2">
      <c r="A425" s="14"/>
    </row>
    <row r="426" spans="1:1" x14ac:dyDescent="0.2">
      <c r="A426" s="14"/>
    </row>
    <row r="427" spans="1:1" x14ac:dyDescent="0.2">
      <c r="A427" s="14"/>
    </row>
    <row r="428" spans="1:1" x14ac:dyDescent="0.2">
      <c r="A428" s="14"/>
    </row>
    <row r="429" spans="1:1" x14ac:dyDescent="0.2">
      <c r="A429" s="14"/>
    </row>
    <row r="430" spans="1:1" x14ac:dyDescent="0.2">
      <c r="A430" s="14"/>
    </row>
    <row r="431" spans="1:1" x14ac:dyDescent="0.2">
      <c r="A431" s="14"/>
    </row>
    <row r="432" spans="1:1" x14ac:dyDescent="0.2">
      <c r="A432" s="14"/>
    </row>
    <row r="433" spans="1:1" x14ac:dyDescent="0.2">
      <c r="A433" s="14"/>
    </row>
    <row r="434" spans="1:1" x14ac:dyDescent="0.2">
      <c r="A434" s="14"/>
    </row>
    <row r="435" spans="1:1" x14ac:dyDescent="0.2">
      <c r="A435" s="14"/>
    </row>
    <row r="436" spans="1:1" x14ac:dyDescent="0.2">
      <c r="A436" s="14"/>
    </row>
    <row r="437" spans="1:1" x14ac:dyDescent="0.2">
      <c r="A437" s="14"/>
    </row>
    <row r="438" spans="1:1" x14ac:dyDescent="0.2">
      <c r="A438" s="14"/>
    </row>
    <row r="439" spans="1:1" x14ac:dyDescent="0.2">
      <c r="A439" s="14"/>
    </row>
    <row r="440" spans="1:1" x14ac:dyDescent="0.2">
      <c r="A440" s="14"/>
    </row>
    <row r="441" spans="1:1" x14ac:dyDescent="0.2">
      <c r="A441" s="14"/>
    </row>
    <row r="442" spans="1:1" x14ac:dyDescent="0.2">
      <c r="A442" s="14"/>
    </row>
    <row r="443" spans="1:1" x14ac:dyDescent="0.2">
      <c r="A443" s="14"/>
    </row>
    <row r="444" spans="1:1" x14ac:dyDescent="0.2">
      <c r="A444" s="14"/>
    </row>
    <row r="445" spans="1:1" x14ac:dyDescent="0.2">
      <c r="A445" s="14"/>
    </row>
    <row r="446" spans="1:1" x14ac:dyDescent="0.2">
      <c r="A446" s="14"/>
    </row>
    <row r="447" spans="1:1" x14ac:dyDescent="0.2">
      <c r="A447" s="14"/>
    </row>
    <row r="448" spans="1:1" x14ac:dyDescent="0.2">
      <c r="A448" s="14"/>
    </row>
    <row r="449" spans="1:1" x14ac:dyDescent="0.2">
      <c r="A449" s="14"/>
    </row>
    <row r="450" spans="1:1" x14ac:dyDescent="0.2">
      <c r="A450" s="14"/>
    </row>
    <row r="451" spans="1:1" x14ac:dyDescent="0.2">
      <c r="A451" s="14"/>
    </row>
    <row r="452" spans="1:1" x14ac:dyDescent="0.2">
      <c r="A452" s="14"/>
    </row>
    <row r="453" spans="1:1" x14ac:dyDescent="0.2">
      <c r="A453" s="14"/>
    </row>
    <row r="454" spans="1:1" x14ac:dyDescent="0.2">
      <c r="A454" s="14"/>
    </row>
    <row r="455" spans="1:1" x14ac:dyDescent="0.2">
      <c r="A455" s="14"/>
    </row>
    <row r="456" spans="1:1" x14ac:dyDescent="0.2">
      <c r="A456" s="14"/>
    </row>
    <row r="457" spans="1:1" x14ac:dyDescent="0.2">
      <c r="A457" s="14"/>
    </row>
    <row r="458" spans="1:1" x14ac:dyDescent="0.2">
      <c r="A458" s="14"/>
    </row>
    <row r="459" spans="1:1" x14ac:dyDescent="0.2">
      <c r="A459" s="14"/>
    </row>
    <row r="460" spans="1:1" x14ac:dyDescent="0.2">
      <c r="A460" s="14"/>
    </row>
    <row r="461" spans="1:1" x14ac:dyDescent="0.2">
      <c r="A461" s="14"/>
    </row>
    <row r="462" spans="1:1" x14ac:dyDescent="0.2">
      <c r="A462" s="14"/>
    </row>
    <row r="463" spans="1:1" x14ac:dyDescent="0.2">
      <c r="A463" s="14"/>
    </row>
    <row r="464" spans="1:1" x14ac:dyDescent="0.2">
      <c r="A464" s="14"/>
    </row>
    <row r="465" spans="1:1" x14ac:dyDescent="0.2">
      <c r="A465" s="14"/>
    </row>
    <row r="466" spans="1:1" x14ac:dyDescent="0.2">
      <c r="A466" s="14"/>
    </row>
    <row r="467" spans="1:1" x14ac:dyDescent="0.2">
      <c r="A467" s="14"/>
    </row>
    <row r="468" spans="1:1" x14ac:dyDescent="0.2">
      <c r="A468" s="14"/>
    </row>
    <row r="469" spans="1:1" x14ac:dyDescent="0.2">
      <c r="A469" s="14"/>
    </row>
    <row r="470" spans="1:1" x14ac:dyDescent="0.2">
      <c r="A470" s="14"/>
    </row>
    <row r="471" spans="1:1" x14ac:dyDescent="0.2">
      <c r="A471" s="14"/>
    </row>
    <row r="472" spans="1:1" x14ac:dyDescent="0.2">
      <c r="A472" s="14"/>
    </row>
    <row r="473" spans="1:1" x14ac:dyDescent="0.2">
      <c r="A473" s="14"/>
    </row>
    <row r="474" spans="1:1" x14ac:dyDescent="0.2">
      <c r="A474" s="14"/>
    </row>
    <row r="475" spans="1:1" x14ac:dyDescent="0.2">
      <c r="A475" s="14"/>
    </row>
    <row r="476" spans="1:1" x14ac:dyDescent="0.2">
      <c r="A476" s="14"/>
    </row>
    <row r="477" spans="1:1" x14ac:dyDescent="0.2">
      <c r="A477" s="14"/>
    </row>
    <row r="478" spans="1:1" x14ac:dyDescent="0.2">
      <c r="A478" s="14"/>
    </row>
    <row r="479" spans="1:1" x14ac:dyDescent="0.2">
      <c r="A479" s="14"/>
    </row>
    <row r="480" spans="1:1" x14ac:dyDescent="0.2">
      <c r="A480" s="14"/>
    </row>
    <row r="481" spans="1:1" x14ac:dyDescent="0.2">
      <c r="A481" s="14"/>
    </row>
    <row r="482" spans="1:1" x14ac:dyDescent="0.2">
      <c r="A482" s="14"/>
    </row>
    <row r="483" spans="1:1" x14ac:dyDescent="0.2">
      <c r="A483" s="14"/>
    </row>
    <row r="484" spans="1:1" x14ac:dyDescent="0.2">
      <c r="A484" s="14"/>
    </row>
    <row r="485" spans="1:1" x14ac:dyDescent="0.2">
      <c r="A485" s="14"/>
    </row>
    <row r="486" spans="1:1" x14ac:dyDescent="0.2">
      <c r="A486" s="14"/>
    </row>
    <row r="487" spans="1:1" x14ac:dyDescent="0.2">
      <c r="A487" s="14"/>
    </row>
    <row r="488" spans="1:1" x14ac:dyDescent="0.2">
      <c r="A488" s="14"/>
    </row>
    <row r="489" spans="1:1" x14ac:dyDescent="0.2">
      <c r="A489" s="14"/>
    </row>
    <row r="490" spans="1:1" x14ac:dyDescent="0.2">
      <c r="A490" s="14"/>
    </row>
    <row r="491" spans="1:1" x14ac:dyDescent="0.2">
      <c r="A491" s="14"/>
    </row>
    <row r="492" spans="1:1" x14ac:dyDescent="0.2">
      <c r="A492" s="14"/>
    </row>
    <row r="493" spans="1:1" x14ac:dyDescent="0.2">
      <c r="A493" s="14"/>
    </row>
    <row r="494" spans="1:1" x14ac:dyDescent="0.2">
      <c r="A494" s="14"/>
    </row>
    <row r="495" spans="1:1" x14ac:dyDescent="0.2">
      <c r="A495" s="14"/>
    </row>
    <row r="496" spans="1:1" x14ac:dyDescent="0.2">
      <c r="A496" s="14"/>
    </row>
    <row r="497" spans="1:1" x14ac:dyDescent="0.2">
      <c r="A497" s="14"/>
    </row>
    <row r="498" spans="1:1" x14ac:dyDescent="0.2">
      <c r="A498" s="14"/>
    </row>
    <row r="499" spans="1:1" x14ac:dyDescent="0.2">
      <c r="A499" s="14"/>
    </row>
    <row r="500" spans="1:1" x14ac:dyDescent="0.2">
      <c r="A500" s="14"/>
    </row>
    <row r="501" spans="1:1" x14ac:dyDescent="0.2">
      <c r="A501" s="14"/>
    </row>
    <row r="502" spans="1:1" x14ac:dyDescent="0.2">
      <c r="A502" s="14"/>
    </row>
    <row r="503" spans="1:1" x14ac:dyDescent="0.2">
      <c r="A503" s="14"/>
    </row>
    <row r="504" spans="1:1" x14ac:dyDescent="0.2">
      <c r="A504" s="14"/>
    </row>
    <row r="505" spans="1:1" x14ac:dyDescent="0.2">
      <c r="A505" s="14"/>
    </row>
    <row r="506" spans="1:1" x14ac:dyDescent="0.2">
      <c r="A506" s="14"/>
    </row>
    <row r="507" spans="1:1" x14ac:dyDescent="0.2">
      <c r="A507" s="14"/>
    </row>
    <row r="508" spans="1:1" x14ac:dyDescent="0.2">
      <c r="A508" s="14"/>
    </row>
    <row r="509" spans="1:1" x14ac:dyDescent="0.2">
      <c r="A509" s="14"/>
    </row>
    <row r="510" spans="1:1" x14ac:dyDescent="0.2">
      <c r="A510" s="14"/>
    </row>
    <row r="511" spans="1:1" x14ac:dyDescent="0.2">
      <c r="A511" s="14"/>
    </row>
    <row r="512" spans="1:1" x14ac:dyDescent="0.2">
      <c r="A512" s="14"/>
    </row>
    <row r="513" spans="1:1" x14ac:dyDescent="0.2">
      <c r="A513" s="14"/>
    </row>
    <row r="514" spans="1:1" x14ac:dyDescent="0.2">
      <c r="A514" s="14"/>
    </row>
    <row r="515" spans="1:1" x14ac:dyDescent="0.2">
      <c r="A515" s="14"/>
    </row>
    <row r="516" spans="1:1" x14ac:dyDescent="0.2">
      <c r="A516" s="14"/>
    </row>
    <row r="517" spans="1:1" x14ac:dyDescent="0.2">
      <c r="A517" s="14"/>
    </row>
    <row r="518" spans="1:1" x14ac:dyDescent="0.2">
      <c r="A518" s="14"/>
    </row>
    <row r="519" spans="1:1" x14ac:dyDescent="0.2">
      <c r="A519" s="14"/>
    </row>
    <row r="520" spans="1:1" x14ac:dyDescent="0.2">
      <c r="A520" s="14"/>
    </row>
    <row r="521" spans="1:1" x14ac:dyDescent="0.2">
      <c r="A521" s="14"/>
    </row>
    <row r="522" spans="1:1" x14ac:dyDescent="0.2">
      <c r="A522" s="14"/>
    </row>
    <row r="523" spans="1:1" x14ac:dyDescent="0.2">
      <c r="A523" s="14"/>
    </row>
    <row r="524" spans="1:1" x14ac:dyDescent="0.2">
      <c r="A524" s="14"/>
    </row>
    <row r="525" spans="1:1" x14ac:dyDescent="0.2">
      <c r="A525" s="14"/>
    </row>
    <row r="526" spans="1:1" x14ac:dyDescent="0.2">
      <c r="A526" s="14"/>
    </row>
    <row r="527" spans="1:1" x14ac:dyDescent="0.2">
      <c r="A527" s="14"/>
    </row>
    <row r="528" spans="1:1" x14ac:dyDescent="0.2">
      <c r="A528" s="14"/>
    </row>
    <row r="529" spans="1:1" x14ac:dyDescent="0.2">
      <c r="A529" s="14"/>
    </row>
    <row r="530" spans="1:1" x14ac:dyDescent="0.2">
      <c r="A530" s="14"/>
    </row>
    <row r="531" spans="1:1" x14ac:dyDescent="0.2">
      <c r="A531" s="14"/>
    </row>
    <row r="532" spans="1:1" x14ac:dyDescent="0.2">
      <c r="A532" s="14"/>
    </row>
    <row r="533" spans="1:1" x14ac:dyDescent="0.2">
      <c r="A533" s="14"/>
    </row>
    <row r="534" spans="1:1" x14ac:dyDescent="0.2">
      <c r="A534" s="14"/>
    </row>
    <row r="535" spans="1:1" x14ac:dyDescent="0.2">
      <c r="A535" s="14"/>
    </row>
    <row r="536" spans="1:1" x14ac:dyDescent="0.2">
      <c r="A536" s="14"/>
    </row>
    <row r="537" spans="1:1" x14ac:dyDescent="0.2">
      <c r="A537" s="14"/>
    </row>
    <row r="538" spans="1:1" x14ac:dyDescent="0.2">
      <c r="A538" s="14"/>
    </row>
    <row r="539" spans="1:1" x14ac:dyDescent="0.2">
      <c r="A539" s="14"/>
    </row>
    <row r="540" spans="1:1" x14ac:dyDescent="0.2">
      <c r="A540" s="14"/>
    </row>
    <row r="541" spans="1:1" x14ac:dyDescent="0.2">
      <c r="A541" s="14"/>
    </row>
    <row r="542" spans="1:1" x14ac:dyDescent="0.2">
      <c r="A542" s="14"/>
    </row>
    <row r="543" spans="1:1" x14ac:dyDescent="0.2">
      <c r="A543" s="14"/>
    </row>
    <row r="544" spans="1:1" x14ac:dyDescent="0.2">
      <c r="A544" s="14"/>
    </row>
    <row r="545" spans="1:1" x14ac:dyDescent="0.2">
      <c r="A545" s="14"/>
    </row>
    <row r="546" spans="1:1" x14ac:dyDescent="0.2">
      <c r="A546" s="14"/>
    </row>
    <row r="547" spans="1:1" x14ac:dyDescent="0.2">
      <c r="A547" s="14"/>
    </row>
    <row r="548" spans="1:1" x14ac:dyDescent="0.2">
      <c r="A548" s="14"/>
    </row>
    <row r="549" spans="1:1" x14ac:dyDescent="0.2">
      <c r="A549" s="14"/>
    </row>
    <row r="550" spans="1:1" x14ac:dyDescent="0.2">
      <c r="A550" s="14"/>
    </row>
    <row r="551" spans="1:1" x14ac:dyDescent="0.2">
      <c r="A551" s="14"/>
    </row>
    <row r="552" spans="1:1" x14ac:dyDescent="0.2">
      <c r="A552" s="14"/>
    </row>
    <row r="553" spans="1:1" x14ac:dyDescent="0.2">
      <c r="A553" s="14"/>
    </row>
    <row r="554" spans="1:1" x14ac:dyDescent="0.2">
      <c r="A554" s="14"/>
    </row>
    <row r="555" spans="1:1" x14ac:dyDescent="0.2">
      <c r="A555" s="14"/>
    </row>
    <row r="556" spans="1:1" x14ac:dyDescent="0.2">
      <c r="A556" s="14"/>
    </row>
    <row r="557" spans="1:1" x14ac:dyDescent="0.2">
      <c r="A557" s="14"/>
    </row>
    <row r="558" spans="1:1" x14ac:dyDescent="0.2">
      <c r="A558" s="14"/>
    </row>
    <row r="559" spans="1:1" x14ac:dyDescent="0.2">
      <c r="A559" s="14"/>
    </row>
    <row r="560" spans="1:1" x14ac:dyDescent="0.2">
      <c r="A560" s="14"/>
    </row>
    <row r="561" spans="1:1" x14ac:dyDescent="0.2">
      <c r="A561" s="14"/>
    </row>
    <row r="562" spans="1:1" x14ac:dyDescent="0.2">
      <c r="A562" s="14"/>
    </row>
    <row r="563" spans="1:1" x14ac:dyDescent="0.2">
      <c r="A563" s="14"/>
    </row>
    <row r="564" spans="1:1" x14ac:dyDescent="0.2">
      <c r="A564" s="14"/>
    </row>
    <row r="565" spans="1:1" x14ac:dyDescent="0.2">
      <c r="A565" s="14"/>
    </row>
    <row r="566" spans="1:1" x14ac:dyDescent="0.2">
      <c r="A566" s="14"/>
    </row>
    <row r="567" spans="1:1" x14ac:dyDescent="0.2">
      <c r="A567" s="14"/>
    </row>
    <row r="568" spans="1:1" x14ac:dyDescent="0.2">
      <c r="A568" s="14"/>
    </row>
    <row r="569" spans="1:1" x14ac:dyDescent="0.2">
      <c r="A569" s="14"/>
    </row>
    <row r="570" spans="1:1" x14ac:dyDescent="0.2">
      <c r="A570" s="14"/>
    </row>
    <row r="571" spans="1:1" x14ac:dyDescent="0.2">
      <c r="A571" s="14"/>
    </row>
    <row r="572" spans="1:1" x14ac:dyDescent="0.2">
      <c r="A572" s="14"/>
    </row>
    <row r="573" spans="1:1" x14ac:dyDescent="0.2">
      <c r="A573" s="14"/>
    </row>
    <row r="574" spans="1:1" x14ac:dyDescent="0.2">
      <c r="A574" s="14"/>
    </row>
    <row r="575" spans="1:1" x14ac:dyDescent="0.2">
      <c r="A575" s="14"/>
    </row>
    <row r="576" spans="1:1" x14ac:dyDescent="0.2">
      <c r="A576" s="14"/>
    </row>
    <row r="577" spans="1:1" x14ac:dyDescent="0.2">
      <c r="A577" s="14"/>
    </row>
    <row r="578" spans="1:1" x14ac:dyDescent="0.2">
      <c r="A578" s="14"/>
    </row>
    <row r="579" spans="1:1" x14ac:dyDescent="0.2">
      <c r="A579" s="14"/>
    </row>
    <row r="580" spans="1:1" x14ac:dyDescent="0.2">
      <c r="A580" s="14"/>
    </row>
    <row r="581" spans="1:1" x14ac:dyDescent="0.2">
      <c r="A581" s="14"/>
    </row>
    <row r="582" spans="1:1" x14ac:dyDescent="0.2">
      <c r="A582" s="14"/>
    </row>
    <row r="583" spans="1:1" x14ac:dyDescent="0.2">
      <c r="A583" s="14"/>
    </row>
    <row r="584" spans="1:1" x14ac:dyDescent="0.2">
      <c r="A584" s="14"/>
    </row>
    <row r="585" spans="1:1" x14ac:dyDescent="0.2">
      <c r="A585" s="14"/>
    </row>
    <row r="586" spans="1:1" x14ac:dyDescent="0.2">
      <c r="A586" s="14"/>
    </row>
    <row r="587" spans="1:1" x14ac:dyDescent="0.2">
      <c r="A587" s="14"/>
    </row>
    <row r="588" spans="1:1" x14ac:dyDescent="0.2">
      <c r="A588" s="14"/>
    </row>
    <row r="589" spans="1:1" x14ac:dyDescent="0.2">
      <c r="A589" s="14"/>
    </row>
    <row r="590" spans="1:1" x14ac:dyDescent="0.2">
      <c r="A590" s="14"/>
    </row>
    <row r="591" spans="1:1" x14ac:dyDescent="0.2">
      <c r="A591" s="14"/>
    </row>
    <row r="592" spans="1:1" x14ac:dyDescent="0.2">
      <c r="A592" s="14"/>
    </row>
    <row r="593" spans="1:1" x14ac:dyDescent="0.2">
      <c r="A593" s="14"/>
    </row>
    <row r="594" spans="1:1" x14ac:dyDescent="0.2">
      <c r="A594" s="14"/>
    </row>
    <row r="595" spans="1:1" x14ac:dyDescent="0.2">
      <c r="A595" s="14"/>
    </row>
    <row r="596" spans="1:1" x14ac:dyDescent="0.2">
      <c r="A596" s="14"/>
    </row>
    <row r="597" spans="1:1" x14ac:dyDescent="0.2">
      <c r="A597" s="14"/>
    </row>
    <row r="598" spans="1:1" x14ac:dyDescent="0.2">
      <c r="A598" s="14"/>
    </row>
    <row r="599" spans="1:1" x14ac:dyDescent="0.2">
      <c r="A599" s="14"/>
    </row>
    <row r="600" spans="1:1" x14ac:dyDescent="0.2">
      <c r="A600" s="14"/>
    </row>
    <row r="601" spans="1:1" x14ac:dyDescent="0.2">
      <c r="A601" s="14"/>
    </row>
    <row r="602" spans="1:1" x14ac:dyDescent="0.2">
      <c r="A602" s="14"/>
    </row>
    <row r="603" spans="1:1" x14ac:dyDescent="0.2">
      <c r="A603" s="14"/>
    </row>
    <row r="604" spans="1:1" x14ac:dyDescent="0.2">
      <c r="A604" s="14"/>
    </row>
    <row r="605" spans="1:1" x14ac:dyDescent="0.2">
      <c r="A605" s="14"/>
    </row>
    <row r="606" spans="1:1" x14ac:dyDescent="0.2">
      <c r="A606" s="14"/>
    </row>
    <row r="607" spans="1:1" x14ac:dyDescent="0.2">
      <c r="A607" s="14"/>
    </row>
    <row r="608" spans="1:1" x14ac:dyDescent="0.2">
      <c r="A608" s="14"/>
    </row>
    <row r="609" spans="1:1" x14ac:dyDescent="0.2">
      <c r="A609" s="14"/>
    </row>
    <row r="610" spans="1:1" x14ac:dyDescent="0.2">
      <c r="A610" s="14"/>
    </row>
    <row r="611" spans="1:1" x14ac:dyDescent="0.2">
      <c r="A611" s="14"/>
    </row>
    <row r="612" spans="1:1" x14ac:dyDescent="0.2">
      <c r="A612" s="14"/>
    </row>
    <row r="613" spans="1:1" x14ac:dyDescent="0.2">
      <c r="A613" s="14"/>
    </row>
    <row r="614" spans="1:1" x14ac:dyDescent="0.2">
      <c r="A614" s="14"/>
    </row>
    <row r="615" spans="1:1" x14ac:dyDescent="0.2">
      <c r="A615" s="14"/>
    </row>
    <row r="616" spans="1:1" x14ac:dyDescent="0.2">
      <c r="A616" s="14"/>
    </row>
    <row r="617" spans="1:1" x14ac:dyDescent="0.2">
      <c r="A617" s="14"/>
    </row>
    <row r="618" spans="1:1" x14ac:dyDescent="0.2">
      <c r="A618" s="14"/>
    </row>
    <row r="619" spans="1:1" x14ac:dyDescent="0.2">
      <c r="A619" s="14"/>
    </row>
    <row r="620" spans="1:1" x14ac:dyDescent="0.2">
      <c r="A620" s="14"/>
    </row>
    <row r="621" spans="1:1" x14ac:dyDescent="0.2">
      <c r="A621" s="14"/>
    </row>
    <row r="622" spans="1:1" x14ac:dyDescent="0.2">
      <c r="A622" s="14"/>
    </row>
    <row r="623" spans="1:1" x14ac:dyDescent="0.2">
      <c r="A623" s="14"/>
    </row>
    <row r="624" spans="1:1" x14ac:dyDescent="0.2">
      <c r="A624" s="14"/>
    </row>
    <row r="625" spans="1:1" x14ac:dyDescent="0.2">
      <c r="A625" s="14"/>
    </row>
    <row r="626" spans="1:1" x14ac:dyDescent="0.2">
      <c r="A626" s="14"/>
    </row>
    <row r="627" spans="1:1" x14ac:dyDescent="0.2">
      <c r="A627" s="14"/>
    </row>
    <row r="628" spans="1:1" x14ac:dyDescent="0.2">
      <c r="A628" s="14"/>
    </row>
    <row r="629" spans="1:1" x14ac:dyDescent="0.2">
      <c r="A629" s="14"/>
    </row>
    <row r="630" spans="1:1" x14ac:dyDescent="0.2">
      <c r="A630" s="14"/>
    </row>
    <row r="631" spans="1:1" x14ac:dyDescent="0.2">
      <c r="A631" s="14"/>
    </row>
    <row r="632" spans="1:1" x14ac:dyDescent="0.2">
      <c r="A632" s="14"/>
    </row>
    <row r="633" spans="1:1" x14ac:dyDescent="0.2">
      <c r="A633" s="14"/>
    </row>
    <row r="634" spans="1:1" x14ac:dyDescent="0.2">
      <c r="A634" s="14"/>
    </row>
    <row r="635" spans="1:1" x14ac:dyDescent="0.2">
      <c r="A635" s="14"/>
    </row>
    <row r="636" spans="1:1" x14ac:dyDescent="0.2">
      <c r="A636" s="14"/>
    </row>
    <row r="637" spans="1:1" x14ac:dyDescent="0.2">
      <c r="A637" s="14"/>
    </row>
    <row r="638" spans="1:1" x14ac:dyDescent="0.2">
      <c r="A638" s="14"/>
    </row>
    <row r="639" spans="1:1" x14ac:dyDescent="0.2">
      <c r="A639" s="14"/>
    </row>
    <row r="640" spans="1:1" x14ac:dyDescent="0.2">
      <c r="A640" s="14"/>
    </row>
    <row r="641" spans="1:1" x14ac:dyDescent="0.2">
      <c r="A641" s="14"/>
    </row>
    <row r="642" spans="1:1" x14ac:dyDescent="0.2">
      <c r="A642" s="14"/>
    </row>
    <row r="643" spans="1:1" x14ac:dyDescent="0.2">
      <c r="A643" s="14"/>
    </row>
    <row r="644" spans="1:1" x14ac:dyDescent="0.2">
      <c r="A644" s="14"/>
    </row>
    <row r="645" spans="1:1" x14ac:dyDescent="0.2">
      <c r="A645" s="14"/>
    </row>
    <row r="646" spans="1:1" x14ac:dyDescent="0.2">
      <c r="A646" s="14"/>
    </row>
    <row r="647" spans="1:1" x14ac:dyDescent="0.2">
      <c r="A647" s="14"/>
    </row>
    <row r="648" spans="1:1" x14ac:dyDescent="0.2">
      <c r="A648" s="14"/>
    </row>
    <row r="649" spans="1:1" x14ac:dyDescent="0.2">
      <c r="A649" s="14"/>
    </row>
    <row r="650" spans="1:1" x14ac:dyDescent="0.2">
      <c r="A650" s="14"/>
    </row>
    <row r="651" spans="1:1" x14ac:dyDescent="0.2">
      <c r="A651" s="14"/>
    </row>
    <row r="652" spans="1:1" x14ac:dyDescent="0.2">
      <c r="A652" s="14"/>
    </row>
    <row r="653" spans="1:1" x14ac:dyDescent="0.2">
      <c r="A653" s="14"/>
    </row>
    <row r="654" spans="1:1" x14ac:dyDescent="0.2">
      <c r="A654" s="14"/>
    </row>
    <row r="655" spans="1:1" x14ac:dyDescent="0.2">
      <c r="A655" s="14"/>
    </row>
    <row r="656" spans="1:1" x14ac:dyDescent="0.2">
      <c r="A656" s="14"/>
    </row>
    <row r="657" spans="1:1" x14ac:dyDescent="0.2">
      <c r="A657" s="14"/>
    </row>
    <row r="658" spans="1:1" x14ac:dyDescent="0.2">
      <c r="A658" s="14"/>
    </row>
    <row r="659" spans="1:1" x14ac:dyDescent="0.2">
      <c r="A659" s="14"/>
    </row>
    <row r="660" spans="1:1" x14ac:dyDescent="0.2">
      <c r="A660" s="14"/>
    </row>
    <row r="661" spans="1:1" x14ac:dyDescent="0.2">
      <c r="A661" s="14"/>
    </row>
    <row r="662" spans="1:1" x14ac:dyDescent="0.2">
      <c r="A662" s="14"/>
    </row>
    <row r="663" spans="1:1" x14ac:dyDescent="0.2">
      <c r="A663" s="14"/>
    </row>
    <row r="664" spans="1:1" x14ac:dyDescent="0.2">
      <c r="A664" s="14"/>
    </row>
    <row r="665" spans="1:1" x14ac:dyDescent="0.2">
      <c r="A665" s="14"/>
    </row>
    <row r="666" spans="1:1" x14ac:dyDescent="0.2">
      <c r="A666" s="14"/>
    </row>
    <row r="667" spans="1:1" x14ac:dyDescent="0.2">
      <c r="A667" s="14"/>
    </row>
    <row r="668" spans="1:1" x14ac:dyDescent="0.2">
      <c r="A668" s="14"/>
    </row>
    <row r="669" spans="1:1" x14ac:dyDescent="0.2">
      <c r="A669" s="14"/>
    </row>
    <row r="670" spans="1:1" x14ac:dyDescent="0.2">
      <c r="A670" s="14"/>
    </row>
    <row r="671" spans="1:1" x14ac:dyDescent="0.2">
      <c r="A671" s="14"/>
    </row>
    <row r="672" spans="1:1" x14ac:dyDescent="0.2">
      <c r="A672" s="14"/>
    </row>
    <row r="673" spans="1:1" x14ac:dyDescent="0.2">
      <c r="A673" s="14"/>
    </row>
    <row r="674" spans="1:1" x14ac:dyDescent="0.2">
      <c r="A674" s="14"/>
    </row>
    <row r="675" spans="1:1" x14ac:dyDescent="0.2">
      <c r="A675" s="14"/>
    </row>
    <row r="676" spans="1:1" x14ac:dyDescent="0.2">
      <c r="A676" s="14"/>
    </row>
    <row r="677" spans="1:1" x14ac:dyDescent="0.2">
      <c r="A677" s="14"/>
    </row>
    <row r="678" spans="1:1" x14ac:dyDescent="0.2">
      <c r="A678" s="14"/>
    </row>
    <row r="679" spans="1:1" x14ac:dyDescent="0.2">
      <c r="A679" s="14"/>
    </row>
    <row r="680" spans="1:1" x14ac:dyDescent="0.2">
      <c r="A680" s="14"/>
    </row>
    <row r="681" spans="1:1" x14ac:dyDescent="0.2">
      <c r="A681" s="14"/>
    </row>
    <row r="682" spans="1:1" x14ac:dyDescent="0.2">
      <c r="A682" s="14"/>
    </row>
    <row r="683" spans="1:1" x14ac:dyDescent="0.2">
      <c r="A683" s="14"/>
    </row>
    <row r="684" spans="1:1" x14ac:dyDescent="0.2">
      <c r="A684" s="14"/>
    </row>
    <row r="685" spans="1:1" x14ac:dyDescent="0.2">
      <c r="A685" s="14"/>
    </row>
    <row r="686" spans="1:1" x14ac:dyDescent="0.2">
      <c r="A686" s="14"/>
    </row>
    <row r="687" spans="1:1" x14ac:dyDescent="0.2">
      <c r="A687" s="14"/>
    </row>
    <row r="688" spans="1:1" x14ac:dyDescent="0.2">
      <c r="A688" s="14"/>
    </row>
    <row r="689" spans="1:1" x14ac:dyDescent="0.2">
      <c r="A689" s="14"/>
    </row>
    <row r="690" spans="1:1" x14ac:dyDescent="0.2">
      <c r="A690" s="14"/>
    </row>
    <row r="691" spans="1:1" x14ac:dyDescent="0.2">
      <c r="A691" s="14"/>
    </row>
    <row r="692" spans="1:1" x14ac:dyDescent="0.2">
      <c r="A692" s="14"/>
    </row>
    <row r="693" spans="1:1" x14ac:dyDescent="0.2">
      <c r="A693" s="14"/>
    </row>
    <row r="694" spans="1:1" x14ac:dyDescent="0.2">
      <c r="A694" s="14"/>
    </row>
    <row r="695" spans="1:1" x14ac:dyDescent="0.2">
      <c r="A695" s="14"/>
    </row>
    <row r="696" spans="1:1" x14ac:dyDescent="0.2">
      <c r="A696" s="14"/>
    </row>
    <row r="697" spans="1:1" x14ac:dyDescent="0.2">
      <c r="A697" s="14"/>
    </row>
    <row r="698" spans="1:1" x14ac:dyDescent="0.2">
      <c r="A698" s="14"/>
    </row>
    <row r="699" spans="1:1" x14ac:dyDescent="0.2">
      <c r="A699" s="14"/>
    </row>
    <row r="700" spans="1:1" x14ac:dyDescent="0.2">
      <c r="A700" s="14"/>
    </row>
    <row r="701" spans="1:1" x14ac:dyDescent="0.2">
      <c r="A701" s="14"/>
    </row>
    <row r="702" spans="1:1" x14ac:dyDescent="0.2">
      <c r="A702" s="14"/>
    </row>
    <row r="703" spans="1:1" x14ac:dyDescent="0.2">
      <c r="A703" s="14"/>
    </row>
    <row r="704" spans="1:1" x14ac:dyDescent="0.2">
      <c r="A704" s="14"/>
    </row>
    <row r="705" spans="1:1" x14ac:dyDescent="0.2">
      <c r="A705" s="14"/>
    </row>
    <row r="706" spans="1:1" x14ac:dyDescent="0.2">
      <c r="A706" s="14"/>
    </row>
    <row r="707" spans="1:1" x14ac:dyDescent="0.2">
      <c r="A707" s="14"/>
    </row>
    <row r="708" spans="1:1" x14ac:dyDescent="0.2">
      <c r="A708" s="14"/>
    </row>
    <row r="709" spans="1:1" x14ac:dyDescent="0.2">
      <c r="A709" s="14"/>
    </row>
    <row r="710" spans="1:1" x14ac:dyDescent="0.2">
      <c r="A710" s="14"/>
    </row>
    <row r="711" spans="1:1" x14ac:dyDescent="0.2">
      <c r="A711" s="14"/>
    </row>
    <row r="712" spans="1:1" x14ac:dyDescent="0.2">
      <c r="A712" s="14"/>
    </row>
    <row r="713" spans="1:1" x14ac:dyDescent="0.2">
      <c r="A713" s="14"/>
    </row>
    <row r="714" spans="1:1" x14ac:dyDescent="0.2">
      <c r="A714" s="14"/>
    </row>
    <row r="715" spans="1:1" x14ac:dyDescent="0.2">
      <c r="A715" s="14"/>
    </row>
    <row r="716" spans="1:1" x14ac:dyDescent="0.2">
      <c r="A716" s="14"/>
    </row>
    <row r="717" spans="1:1" x14ac:dyDescent="0.2">
      <c r="A717" s="14"/>
    </row>
    <row r="718" spans="1:1" x14ac:dyDescent="0.2">
      <c r="A718" s="14"/>
    </row>
    <row r="719" spans="1:1" x14ac:dyDescent="0.2">
      <c r="A719" s="14"/>
    </row>
    <row r="720" spans="1:1" x14ac:dyDescent="0.2">
      <c r="A720" s="14"/>
    </row>
    <row r="721" spans="1:1" x14ac:dyDescent="0.2">
      <c r="A721" s="14"/>
    </row>
    <row r="722" spans="1:1" x14ac:dyDescent="0.2">
      <c r="A722" s="14"/>
    </row>
    <row r="723" spans="1:1" x14ac:dyDescent="0.2">
      <c r="A723" s="14"/>
    </row>
    <row r="724" spans="1:1" x14ac:dyDescent="0.2">
      <c r="A724" s="14"/>
    </row>
    <row r="725" spans="1:1" x14ac:dyDescent="0.2">
      <c r="A725" s="14"/>
    </row>
    <row r="726" spans="1:1" x14ac:dyDescent="0.2">
      <c r="A726" s="14"/>
    </row>
    <row r="727" spans="1:1" x14ac:dyDescent="0.2">
      <c r="A727" s="14"/>
    </row>
    <row r="728" spans="1:1" x14ac:dyDescent="0.2">
      <c r="A728" s="14"/>
    </row>
    <row r="729" spans="1:1" x14ac:dyDescent="0.2">
      <c r="A729" s="14"/>
    </row>
    <row r="730" spans="1:1" x14ac:dyDescent="0.2">
      <c r="A730" s="14"/>
    </row>
    <row r="731" spans="1:1" x14ac:dyDescent="0.2">
      <c r="A731" s="14"/>
    </row>
    <row r="732" spans="1:1" x14ac:dyDescent="0.2">
      <c r="A732" s="14"/>
    </row>
    <row r="733" spans="1:1" x14ac:dyDescent="0.2">
      <c r="A733" s="14"/>
    </row>
    <row r="734" spans="1:1" x14ac:dyDescent="0.2">
      <c r="A734" s="14"/>
    </row>
    <row r="735" spans="1:1" x14ac:dyDescent="0.2">
      <c r="A735" s="14"/>
    </row>
    <row r="736" spans="1:1" x14ac:dyDescent="0.2">
      <c r="A736" s="14"/>
    </row>
    <row r="737" spans="1:1" x14ac:dyDescent="0.2">
      <c r="A737" s="14"/>
    </row>
    <row r="738" spans="1:1" x14ac:dyDescent="0.2">
      <c r="A738" s="14"/>
    </row>
    <row r="739" spans="1:1" x14ac:dyDescent="0.2">
      <c r="A739" s="14"/>
    </row>
    <row r="740" spans="1:1" x14ac:dyDescent="0.2">
      <c r="A740" s="14"/>
    </row>
    <row r="741" spans="1:1" x14ac:dyDescent="0.2">
      <c r="A741" s="14"/>
    </row>
    <row r="742" spans="1:1" x14ac:dyDescent="0.2">
      <c r="A742" s="14"/>
    </row>
    <row r="743" spans="1:1" x14ac:dyDescent="0.2">
      <c r="A743" s="14"/>
    </row>
    <row r="744" spans="1:1" x14ac:dyDescent="0.2">
      <c r="A744" s="14"/>
    </row>
    <row r="745" spans="1:1" x14ac:dyDescent="0.2">
      <c r="A745" s="14"/>
    </row>
    <row r="746" spans="1:1" x14ac:dyDescent="0.2">
      <c r="A746" s="14"/>
    </row>
    <row r="747" spans="1:1" x14ac:dyDescent="0.2">
      <c r="A747" s="14"/>
    </row>
    <row r="748" spans="1:1" x14ac:dyDescent="0.2">
      <c r="A748" s="14"/>
    </row>
    <row r="749" spans="1:1" x14ac:dyDescent="0.2">
      <c r="A749" s="14"/>
    </row>
    <row r="750" spans="1:1" x14ac:dyDescent="0.2">
      <c r="A750" s="14"/>
    </row>
    <row r="751" spans="1:1" x14ac:dyDescent="0.2">
      <c r="A751" s="14"/>
    </row>
    <row r="752" spans="1:1" x14ac:dyDescent="0.2">
      <c r="A752" s="14"/>
    </row>
    <row r="753" spans="1:1" x14ac:dyDescent="0.2">
      <c r="A753" s="14"/>
    </row>
    <row r="754" spans="1:1" x14ac:dyDescent="0.2">
      <c r="A754" s="14"/>
    </row>
    <row r="755" spans="1:1" x14ac:dyDescent="0.2">
      <c r="A755" s="14"/>
    </row>
    <row r="756" spans="1:1" x14ac:dyDescent="0.2">
      <c r="A756" s="14"/>
    </row>
    <row r="757" spans="1:1" x14ac:dyDescent="0.2">
      <c r="A757" s="14"/>
    </row>
    <row r="758" spans="1:1" x14ac:dyDescent="0.2">
      <c r="A758" s="14"/>
    </row>
    <row r="759" spans="1:1" x14ac:dyDescent="0.2">
      <c r="A759" s="14"/>
    </row>
    <row r="760" spans="1:1" x14ac:dyDescent="0.2">
      <c r="A760" s="14"/>
    </row>
    <row r="761" spans="1:1" x14ac:dyDescent="0.2">
      <c r="A761" s="14"/>
    </row>
    <row r="762" spans="1:1" x14ac:dyDescent="0.2">
      <c r="A762" s="14"/>
    </row>
    <row r="763" spans="1:1" x14ac:dyDescent="0.2">
      <c r="A763" s="14"/>
    </row>
    <row r="764" spans="1:1" x14ac:dyDescent="0.2">
      <c r="A764" s="14"/>
    </row>
    <row r="765" spans="1:1" x14ac:dyDescent="0.2">
      <c r="A765" s="14"/>
    </row>
    <row r="766" spans="1:1" x14ac:dyDescent="0.2">
      <c r="A766" s="14"/>
    </row>
    <row r="767" spans="1:1" x14ac:dyDescent="0.2">
      <c r="A767" s="14"/>
    </row>
    <row r="768" spans="1:1" x14ac:dyDescent="0.2">
      <c r="A768" s="14"/>
    </row>
    <row r="769" spans="1:1" x14ac:dyDescent="0.2">
      <c r="A769" s="14"/>
    </row>
    <row r="770" spans="1:1" x14ac:dyDescent="0.2">
      <c r="A770" s="14"/>
    </row>
    <row r="771" spans="1:1" x14ac:dyDescent="0.2">
      <c r="A771" s="14"/>
    </row>
    <row r="772" spans="1:1" x14ac:dyDescent="0.2">
      <c r="A772" s="14"/>
    </row>
    <row r="773" spans="1:1" x14ac:dyDescent="0.2">
      <c r="A773" s="14"/>
    </row>
    <row r="774" spans="1:1" x14ac:dyDescent="0.2">
      <c r="A774" s="14"/>
    </row>
    <row r="775" spans="1:1" x14ac:dyDescent="0.2">
      <c r="A775" s="14"/>
    </row>
    <row r="776" spans="1:1" x14ac:dyDescent="0.2">
      <c r="A776" s="14"/>
    </row>
    <row r="777" spans="1:1" x14ac:dyDescent="0.2">
      <c r="A777" s="14"/>
    </row>
    <row r="778" spans="1:1" x14ac:dyDescent="0.2">
      <c r="A778" s="14"/>
    </row>
    <row r="779" spans="1:1" x14ac:dyDescent="0.2">
      <c r="A779" s="14"/>
    </row>
    <row r="780" spans="1:1" x14ac:dyDescent="0.2">
      <c r="A780" s="14"/>
    </row>
    <row r="781" spans="1:1" x14ac:dyDescent="0.2">
      <c r="A781" s="14"/>
    </row>
    <row r="782" spans="1:1" x14ac:dyDescent="0.2">
      <c r="A782" s="14"/>
    </row>
    <row r="783" spans="1:1" x14ac:dyDescent="0.2">
      <c r="A783" s="14"/>
    </row>
    <row r="784" spans="1:1" x14ac:dyDescent="0.2">
      <c r="A784" s="14"/>
    </row>
    <row r="785" spans="1:1" x14ac:dyDescent="0.2">
      <c r="A785" s="14"/>
    </row>
    <row r="786" spans="1:1" x14ac:dyDescent="0.2">
      <c r="A786" s="14"/>
    </row>
    <row r="787" spans="1:1" x14ac:dyDescent="0.2">
      <c r="A787" s="14"/>
    </row>
    <row r="788" spans="1:1" x14ac:dyDescent="0.2">
      <c r="A788" s="14"/>
    </row>
    <row r="789" spans="1:1" x14ac:dyDescent="0.2">
      <c r="A789" s="14"/>
    </row>
    <row r="790" spans="1:1" x14ac:dyDescent="0.2">
      <c r="A790" s="14"/>
    </row>
    <row r="791" spans="1:1" x14ac:dyDescent="0.2">
      <c r="A791" s="14"/>
    </row>
    <row r="792" spans="1:1" x14ac:dyDescent="0.2">
      <c r="A792" s="14"/>
    </row>
    <row r="793" spans="1:1" x14ac:dyDescent="0.2">
      <c r="A793" s="14"/>
    </row>
    <row r="794" spans="1:1" x14ac:dyDescent="0.2">
      <c r="A794" s="14"/>
    </row>
    <row r="795" spans="1:1" x14ac:dyDescent="0.2">
      <c r="A795" s="14"/>
    </row>
    <row r="796" spans="1:1" x14ac:dyDescent="0.2">
      <c r="A796" s="14"/>
    </row>
    <row r="797" spans="1:1" x14ac:dyDescent="0.2">
      <c r="A797" s="14"/>
    </row>
    <row r="798" spans="1:1" x14ac:dyDescent="0.2">
      <c r="A798" s="14"/>
    </row>
    <row r="799" spans="1:1" x14ac:dyDescent="0.2">
      <c r="A799" s="14"/>
    </row>
    <row r="800" spans="1:1" x14ac:dyDescent="0.2">
      <c r="A800" s="14"/>
    </row>
    <row r="801" spans="1:1" x14ac:dyDescent="0.2">
      <c r="A801" s="14"/>
    </row>
    <row r="802" spans="1:1" x14ac:dyDescent="0.2">
      <c r="A802" s="14"/>
    </row>
    <row r="803" spans="1:1" x14ac:dyDescent="0.2">
      <c r="A803" s="14"/>
    </row>
    <row r="804" spans="1:1" x14ac:dyDescent="0.2">
      <c r="A804" s="14"/>
    </row>
    <row r="805" spans="1:1" x14ac:dyDescent="0.2">
      <c r="A805" s="14"/>
    </row>
    <row r="806" spans="1:1" x14ac:dyDescent="0.2">
      <c r="A806" s="14"/>
    </row>
    <row r="807" spans="1:1" x14ac:dyDescent="0.2">
      <c r="A807" s="14"/>
    </row>
    <row r="808" spans="1:1" x14ac:dyDescent="0.2">
      <c r="A808" s="14"/>
    </row>
    <row r="809" spans="1:1" x14ac:dyDescent="0.2">
      <c r="A809" s="14"/>
    </row>
    <row r="810" spans="1:1" x14ac:dyDescent="0.2">
      <c r="A810" s="14"/>
    </row>
    <row r="811" spans="1:1" x14ac:dyDescent="0.2">
      <c r="A811" s="14"/>
    </row>
    <row r="812" spans="1:1" x14ac:dyDescent="0.2">
      <c r="A812" s="14"/>
    </row>
    <row r="813" spans="1:1" x14ac:dyDescent="0.2">
      <c r="A813" s="14"/>
    </row>
    <row r="814" spans="1:1" x14ac:dyDescent="0.2">
      <c r="A814" s="14"/>
    </row>
    <row r="815" spans="1:1" x14ac:dyDescent="0.2">
      <c r="A815" s="14"/>
    </row>
    <row r="816" spans="1:1" x14ac:dyDescent="0.2">
      <c r="A816" s="14"/>
    </row>
    <row r="817" spans="1:1" x14ac:dyDescent="0.2">
      <c r="A817" s="14"/>
    </row>
    <row r="818" spans="1:1" x14ac:dyDescent="0.2">
      <c r="A818" s="14"/>
    </row>
    <row r="819" spans="1:1" x14ac:dyDescent="0.2">
      <c r="A819" s="14"/>
    </row>
    <row r="820" spans="1:1" x14ac:dyDescent="0.2">
      <c r="A820" s="14"/>
    </row>
    <row r="821" spans="1:1" x14ac:dyDescent="0.2">
      <c r="A821" s="14"/>
    </row>
    <row r="822" spans="1:1" x14ac:dyDescent="0.2">
      <c r="A822" s="14"/>
    </row>
    <row r="823" spans="1:1" x14ac:dyDescent="0.2">
      <c r="A823" s="14"/>
    </row>
    <row r="824" spans="1:1" x14ac:dyDescent="0.2">
      <c r="A824" s="14"/>
    </row>
    <row r="825" spans="1:1" x14ac:dyDescent="0.2">
      <c r="A825" s="14"/>
    </row>
    <row r="826" spans="1:1" x14ac:dyDescent="0.2">
      <c r="A826" s="14"/>
    </row>
    <row r="827" spans="1:1" x14ac:dyDescent="0.2">
      <c r="A827" s="14"/>
    </row>
    <row r="828" spans="1:1" x14ac:dyDescent="0.2">
      <c r="A828" s="14"/>
    </row>
    <row r="829" spans="1:1" x14ac:dyDescent="0.2">
      <c r="A829" s="14"/>
    </row>
    <row r="830" spans="1:1" x14ac:dyDescent="0.2">
      <c r="A830" s="14"/>
    </row>
    <row r="831" spans="1:1" x14ac:dyDescent="0.2">
      <c r="A831" s="14"/>
    </row>
    <row r="832" spans="1:1" x14ac:dyDescent="0.2">
      <c r="A832" s="14"/>
    </row>
    <row r="833" spans="1:1" x14ac:dyDescent="0.2">
      <c r="A833" s="14"/>
    </row>
    <row r="834" spans="1:1" x14ac:dyDescent="0.2">
      <c r="A834" s="14"/>
    </row>
    <row r="835" spans="1:1" x14ac:dyDescent="0.2">
      <c r="A835" s="14"/>
    </row>
    <row r="836" spans="1:1" x14ac:dyDescent="0.2">
      <c r="A836" s="14"/>
    </row>
    <row r="837" spans="1:1" x14ac:dyDescent="0.2">
      <c r="A837" s="14"/>
    </row>
    <row r="838" spans="1:1" x14ac:dyDescent="0.2">
      <c r="A838" s="14"/>
    </row>
    <row r="839" spans="1:1" x14ac:dyDescent="0.2">
      <c r="A839" s="14"/>
    </row>
    <row r="840" spans="1:1" x14ac:dyDescent="0.2">
      <c r="A840" s="14"/>
    </row>
    <row r="841" spans="1:1" x14ac:dyDescent="0.2">
      <c r="A841" s="14"/>
    </row>
    <row r="842" spans="1:1" x14ac:dyDescent="0.2">
      <c r="A842" s="14"/>
    </row>
    <row r="843" spans="1:1" x14ac:dyDescent="0.2">
      <c r="A843" s="14"/>
    </row>
    <row r="844" spans="1:1" x14ac:dyDescent="0.2">
      <c r="A844" s="14"/>
    </row>
    <row r="845" spans="1:1" x14ac:dyDescent="0.2">
      <c r="A845" s="14"/>
    </row>
    <row r="846" spans="1:1" x14ac:dyDescent="0.2">
      <c r="A846" s="14"/>
    </row>
    <row r="847" spans="1:1" x14ac:dyDescent="0.2">
      <c r="A847" s="14"/>
    </row>
    <row r="848" spans="1:1" x14ac:dyDescent="0.2">
      <c r="A848" s="14"/>
    </row>
    <row r="849" spans="1:1" x14ac:dyDescent="0.2">
      <c r="A849" s="14"/>
    </row>
    <row r="850" spans="1:1" x14ac:dyDescent="0.2">
      <c r="A850" s="14"/>
    </row>
    <row r="851" spans="1:1" x14ac:dyDescent="0.2">
      <c r="A851" s="14"/>
    </row>
    <row r="852" spans="1:1" x14ac:dyDescent="0.2">
      <c r="A852" s="14"/>
    </row>
    <row r="853" spans="1:1" x14ac:dyDescent="0.2">
      <c r="A853" s="14"/>
    </row>
    <row r="854" spans="1:1" x14ac:dyDescent="0.2">
      <c r="A854" s="14"/>
    </row>
    <row r="855" spans="1:1" x14ac:dyDescent="0.2">
      <c r="A855" s="14"/>
    </row>
    <row r="856" spans="1:1" x14ac:dyDescent="0.2">
      <c r="A856" s="14"/>
    </row>
    <row r="857" spans="1:1" x14ac:dyDescent="0.2">
      <c r="A857" s="14"/>
    </row>
    <row r="858" spans="1:1" x14ac:dyDescent="0.2">
      <c r="A858" s="14"/>
    </row>
    <row r="859" spans="1:1" x14ac:dyDescent="0.2">
      <c r="A859" s="14"/>
    </row>
    <row r="860" spans="1:1" x14ac:dyDescent="0.2">
      <c r="A860" s="14"/>
    </row>
    <row r="861" spans="1:1" x14ac:dyDescent="0.2">
      <c r="A861" s="14"/>
    </row>
    <row r="862" spans="1:1" x14ac:dyDescent="0.2">
      <c r="A862" s="14"/>
    </row>
    <row r="863" spans="1:1" x14ac:dyDescent="0.2">
      <c r="A863" s="14"/>
    </row>
    <row r="864" spans="1:1" x14ac:dyDescent="0.2">
      <c r="A864" s="14"/>
    </row>
    <row r="865" spans="1:1" x14ac:dyDescent="0.2">
      <c r="A865" s="14"/>
    </row>
    <row r="866" spans="1:1" x14ac:dyDescent="0.2">
      <c r="A866" s="14"/>
    </row>
    <row r="867" spans="1:1" x14ac:dyDescent="0.2">
      <c r="A867" s="14"/>
    </row>
    <row r="868" spans="1:1" x14ac:dyDescent="0.2">
      <c r="A868" s="14"/>
    </row>
    <row r="869" spans="1:1" x14ac:dyDescent="0.2">
      <c r="A869" s="14"/>
    </row>
    <row r="870" spans="1:1" x14ac:dyDescent="0.2">
      <c r="A870" s="14"/>
    </row>
    <row r="871" spans="1:1" x14ac:dyDescent="0.2">
      <c r="A871" s="14"/>
    </row>
    <row r="872" spans="1:1" x14ac:dyDescent="0.2">
      <c r="A872" s="14"/>
    </row>
    <row r="873" spans="1:1" x14ac:dyDescent="0.2">
      <c r="A873" s="14"/>
    </row>
    <row r="874" spans="1:1" x14ac:dyDescent="0.2">
      <c r="A874" s="14"/>
    </row>
    <row r="875" spans="1:1" x14ac:dyDescent="0.2">
      <c r="A875" s="14"/>
    </row>
    <row r="876" spans="1:1" x14ac:dyDescent="0.2">
      <c r="A876" s="14"/>
    </row>
    <row r="877" spans="1:1" x14ac:dyDescent="0.2">
      <c r="A877" s="14"/>
    </row>
    <row r="878" spans="1:1" x14ac:dyDescent="0.2">
      <c r="A878" s="14"/>
    </row>
    <row r="879" spans="1:1" x14ac:dyDescent="0.2">
      <c r="A879" s="14"/>
    </row>
    <row r="880" spans="1:1" x14ac:dyDescent="0.2">
      <c r="A880" s="14"/>
    </row>
    <row r="881" spans="1:1" x14ac:dyDescent="0.2">
      <c r="A881" s="14"/>
    </row>
    <row r="882" spans="1:1" x14ac:dyDescent="0.2">
      <c r="A882" s="14"/>
    </row>
    <row r="883" spans="1:1" x14ac:dyDescent="0.2">
      <c r="A883" s="14"/>
    </row>
    <row r="884" spans="1:1" x14ac:dyDescent="0.2">
      <c r="A884" s="14"/>
    </row>
    <row r="885" spans="1:1" x14ac:dyDescent="0.2">
      <c r="A885" s="14"/>
    </row>
    <row r="886" spans="1:1" x14ac:dyDescent="0.2">
      <c r="A886" s="14"/>
    </row>
    <row r="887" spans="1:1" x14ac:dyDescent="0.2">
      <c r="A887" s="14"/>
    </row>
    <row r="888" spans="1:1" x14ac:dyDescent="0.2">
      <c r="A888" s="14"/>
    </row>
    <row r="889" spans="1:1" x14ac:dyDescent="0.2">
      <c r="A889" s="14"/>
    </row>
    <row r="890" spans="1:1" x14ac:dyDescent="0.2">
      <c r="A890" s="14"/>
    </row>
    <row r="891" spans="1:1" x14ac:dyDescent="0.2">
      <c r="A891" s="14"/>
    </row>
    <row r="892" spans="1:1" x14ac:dyDescent="0.2">
      <c r="A892" s="14"/>
    </row>
    <row r="893" spans="1:1" x14ac:dyDescent="0.2">
      <c r="A893" s="14"/>
    </row>
    <row r="894" spans="1:1" x14ac:dyDescent="0.2">
      <c r="A894" s="14"/>
    </row>
    <row r="895" spans="1:1" x14ac:dyDescent="0.2">
      <c r="A895" s="14"/>
    </row>
    <row r="896" spans="1:1" x14ac:dyDescent="0.2">
      <c r="A896" s="14"/>
    </row>
    <row r="897" spans="1:1" x14ac:dyDescent="0.2">
      <c r="A897" s="14"/>
    </row>
    <row r="898" spans="1:1" x14ac:dyDescent="0.2">
      <c r="A898" s="14"/>
    </row>
    <row r="899" spans="1:1" x14ac:dyDescent="0.2">
      <c r="A899" s="14"/>
    </row>
    <row r="900" spans="1:1" x14ac:dyDescent="0.2">
      <c r="A900" s="14"/>
    </row>
    <row r="901" spans="1:1" x14ac:dyDescent="0.2">
      <c r="A901" s="14"/>
    </row>
    <row r="902" spans="1:1" x14ac:dyDescent="0.2">
      <c r="A902" s="14"/>
    </row>
    <row r="903" spans="1:1" x14ac:dyDescent="0.2">
      <c r="A903" s="14"/>
    </row>
    <row r="904" spans="1:1" x14ac:dyDescent="0.2">
      <c r="A904" s="14"/>
    </row>
    <row r="905" spans="1:1" x14ac:dyDescent="0.2">
      <c r="A905" s="14"/>
    </row>
    <row r="906" spans="1:1" x14ac:dyDescent="0.2">
      <c r="A906" s="14"/>
    </row>
    <row r="907" spans="1:1" x14ac:dyDescent="0.2">
      <c r="A907" s="14"/>
    </row>
    <row r="908" spans="1:1" x14ac:dyDescent="0.2">
      <c r="A908" s="14"/>
    </row>
    <row r="909" spans="1:1" x14ac:dyDescent="0.2">
      <c r="A909" s="14"/>
    </row>
    <row r="910" spans="1:1" x14ac:dyDescent="0.2">
      <c r="A910" s="14"/>
    </row>
    <row r="911" spans="1:1" x14ac:dyDescent="0.2">
      <c r="A911" s="14"/>
    </row>
    <row r="912" spans="1:1" x14ac:dyDescent="0.2">
      <c r="A912" s="17"/>
    </row>
    <row r="913" spans="1:1" x14ac:dyDescent="0.2">
      <c r="A913" s="17"/>
    </row>
    <row r="914" spans="1:1" x14ac:dyDescent="0.2">
      <c r="A914" s="17"/>
    </row>
    <row r="915" spans="1:1" x14ac:dyDescent="0.2">
      <c r="A915" s="14"/>
    </row>
    <row r="916" spans="1:1" x14ac:dyDescent="0.2">
      <c r="A916" s="14"/>
    </row>
    <row r="917" spans="1:1" x14ac:dyDescent="0.2">
      <c r="A917" s="14"/>
    </row>
    <row r="918" spans="1:1" x14ac:dyDescent="0.2">
      <c r="A918" s="14"/>
    </row>
    <row r="919" spans="1:1" x14ac:dyDescent="0.2">
      <c r="A919" s="14"/>
    </row>
    <row r="920" spans="1:1" x14ac:dyDescent="0.2">
      <c r="A920" s="14"/>
    </row>
    <row r="921" spans="1:1" x14ac:dyDescent="0.2">
      <c r="A921" s="14"/>
    </row>
    <row r="922" spans="1:1" x14ac:dyDescent="0.2">
      <c r="A922" s="14"/>
    </row>
    <row r="923" spans="1:1" x14ac:dyDescent="0.2">
      <c r="A923" s="14"/>
    </row>
    <row r="924" spans="1:1" x14ac:dyDescent="0.2">
      <c r="A924" s="14"/>
    </row>
    <row r="925" spans="1:1" x14ac:dyDescent="0.2">
      <c r="A925" s="14"/>
    </row>
    <row r="926" spans="1:1" x14ac:dyDescent="0.2">
      <c r="A926" s="14"/>
    </row>
    <row r="927" spans="1:1" x14ac:dyDescent="0.2">
      <c r="A927" s="14"/>
    </row>
    <row r="928" spans="1:1" x14ac:dyDescent="0.2">
      <c r="A928" s="14"/>
    </row>
    <row r="929" spans="1:1" x14ac:dyDescent="0.2">
      <c r="A929" s="14"/>
    </row>
    <row r="930" spans="1:1" x14ac:dyDescent="0.2">
      <c r="A930" s="14"/>
    </row>
    <row r="931" spans="1:1" x14ac:dyDescent="0.2">
      <c r="A931" s="14"/>
    </row>
    <row r="932" spans="1:1" x14ac:dyDescent="0.2">
      <c r="A932" s="14"/>
    </row>
    <row r="933" spans="1:1" x14ac:dyDescent="0.2">
      <c r="A933" s="14"/>
    </row>
    <row r="934" spans="1:1" x14ac:dyDescent="0.2">
      <c r="A934" s="14"/>
    </row>
    <row r="935" spans="1:1" x14ac:dyDescent="0.2">
      <c r="A935" s="14"/>
    </row>
    <row r="936" spans="1:1" x14ac:dyDescent="0.2">
      <c r="A936" s="14"/>
    </row>
    <row r="937" spans="1:1" x14ac:dyDescent="0.2">
      <c r="A937" s="14"/>
    </row>
    <row r="938" spans="1:1" x14ac:dyDescent="0.2">
      <c r="A938" s="14"/>
    </row>
    <row r="939" spans="1:1" x14ac:dyDescent="0.2">
      <c r="A939" s="14"/>
    </row>
    <row r="940" spans="1:1" x14ac:dyDescent="0.2">
      <c r="A940" s="14"/>
    </row>
    <row r="941" spans="1:1" x14ac:dyDescent="0.2">
      <c r="A941" s="14"/>
    </row>
    <row r="942" spans="1:1" x14ac:dyDescent="0.2">
      <c r="A942" s="14"/>
    </row>
    <row r="943" spans="1:1" x14ac:dyDescent="0.2">
      <c r="A943" s="14"/>
    </row>
    <row r="944" spans="1:1" x14ac:dyDescent="0.2">
      <c r="A944" s="14"/>
    </row>
    <row r="945" spans="1:1" x14ac:dyDescent="0.2">
      <c r="A945" s="14"/>
    </row>
    <row r="946" spans="1:1" x14ac:dyDescent="0.2">
      <c r="A946" s="14"/>
    </row>
    <row r="947" spans="1:1" x14ac:dyDescent="0.2">
      <c r="A947" s="14"/>
    </row>
    <row r="948" spans="1:1" x14ac:dyDescent="0.2">
      <c r="A948" s="14"/>
    </row>
    <row r="949" spans="1:1" x14ac:dyDescent="0.2">
      <c r="A949" s="14"/>
    </row>
    <row r="950" spans="1:1" x14ac:dyDescent="0.2">
      <c r="A950" s="14"/>
    </row>
    <row r="951" spans="1:1" x14ac:dyDescent="0.2">
      <c r="A951" s="14"/>
    </row>
    <row r="952" spans="1:1" x14ac:dyDescent="0.2">
      <c r="A952" s="14"/>
    </row>
    <row r="953" spans="1:1" x14ac:dyDescent="0.2">
      <c r="A953" s="14"/>
    </row>
    <row r="954" spans="1:1" x14ac:dyDescent="0.2">
      <c r="A954" s="14"/>
    </row>
    <row r="955" spans="1:1" x14ac:dyDescent="0.2">
      <c r="A955" s="14"/>
    </row>
    <row r="956" spans="1:1" x14ac:dyDescent="0.2">
      <c r="A956" s="14"/>
    </row>
    <row r="957" spans="1:1" x14ac:dyDescent="0.2">
      <c r="A957" s="14"/>
    </row>
    <row r="958" spans="1:1" x14ac:dyDescent="0.2">
      <c r="A958" s="14"/>
    </row>
    <row r="959" spans="1:1" x14ac:dyDescent="0.2">
      <c r="A959" s="14"/>
    </row>
    <row r="960" spans="1:1" x14ac:dyDescent="0.2">
      <c r="A960" s="14"/>
    </row>
    <row r="961" spans="1:1" x14ac:dyDescent="0.2">
      <c r="A961" s="14"/>
    </row>
    <row r="962" spans="1:1" x14ac:dyDescent="0.2">
      <c r="A962" s="14"/>
    </row>
    <row r="963" spans="1:1" x14ac:dyDescent="0.2">
      <c r="A963" s="14"/>
    </row>
    <row r="964" spans="1:1" x14ac:dyDescent="0.2">
      <c r="A964" s="14"/>
    </row>
    <row r="965" spans="1:1" x14ac:dyDescent="0.2">
      <c r="A965" s="14"/>
    </row>
    <row r="966" spans="1:1" x14ac:dyDescent="0.2">
      <c r="A966" s="14"/>
    </row>
    <row r="967" spans="1:1" x14ac:dyDescent="0.2">
      <c r="A967" s="14"/>
    </row>
    <row r="968" spans="1:1" x14ac:dyDescent="0.2">
      <c r="A968" s="14"/>
    </row>
    <row r="969" spans="1:1" x14ac:dyDescent="0.2">
      <c r="A969" s="14"/>
    </row>
    <row r="970" spans="1:1" x14ac:dyDescent="0.2">
      <c r="A970" s="14"/>
    </row>
    <row r="971" spans="1:1" x14ac:dyDescent="0.2">
      <c r="A971" s="14"/>
    </row>
    <row r="972" spans="1:1" x14ac:dyDescent="0.2">
      <c r="A972" s="14"/>
    </row>
    <row r="973" spans="1:1" x14ac:dyDescent="0.2">
      <c r="A973" s="14"/>
    </row>
    <row r="974" spans="1:1" x14ac:dyDescent="0.2">
      <c r="A974" s="14"/>
    </row>
    <row r="975" spans="1:1" x14ac:dyDescent="0.2">
      <c r="A975" s="14"/>
    </row>
    <row r="976" spans="1:1" x14ac:dyDescent="0.2">
      <c r="A976" s="14"/>
    </row>
    <row r="977" spans="1:1" x14ac:dyDescent="0.2">
      <c r="A977" s="14"/>
    </row>
    <row r="978" spans="1:1" x14ac:dyDescent="0.2">
      <c r="A978" s="14"/>
    </row>
    <row r="979" spans="1:1" x14ac:dyDescent="0.2">
      <c r="A979" s="14"/>
    </row>
    <row r="980" spans="1:1" x14ac:dyDescent="0.2">
      <c r="A980" s="14"/>
    </row>
    <row r="981" spans="1:1" x14ac:dyDescent="0.2">
      <c r="A981" s="14"/>
    </row>
    <row r="982" spans="1:1" x14ac:dyDescent="0.2">
      <c r="A982" s="14"/>
    </row>
    <row r="983" spans="1:1" x14ac:dyDescent="0.2">
      <c r="A983" s="14"/>
    </row>
    <row r="984" spans="1:1" x14ac:dyDescent="0.2">
      <c r="A984" s="14"/>
    </row>
    <row r="985" spans="1:1" x14ac:dyDescent="0.2">
      <c r="A985" s="14"/>
    </row>
    <row r="986" spans="1:1" x14ac:dyDescent="0.2">
      <c r="A986" s="14"/>
    </row>
    <row r="987" spans="1:1" x14ac:dyDescent="0.2">
      <c r="A987" s="14"/>
    </row>
    <row r="988" spans="1:1" x14ac:dyDescent="0.2">
      <c r="A988" s="14"/>
    </row>
    <row r="989" spans="1:1" x14ac:dyDescent="0.2">
      <c r="A989" s="14"/>
    </row>
    <row r="990" spans="1:1" x14ac:dyDescent="0.2">
      <c r="A990" s="14"/>
    </row>
    <row r="991" spans="1:1" x14ac:dyDescent="0.2">
      <c r="A991" s="14"/>
    </row>
    <row r="992" spans="1:1" x14ac:dyDescent="0.2">
      <c r="A992" s="14"/>
    </row>
    <row r="993" spans="1:1" x14ac:dyDescent="0.2">
      <c r="A993" s="14"/>
    </row>
    <row r="994" spans="1:1" x14ac:dyDescent="0.2">
      <c r="A994" s="14"/>
    </row>
    <row r="995" spans="1:1" x14ac:dyDescent="0.2">
      <c r="A995" s="14"/>
    </row>
    <row r="996" spans="1:1" x14ac:dyDescent="0.2">
      <c r="A996" s="14"/>
    </row>
    <row r="997" spans="1:1" x14ac:dyDescent="0.2">
      <c r="A997" s="14"/>
    </row>
    <row r="998" spans="1:1" x14ac:dyDescent="0.2">
      <c r="A998" s="14"/>
    </row>
    <row r="999" spans="1:1" x14ac:dyDescent="0.2">
      <c r="A999" s="14"/>
    </row>
    <row r="1000" spans="1:1" x14ac:dyDescent="0.2">
      <c r="A1000" s="14"/>
    </row>
    <row r="1001" spans="1:1" x14ac:dyDescent="0.2">
      <c r="A1001" s="14"/>
    </row>
    <row r="1002" spans="1:1" x14ac:dyDescent="0.2">
      <c r="A1002" s="14"/>
    </row>
    <row r="1003" spans="1:1" x14ac:dyDescent="0.2">
      <c r="A1003" s="14"/>
    </row>
    <row r="1004" spans="1:1" x14ac:dyDescent="0.2">
      <c r="A1004" s="14"/>
    </row>
    <row r="1005" spans="1:1" x14ac:dyDescent="0.2">
      <c r="A1005" s="14"/>
    </row>
    <row r="1006" spans="1:1" x14ac:dyDescent="0.2">
      <c r="A1006" s="14"/>
    </row>
    <row r="1007" spans="1:1" x14ac:dyDescent="0.2">
      <c r="A1007" s="14"/>
    </row>
    <row r="1008" spans="1:1" x14ac:dyDescent="0.2">
      <c r="A1008" s="14"/>
    </row>
    <row r="1009" spans="1:1" x14ac:dyDescent="0.2">
      <c r="A1009" s="14"/>
    </row>
    <row r="1010" spans="1:1" x14ac:dyDescent="0.2">
      <c r="A1010" s="14"/>
    </row>
    <row r="1011" spans="1:1" x14ac:dyDescent="0.2">
      <c r="A1011" s="14"/>
    </row>
    <row r="1012" spans="1:1" x14ac:dyDescent="0.2">
      <c r="A1012" s="14"/>
    </row>
    <row r="1013" spans="1:1" x14ac:dyDescent="0.2">
      <c r="A1013" s="14"/>
    </row>
    <row r="1014" spans="1:1" x14ac:dyDescent="0.2">
      <c r="A1014" s="14"/>
    </row>
    <row r="1015" spans="1:1" x14ac:dyDescent="0.2">
      <c r="A1015" s="14"/>
    </row>
    <row r="1016" spans="1:1" x14ac:dyDescent="0.2">
      <c r="A1016" s="14"/>
    </row>
    <row r="1017" spans="1:1" x14ac:dyDescent="0.2">
      <c r="A1017" s="14"/>
    </row>
    <row r="1018" spans="1:1" x14ac:dyDescent="0.2">
      <c r="A1018" s="14"/>
    </row>
    <row r="1019" spans="1:1" x14ac:dyDescent="0.2">
      <c r="A1019" s="14"/>
    </row>
    <row r="1020" spans="1:1" x14ac:dyDescent="0.2">
      <c r="A1020" s="14"/>
    </row>
    <row r="1021" spans="1:1" x14ac:dyDescent="0.2">
      <c r="A1021" s="14"/>
    </row>
    <row r="1022" spans="1:1" x14ac:dyDescent="0.2">
      <c r="A1022" s="14"/>
    </row>
    <row r="1023" spans="1:1" x14ac:dyDescent="0.2">
      <c r="A1023" s="14"/>
    </row>
    <row r="1024" spans="1:1" x14ac:dyDescent="0.2">
      <c r="A1024" s="14"/>
    </row>
    <row r="1025" spans="1:1" x14ac:dyDescent="0.2">
      <c r="A1025" s="14"/>
    </row>
    <row r="1026" spans="1:1" x14ac:dyDescent="0.2">
      <c r="A1026" s="14"/>
    </row>
    <row r="1027" spans="1:1" x14ac:dyDescent="0.2">
      <c r="A1027" s="14"/>
    </row>
    <row r="1028" spans="1:1" x14ac:dyDescent="0.2">
      <c r="A1028" s="14"/>
    </row>
    <row r="1029" spans="1:1" x14ac:dyDescent="0.2">
      <c r="A1029" s="14"/>
    </row>
    <row r="1030" spans="1:1" x14ac:dyDescent="0.2">
      <c r="A1030" s="14"/>
    </row>
    <row r="1031" spans="1:1" x14ac:dyDescent="0.2">
      <c r="A1031" s="14"/>
    </row>
    <row r="1032" spans="1:1" x14ac:dyDescent="0.2">
      <c r="A1032" s="14"/>
    </row>
    <row r="1033" spans="1:1" x14ac:dyDescent="0.2">
      <c r="A1033" s="14"/>
    </row>
    <row r="1034" spans="1:1" x14ac:dyDescent="0.2">
      <c r="A1034" s="14"/>
    </row>
    <row r="1035" spans="1:1" x14ac:dyDescent="0.2">
      <c r="A1035" s="14"/>
    </row>
    <row r="1036" spans="1:1" x14ac:dyDescent="0.2">
      <c r="A1036" s="14"/>
    </row>
    <row r="1037" spans="1:1" x14ac:dyDescent="0.2">
      <c r="A1037" s="14"/>
    </row>
    <row r="1038" spans="1:1" x14ac:dyDescent="0.2">
      <c r="A1038" s="14"/>
    </row>
    <row r="1039" spans="1:1" x14ac:dyDescent="0.2">
      <c r="A1039" s="14"/>
    </row>
    <row r="1040" spans="1:1" x14ac:dyDescent="0.2">
      <c r="A1040" s="14"/>
    </row>
    <row r="1041" spans="1:1" x14ac:dyDescent="0.2">
      <c r="A1041" s="14"/>
    </row>
    <row r="1042" spans="1:1" x14ac:dyDescent="0.2">
      <c r="A1042" s="14"/>
    </row>
    <row r="1043" spans="1:1" x14ac:dyDescent="0.2">
      <c r="A1043" s="14"/>
    </row>
    <row r="1044" spans="1:1" x14ac:dyDescent="0.2">
      <c r="A1044" s="14"/>
    </row>
    <row r="1045" spans="1:1" x14ac:dyDescent="0.2">
      <c r="A1045" s="14"/>
    </row>
    <row r="1046" spans="1:1" x14ac:dyDescent="0.2">
      <c r="A1046" s="14"/>
    </row>
    <row r="1047" spans="1:1" x14ac:dyDescent="0.2">
      <c r="A1047" s="14"/>
    </row>
    <row r="1048" spans="1:1" x14ac:dyDescent="0.2">
      <c r="A1048" s="14"/>
    </row>
    <row r="1049" spans="1:1" x14ac:dyDescent="0.2">
      <c r="A1049" s="14"/>
    </row>
    <row r="1050" spans="1:1" x14ac:dyDescent="0.2">
      <c r="A1050" s="14"/>
    </row>
    <row r="1051" spans="1:1" x14ac:dyDescent="0.2">
      <c r="A1051" s="14"/>
    </row>
    <row r="1052" spans="1:1" x14ac:dyDescent="0.2">
      <c r="A1052" s="14"/>
    </row>
    <row r="1053" spans="1:1" x14ac:dyDescent="0.2">
      <c r="A1053" s="14"/>
    </row>
    <row r="1054" spans="1:1" x14ac:dyDescent="0.2">
      <c r="A1054" s="14"/>
    </row>
    <row r="1055" spans="1:1" x14ac:dyDescent="0.2">
      <c r="A1055" s="14"/>
    </row>
    <row r="1056" spans="1:1" x14ac:dyDescent="0.2">
      <c r="A1056" s="14"/>
    </row>
    <row r="1057" spans="1:1" x14ac:dyDescent="0.2">
      <c r="A1057" s="14"/>
    </row>
    <row r="1058" spans="1:1" x14ac:dyDescent="0.2">
      <c r="A1058" s="14"/>
    </row>
    <row r="1059" spans="1:1" x14ac:dyDescent="0.2">
      <c r="A1059" s="14"/>
    </row>
    <row r="1060" spans="1:1" x14ac:dyDescent="0.2">
      <c r="A1060" s="14"/>
    </row>
    <row r="1061" spans="1:1" x14ac:dyDescent="0.2">
      <c r="A1061" s="14"/>
    </row>
    <row r="1062" spans="1:1" x14ac:dyDescent="0.2">
      <c r="A1062" s="14"/>
    </row>
    <row r="1063" spans="1:1" x14ac:dyDescent="0.2">
      <c r="A1063" s="14"/>
    </row>
    <row r="1064" spans="1:1" x14ac:dyDescent="0.2">
      <c r="A1064" s="14"/>
    </row>
    <row r="1065" spans="1:1" x14ac:dyDescent="0.2">
      <c r="A1065" s="14"/>
    </row>
    <row r="1066" spans="1:1" x14ac:dyDescent="0.2">
      <c r="A1066" s="14"/>
    </row>
    <row r="1067" spans="1:1" x14ac:dyDescent="0.2">
      <c r="A1067" s="14"/>
    </row>
    <row r="1068" spans="1:1" x14ac:dyDescent="0.2">
      <c r="A1068" s="14"/>
    </row>
    <row r="1069" spans="1:1" x14ac:dyDescent="0.2">
      <c r="A1069" s="14"/>
    </row>
    <row r="1070" spans="1:1" x14ac:dyDescent="0.2">
      <c r="A1070" s="14"/>
    </row>
    <row r="1071" spans="1:1" x14ac:dyDescent="0.2">
      <c r="A1071" s="14"/>
    </row>
    <row r="1072" spans="1:1" x14ac:dyDescent="0.2">
      <c r="A1072" s="14"/>
    </row>
    <row r="1073" spans="1:1" x14ac:dyDescent="0.2">
      <c r="A1073" s="14"/>
    </row>
    <row r="1074" spans="1:1" x14ac:dyDescent="0.2">
      <c r="A1074" s="14"/>
    </row>
    <row r="1075" spans="1:1" x14ac:dyDescent="0.2">
      <c r="A1075" s="14"/>
    </row>
    <row r="1076" spans="1:1" x14ac:dyDescent="0.2">
      <c r="A1076" s="14"/>
    </row>
    <row r="1077" spans="1:1" x14ac:dyDescent="0.2">
      <c r="A1077" s="14"/>
    </row>
    <row r="1078" spans="1:1" x14ac:dyDescent="0.2">
      <c r="A1078" s="14"/>
    </row>
    <row r="1079" spans="1:1" x14ac:dyDescent="0.2">
      <c r="A1079" s="14"/>
    </row>
    <row r="1080" spans="1:1" x14ac:dyDescent="0.2">
      <c r="A1080" s="14"/>
    </row>
    <row r="1081" spans="1:1" x14ac:dyDescent="0.2">
      <c r="A1081" s="14"/>
    </row>
    <row r="1082" spans="1:1" x14ac:dyDescent="0.2">
      <c r="A1082" s="14"/>
    </row>
    <row r="1083" spans="1:1" x14ac:dyDescent="0.2">
      <c r="A1083" s="14"/>
    </row>
    <row r="1084" spans="1:1" x14ac:dyDescent="0.2">
      <c r="A1084" s="14"/>
    </row>
    <row r="1085" spans="1:1" x14ac:dyDescent="0.2">
      <c r="A1085" s="14"/>
    </row>
    <row r="1086" spans="1:1" x14ac:dyDescent="0.2">
      <c r="A1086" s="14"/>
    </row>
    <row r="1087" spans="1:1" x14ac:dyDescent="0.2">
      <c r="A1087" s="14"/>
    </row>
    <row r="1088" spans="1:1" x14ac:dyDescent="0.2">
      <c r="A1088" s="14"/>
    </row>
    <row r="1089" spans="1:1" x14ac:dyDescent="0.2">
      <c r="A1089" s="14"/>
    </row>
    <row r="1090" spans="1:1" x14ac:dyDescent="0.2">
      <c r="A1090" s="14"/>
    </row>
    <row r="1091" spans="1:1" x14ac:dyDescent="0.2">
      <c r="A1091" s="14"/>
    </row>
    <row r="1092" spans="1:1" x14ac:dyDescent="0.2">
      <c r="A1092" s="14"/>
    </row>
    <row r="1093" spans="1:1" x14ac:dyDescent="0.2">
      <c r="A1093" s="14"/>
    </row>
    <row r="1094" spans="1:1" x14ac:dyDescent="0.2">
      <c r="A1094" s="14"/>
    </row>
    <row r="1095" spans="1:1" x14ac:dyDescent="0.2">
      <c r="A1095" s="14"/>
    </row>
    <row r="1096" spans="1:1" x14ac:dyDescent="0.2">
      <c r="A1096" s="14"/>
    </row>
    <row r="1097" spans="1:1" x14ac:dyDescent="0.2">
      <c r="A1097" s="14"/>
    </row>
    <row r="1098" spans="1:1" x14ac:dyDescent="0.2">
      <c r="A1098" s="14"/>
    </row>
    <row r="1099" spans="1:1" x14ac:dyDescent="0.2">
      <c r="A1099" s="14"/>
    </row>
    <row r="1100" spans="1:1" x14ac:dyDescent="0.2">
      <c r="A1100" s="14"/>
    </row>
    <row r="1101" spans="1:1" x14ac:dyDescent="0.2">
      <c r="A1101" s="14"/>
    </row>
    <row r="1102" spans="1:1" x14ac:dyDescent="0.2">
      <c r="A1102" s="14"/>
    </row>
    <row r="1103" spans="1:1" x14ac:dyDescent="0.2">
      <c r="A1103" s="14"/>
    </row>
    <row r="1104" spans="1:1" x14ac:dyDescent="0.2">
      <c r="A1104" s="14"/>
    </row>
    <row r="1105" spans="1:1" x14ac:dyDescent="0.2">
      <c r="A1105" s="14"/>
    </row>
    <row r="1106" spans="1:1" x14ac:dyDescent="0.2">
      <c r="A1106" s="14"/>
    </row>
    <row r="1107" spans="1:1" x14ac:dyDescent="0.2">
      <c r="A1107" s="14"/>
    </row>
    <row r="1108" spans="1:1" x14ac:dyDescent="0.2">
      <c r="A1108" s="14"/>
    </row>
    <row r="1109" spans="1:1" x14ac:dyDescent="0.2">
      <c r="A1109" s="14"/>
    </row>
    <row r="1110" spans="1:1" x14ac:dyDescent="0.2">
      <c r="A1110" s="14"/>
    </row>
    <row r="1111" spans="1:1" x14ac:dyDescent="0.2">
      <c r="A1111" s="14"/>
    </row>
    <row r="1112" spans="1:1" x14ac:dyDescent="0.2">
      <c r="A1112" s="14"/>
    </row>
    <row r="1113" spans="1:1" x14ac:dyDescent="0.2">
      <c r="A1113" s="14"/>
    </row>
    <row r="1114" spans="1:1" x14ac:dyDescent="0.2">
      <c r="A1114" s="14"/>
    </row>
    <row r="1115" spans="1:1" x14ac:dyDescent="0.2">
      <c r="A1115" s="14"/>
    </row>
    <row r="1116" spans="1:1" x14ac:dyDescent="0.2">
      <c r="A1116" s="14"/>
    </row>
    <row r="1117" spans="1:1" x14ac:dyDescent="0.2">
      <c r="A1117" s="14"/>
    </row>
    <row r="1118" spans="1:1" x14ac:dyDescent="0.2">
      <c r="A1118" s="14"/>
    </row>
    <row r="1119" spans="1:1" x14ac:dyDescent="0.2">
      <c r="A1119" s="14"/>
    </row>
    <row r="1120" spans="1:1" x14ac:dyDescent="0.2">
      <c r="A1120" s="14"/>
    </row>
    <row r="1121" spans="1:1" x14ac:dyDescent="0.2">
      <c r="A1121" s="14"/>
    </row>
    <row r="1122" spans="1:1" x14ac:dyDescent="0.2">
      <c r="A1122" s="14"/>
    </row>
    <row r="1123" spans="1:1" x14ac:dyDescent="0.2">
      <c r="A1123" s="14"/>
    </row>
    <row r="1124" spans="1:1" x14ac:dyDescent="0.2">
      <c r="A1124" s="14"/>
    </row>
    <row r="1125" spans="1:1" x14ac:dyDescent="0.2">
      <c r="A1125" s="14"/>
    </row>
    <row r="1126" spans="1:1" x14ac:dyDescent="0.2">
      <c r="A1126" s="14"/>
    </row>
    <row r="1127" spans="1:1" x14ac:dyDescent="0.2">
      <c r="A1127" s="14"/>
    </row>
    <row r="1128" spans="1:1" x14ac:dyDescent="0.2">
      <c r="A1128" s="14"/>
    </row>
    <row r="1129" spans="1:1" x14ac:dyDescent="0.2">
      <c r="A1129" s="14"/>
    </row>
    <row r="1130" spans="1:1" x14ac:dyDescent="0.2">
      <c r="A1130" s="14"/>
    </row>
    <row r="1131" spans="1:1" x14ac:dyDescent="0.2">
      <c r="A1131" s="14"/>
    </row>
    <row r="1132" spans="1:1" x14ac:dyDescent="0.2">
      <c r="A1132" s="14"/>
    </row>
    <row r="1133" spans="1:1" x14ac:dyDescent="0.2">
      <c r="A1133" s="14"/>
    </row>
    <row r="1134" spans="1:1" x14ac:dyDescent="0.2">
      <c r="A1134" s="14"/>
    </row>
    <row r="1135" spans="1:1" x14ac:dyDescent="0.2">
      <c r="A1135" s="14"/>
    </row>
    <row r="1136" spans="1:1" x14ac:dyDescent="0.2">
      <c r="A1136" s="14"/>
    </row>
    <row r="1137" spans="1:1" x14ac:dyDescent="0.2">
      <c r="A1137" s="14"/>
    </row>
    <row r="1138" spans="1:1" x14ac:dyDescent="0.2">
      <c r="A1138" s="14"/>
    </row>
    <row r="1139" spans="1:1" x14ac:dyDescent="0.2">
      <c r="A1139" s="14"/>
    </row>
    <row r="1140" spans="1:1" x14ac:dyDescent="0.2">
      <c r="A1140" s="14"/>
    </row>
    <row r="1141" spans="1:1" x14ac:dyDescent="0.2">
      <c r="A1141" s="14"/>
    </row>
    <row r="1142" spans="1:1" x14ac:dyDescent="0.2">
      <c r="A1142" s="14"/>
    </row>
    <row r="1143" spans="1:1" x14ac:dyDescent="0.2">
      <c r="A1143" s="14"/>
    </row>
    <row r="1144" spans="1:1" x14ac:dyDescent="0.2">
      <c r="A1144" s="14"/>
    </row>
    <row r="1145" spans="1:1" x14ac:dyDescent="0.2">
      <c r="A1145" s="14"/>
    </row>
    <row r="1146" spans="1:1" x14ac:dyDescent="0.2">
      <c r="A1146" s="14"/>
    </row>
    <row r="1147" spans="1:1" x14ac:dyDescent="0.2">
      <c r="A1147" s="14"/>
    </row>
    <row r="1148" spans="1:1" x14ac:dyDescent="0.2">
      <c r="A1148" s="14"/>
    </row>
    <row r="1149" spans="1:1" x14ac:dyDescent="0.2">
      <c r="A1149" s="14"/>
    </row>
    <row r="1150" spans="1:1" x14ac:dyDescent="0.2">
      <c r="A1150" s="14"/>
    </row>
    <row r="1151" spans="1:1" x14ac:dyDescent="0.2">
      <c r="A1151" s="14"/>
    </row>
    <row r="1152" spans="1:1" x14ac:dyDescent="0.2">
      <c r="A1152" s="14"/>
    </row>
    <row r="1153" spans="1:1" x14ac:dyDescent="0.2">
      <c r="A1153" s="14"/>
    </row>
    <row r="1154" spans="1:1" x14ac:dyDescent="0.2">
      <c r="A1154" s="14"/>
    </row>
    <row r="1155" spans="1:1" x14ac:dyDescent="0.2">
      <c r="A1155" s="14"/>
    </row>
    <row r="1156" spans="1:1" x14ac:dyDescent="0.2">
      <c r="A1156" s="14"/>
    </row>
    <row r="1157" spans="1:1" x14ac:dyDescent="0.2">
      <c r="A1157" s="14"/>
    </row>
    <row r="1158" spans="1:1" x14ac:dyDescent="0.2">
      <c r="A1158" s="14"/>
    </row>
    <row r="1159" spans="1:1" x14ac:dyDescent="0.2">
      <c r="A1159" s="14"/>
    </row>
    <row r="1160" spans="1:1" x14ac:dyDescent="0.2">
      <c r="A1160" s="14"/>
    </row>
    <row r="1161" spans="1:1" x14ac:dyDescent="0.2">
      <c r="A1161" s="14"/>
    </row>
    <row r="1162" spans="1:1" x14ac:dyDescent="0.2">
      <c r="A1162" s="14"/>
    </row>
  </sheetData>
  <autoFilter ref="A1:H306" xr:uid="{0071B990-40E1-1545-AAE5-3C0B2B74B16F}">
    <sortState xmlns:xlrd2="http://schemas.microsoft.com/office/spreadsheetml/2017/richdata2" ref="A2:H306">
      <sortCondition descending="1" ref="H1:H306"/>
    </sortState>
  </autoFilter>
  <sortState xmlns:xlrd2="http://schemas.microsoft.com/office/spreadsheetml/2017/richdata2" ref="A2:H1048576">
    <sortCondition descending="1" ref="H1:H1048576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7DA07728F60C44A05E479046CABB8F" ma:contentTypeVersion="17" ma:contentTypeDescription="Create a new document." ma:contentTypeScope="" ma:versionID="29151b242ff359eb461609991edbda03">
  <xsd:schema xmlns:xsd="http://www.w3.org/2001/XMLSchema" xmlns:xs="http://www.w3.org/2001/XMLSchema" xmlns:p="http://schemas.microsoft.com/office/2006/metadata/properties" xmlns:ns2="39ba4a17-dd6e-43a1-852c-8dadbea60aec" xmlns:ns3="dffa5f89-2e35-47bc-827e-a71f7c4af6de" targetNamespace="http://schemas.microsoft.com/office/2006/metadata/properties" ma:root="true" ma:fieldsID="39edd26285eff4777220d77b6234be3b" ns2:_="" ns3:_="">
    <xsd:import namespace="39ba4a17-dd6e-43a1-852c-8dadbea60aec"/>
    <xsd:import namespace="dffa5f89-2e35-47bc-827e-a71f7c4af6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ba4a17-dd6e-43a1-852c-8dadbea60a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9f0f410-54ab-4361-928d-700f5b641e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fa5f89-2e35-47bc-827e-a71f7c4af6d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89d91c7-6288-4461-a795-24458d3b409a}" ma:internalName="TaxCatchAll" ma:showField="CatchAllData" ma:web="dffa5f89-2e35-47bc-827e-a71f7c4af6d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fa5f89-2e35-47bc-827e-a71f7c4af6de" xsi:nil="true"/>
    <lcf76f155ced4ddcb4097134ff3c332f xmlns="39ba4a17-dd6e-43a1-852c-8dadbea60ae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619E24E-8148-4D5D-A085-98B432FF56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11E0A38-9BBA-406C-B08B-50E30B05EC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ba4a17-dd6e-43a1-852c-8dadbea60aec"/>
    <ds:schemaRef ds:uri="dffa5f89-2e35-47bc-827e-a71f7c4af6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DC094D-231E-46EB-857F-A5CD5C2D55B9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purl.org/dc/terms/"/>
    <ds:schemaRef ds:uri="dffa5f89-2e35-47bc-827e-a71f7c4af6de"/>
    <ds:schemaRef ds:uri="http://www.w3.org/XML/1998/namespace"/>
    <ds:schemaRef ds:uri="39ba4a17-dd6e-43a1-852c-8dadbea60aec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Sheet6</vt:lpstr>
      <vt:lpstr>Mins-AccountNumbers</vt:lpstr>
      <vt:lpstr>Bank_ClawBack</vt:lpstr>
      <vt:lpstr>Wallet_Clawback</vt:lpstr>
      <vt:lpstr>CryptoClawBack</vt:lpstr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Pranay Chukkala</dc:creator>
  <cp:keywords/>
  <dc:description/>
  <cp:lastModifiedBy>Pranay Chukkala</cp:lastModifiedBy>
  <cp:revision/>
  <dcterms:created xsi:type="dcterms:W3CDTF">2024-10-10T22:18:31Z</dcterms:created>
  <dcterms:modified xsi:type="dcterms:W3CDTF">2024-10-22T05:18:51Z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0x010100737DA07728F60C44A05E479046CABB8F</vt:lpwstr>
  </property>
</Properties>
</file>