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g7\Downloads\"/>
    </mc:Choice>
  </mc:AlternateContent>
  <bookViews>
    <workbookView xWindow="0" yWindow="456" windowWidth="28800" windowHeight="16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F10" i="1"/>
  <c r="I3" i="1"/>
  <c r="I4" i="1"/>
  <c r="I5" i="1"/>
  <c r="I6" i="1"/>
  <c r="I7" i="1"/>
  <c r="I8" i="1"/>
  <c r="I9" i="1"/>
  <c r="H3" i="1"/>
  <c r="H4" i="1"/>
  <c r="H5" i="1"/>
  <c r="H6" i="1"/>
  <c r="H7" i="1"/>
  <c r="H8" i="1"/>
  <c r="H9" i="1"/>
  <c r="I2" i="1"/>
  <c r="H2" i="1"/>
  <c r="G2" i="1"/>
  <c r="G3" i="1"/>
  <c r="G4" i="1"/>
  <c r="G5" i="1"/>
  <c r="G6" i="1"/>
  <c r="G7" i="1"/>
  <c r="G8" i="1"/>
  <c r="G9" i="1"/>
  <c r="F3" i="1"/>
  <c r="F4" i="1"/>
  <c r="F5" i="1"/>
  <c r="F6" i="1"/>
  <c r="F7" i="1"/>
  <c r="F8" i="1"/>
  <c r="F9" i="1"/>
  <c r="F2" i="1"/>
  <c r="D3" i="1" l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<sst xmlns="http://schemas.openxmlformats.org/spreadsheetml/2006/main" count="21" uniqueCount="21">
  <si>
    <t>r</t>
  </si>
  <si>
    <t>b</t>
  </si>
  <si>
    <t>FP</t>
  </si>
  <si>
    <t>FN</t>
  </si>
  <si>
    <t>(psim)^r</t>
  </si>
  <si>
    <t>pnotsim=1-(psim)^r</t>
  </si>
  <si>
    <t>p_notsimin all bands=pnotsim^b</t>
  </si>
  <si>
    <t>p_sim in atleast one band=1-p_notsimin all bands</t>
  </si>
  <si>
    <t>False positives=</t>
  </si>
  <si>
    <t>False Negatives</t>
  </si>
  <si>
    <t>p_similar in a band=(p_sim )^r</t>
  </si>
  <si>
    <t>p_not similar in a band=1-p_similar in a band</t>
  </si>
  <si>
    <t>p_not_similar in any band=p_not similar in a band^b</t>
  </si>
  <si>
    <t>M*FP</t>
  </si>
  <si>
    <t>N*FN</t>
  </si>
  <si>
    <t>1000*N*FP</t>
  </si>
  <si>
    <t>1:1</t>
  </si>
  <si>
    <t>10:1</t>
  </si>
  <si>
    <t>100:1</t>
  </si>
  <si>
    <t>1000:1</t>
  </si>
  <si>
    <t>Min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</si>
</sst>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NumberFormat="1"/>
    <xf numFmtId="49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J10" sqref="J10"/>
    </sheetView>
  </sheetViews>
  <sheetFormatPr defaultColWidth="11.19921875" defaultRowHeight="15.6" x14ac:dyDescent="0.3"/>
  <cols>
    <col min="1" max="1" width="14.19921875" bestFit="1" customWidth="1"/>
    <col min="2" max="2" width="12.09765625" customWidth="1"/>
    <col min="3" max="3" width="17.69921875" bestFit="1" customWidth="1"/>
    <col min="4" max="4" width="18.09765625" customWidth="1"/>
    <col min="6" max="6" width="16.796875" style="2" customWidth="1"/>
    <col min="7" max="7" width="17" style="2" customWidth="1"/>
    <col min="8" max="8" width="14.09765625" style="2" customWidth="1"/>
    <col min="9" max="9" width="11.19921875" style="2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F1" s="3" t="s">
        <v>16</v>
      </c>
      <c r="G1" s="3" t="s">
        <v>17</v>
      </c>
      <c r="H1" s="3" t="s">
        <v>18</v>
      </c>
      <c r="I1" s="3" t="s">
        <v>19</v>
      </c>
    </row>
    <row r="2" spans="1:10" x14ac:dyDescent="0.3">
      <c r="A2">
        <v>1</v>
      </c>
      <c r="B2">
        <f>24/A2</f>
        <v>24</v>
      </c>
      <c r="C2">
        <f>1-POWER(1-POWER(0.2,A2),B2)</f>
        <v>0.99527763351713039</v>
      </c>
      <c r="D2" s="1">
        <f>POWER(1-POWER(0.5,A2),B2)</f>
        <v>5.9604644775390625E-8</v>
      </c>
      <c r="F2" s="1">
        <f>C2+D2</f>
        <v>0.99527769312177516</v>
      </c>
      <c r="G2" s="2">
        <f>C2+(10*D2)</f>
        <v>0.99527822956357814</v>
      </c>
      <c r="H2" s="2">
        <f>C2+(100*D2)</f>
        <v>0.99528359398160793</v>
      </c>
      <c r="I2" s="2">
        <f>C2+(1000*D2)</f>
        <v>0.99533723816190578</v>
      </c>
    </row>
    <row r="3" spans="1:10" x14ac:dyDescent="0.3">
      <c r="A3">
        <v>2</v>
      </c>
      <c r="B3">
        <f t="shared" ref="B3:B9" si="0">24/A3</f>
        <v>12</v>
      </c>
      <c r="C3">
        <f t="shared" ref="C3:C9" si="1">1-POWER(1-POWER(0.2,A3),B3)</f>
        <v>0.38729024267023271</v>
      </c>
      <c r="D3" s="1">
        <f t="shared" ref="D3:D9" si="2">POWER(1-POWER(0.5,A3),B3)</f>
        <v>3.1676352024078369E-2</v>
      </c>
      <c r="F3" s="1">
        <f t="shared" ref="F3:F9" si="3">C3+D3</f>
        <v>0.41896659469431108</v>
      </c>
      <c r="G3" s="2">
        <f t="shared" ref="G3:G9" si="4">C3+(10*D3)</f>
        <v>0.7040537629110164</v>
      </c>
      <c r="H3" s="2">
        <f t="shared" ref="H3:H9" si="5">C3+(100*D3)</f>
        <v>3.5549254450780694</v>
      </c>
      <c r="I3" s="2">
        <f t="shared" ref="I3:I9" si="6">C3+(1000*D3)</f>
        <v>32.063642266748602</v>
      </c>
    </row>
    <row r="4" spans="1:10" x14ac:dyDescent="0.3">
      <c r="A4">
        <v>3</v>
      </c>
      <c r="B4">
        <f t="shared" si="0"/>
        <v>8</v>
      </c>
      <c r="C4">
        <f t="shared" si="1"/>
        <v>6.2236387107684976E-2</v>
      </c>
      <c r="D4" s="1">
        <f t="shared" si="2"/>
        <v>0.34360891580581665</v>
      </c>
      <c r="F4" s="1">
        <f t="shared" si="3"/>
        <v>0.40584530291350163</v>
      </c>
      <c r="G4" s="2">
        <f t="shared" si="4"/>
        <v>3.4983255451658515</v>
      </c>
      <c r="H4" s="2">
        <f t="shared" si="5"/>
        <v>34.423127967689354</v>
      </c>
      <c r="I4" s="2">
        <f t="shared" si="6"/>
        <v>343.67115219292435</v>
      </c>
    </row>
    <row r="5" spans="1:10" x14ac:dyDescent="0.3">
      <c r="A5">
        <v>4</v>
      </c>
      <c r="B5">
        <f t="shared" si="0"/>
        <v>6</v>
      </c>
      <c r="C5">
        <f t="shared" si="1"/>
        <v>9.5616818217592048E-3</v>
      </c>
      <c r="D5" s="1">
        <f t="shared" si="2"/>
        <v>0.67893415689468384</v>
      </c>
      <c r="F5" s="1">
        <f t="shared" si="3"/>
        <v>0.68849583871644304</v>
      </c>
      <c r="G5" s="2">
        <f t="shared" si="4"/>
        <v>6.798903250768598</v>
      </c>
      <c r="H5" s="2">
        <f t="shared" si="5"/>
        <v>67.902977371290149</v>
      </c>
      <c r="I5" s="2">
        <f t="shared" si="6"/>
        <v>678.9437185765056</v>
      </c>
    </row>
    <row r="6" spans="1:10" x14ac:dyDescent="0.3">
      <c r="A6">
        <v>6</v>
      </c>
      <c r="B6">
        <f t="shared" si="0"/>
        <v>4</v>
      </c>
      <c r="C6">
        <f t="shared" si="1"/>
        <v>2.5597542504840476E-4</v>
      </c>
      <c r="D6" s="1">
        <f t="shared" si="2"/>
        <v>0.93894964456558228</v>
      </c>
      <c r="F6" s="1">
        <f t="shared" si="3"/>
        <v>0.93920561999063068</v>
      </c>
      <c r="G6" s="2">
        <f t="shared" si="4"/>
        <v>9.3897524210808712</v>
      </c>
      <c r="H6" s="2">
        <f t="shared" si="5"/>
        <v>93.895220431983276</v>
      </c>
      <c r="I6" s="2">
        <f t="shared" si="6"/>
        <v>938.94990054100731</v>
      </c>
    </row>
    <row r="7" spans="1:10" x14ac:dyDescent="0.3">
      <c r="A7">
        <v>8</v>
      </c>
      <c r="B7">
        <f t="shared" si="0"/>
        <v>3</v>
      </c>
      <c r="C7">
        <f t="shared" si="1"/>
        <v>7.6799803391258692E-6</v>
      </c>
      <c r="D7" s="1">
        <f t="shared" si="2"/>
        <v>0.98832696676254272</v>
      </c>
      <c r="F7" s="1">
        <f t="shared" si="3"/>
        <v>0.98833464674288185</v>
      </c>
      <c r="G7" s="2">
        <f t="shared" si="4"/>
        <v>9.883277347605766</v>
      </c>
      <c r="H7" s="2">
        <f t="shared" si="5"/>
        <v>98.832704356234615</v>
      </c>
      <c r="I7" s="2">
        <f t="shared" si="6"/>
        <v>988.32697444252301</v>
      </c>
    </row>
    <row r="8" spans="1:10" x14ac:dyDescent="0.3">
      <c r="A8">
        <v>12</v>
      </c>
      <c r="B8">
        <f t="shared" si="0"/>
        <v>2</v>
      </c>
      <c r="C8">
        <f t="shared" si="1"/>
        <v>8.1919999672663835E-9</v>
      </c>
      <c r="D8" s="1">
        <f t="shared" si="2"/>
        <v>0.99951177835464478</v>
      </c>
      <c r="F8" s="1">
        <f t="shared" si="3"/>
        <v>0.99951178654664474</v>
      </c>
      <c r="G8" s="2">
        <f t="shared" si="4"/>
        <v>9.9951177917384477</v>
      </c>
      <c r="H8" s="2">
        <f t="shared" si="5"/>
        <v>99.951177843656481</v>
      </c>
      <c r="I8" s="2">
        <f t="shared" si="6"/>
        <v>999.51177836283682</v>
      </c>
    </row>
    <row r="9" spans="1:10" x14ac:dyDescent="0.3">
      <c r="A9">
        <v>24</v>
      </c>
      <c r="B9">
        <f t="shared" si="0"/>
        <v>1</v>
      </c>
      <c r="C9">
        <f t="shared" si="1"/>
        <v>0</v>
      </c>
      <c r="D9" s="1">
        <f t="shared" si="2"/>
        <v>0.99999994039535522</v>
      </c>
      <c r="F9" s="1">
        <f t="shared" si="3"/>
        <v>0.99999994039535522</v>
      </c>
      <c r="G9" s="2">
        <f t="shared" si="4"/>
        <v>9.9999994039535522</v>
      </c>
      <c r="H9" s="2">
        <f t="shared" si="5"/>
        <v>99.999994039535522</v>
      </c>
      <c r="I9" s="2">
        <f t="shared" si="6"/>
        <v>999.99994039535522</v>
      </c>
    </row>
    <row r="10" spans="1:10" s="4" customFormat="1" x14ac:dyDescent="0.3">
      <c r="F10" s="5">
        <f>MIN(F2:F9)</f>
        <v>0.40584530291350163</v>
      </c>
      <c r="G10" s="5">
        <f>MIN(G2:G9)</f>
        <v>0.7040537629110164</v>
      </c>
      <c r="H10" s="6">
        <f>MIN(H2:H9)</f>
        <v>0.99528359398160793</v>
      </c>
      <c r="I10" s="6">
        <f>MIN(I2:I9)</f>
        <v>0.99533723816190578</v>
      </c>
      <c r="J10" s="4" t="s">
        <v>20</v>
      </c>
    </row>
    <row r="12" spans="1:10" x14ac:dyDescent="0.3">
      <c r="A12" t="s">
        <v>8</v>
      </c>
      <c r="B12" t="s">
        <v>4</v>
      </c>
      <c r="C12" t="s">
        <v>5</v>
      </c>
    </row>
    <row r="13" spans="1:10" x14ac:dyDescent="0.3">
      <c r="B13" t="s">
        <v>6</v>
      </c>
    </row>
    <row r="14" spans="1:10" x14ac:dyDescent="0.3">
      <c r="B14" t="s">
        <v>7</v>
      </c>
    </row>
    <row r="16" spans="1:10" x14ac:dyDescent="0.3">
      <c r="A16" t="s">
        <v>9</v>
      </c>
      <c r="B16" t="s">
        <v>10</v>
      </c>
    </row>
    <row r="17" spans="1:3" x14ac:dyDescent="0.3">
      <c r="B17" t="s">
        <v>11</v>
      </c>
    </row>
    <row r="18" spans="1:3" x14ac:dyDescent="0.3">
      <c r="B18" t="s">
        <v>12</v>
      </c>
    </row>
    <row r="22" spans="1:3" x14ac:dyDescent="0.3">
      <c r="A22" t="s">
        <v>14</v>
      </c>
      <c r="B22" t="s">
        <v>13</v>
      </c>
      <c r="C22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arunkparayatham@yahoo.com</dc:creator>
  <cp:lastModifiedBy>Pranay Kumar</cp:lastModifiedBy>
  <dcterms:created xsi:type="dcterms:W3CDTF">2019-11-29T06:59:16Z</dcterms:created>
  <dcterms:modified xsi:type="dcterms:W3CDTF">2019-12-01T09:07:49Z</dcterms:modified>
</cp:coreProperties>
</file>