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ne\Downloads\"/>
    </mc:Choice>
  </mc:AlternateContent>
  <xr:revisionPtr revIDLastSave="0" documentId="13_ncr:1_{B35840B6-BB63-4EB2-963A-F85CB3FBCC1E}" xr6:coauthVersionLast="47" xr6:coauthVersionMax="47" xr10:uidLastSave="{00000000-0000-0000-0000-000000000000}"/>
  <bookViews>
    <workbookView xWindow="-108" yWindow="-108" windowWidth="23256" windowHeight="12456" xr2:uid="{5BD5E1EB-98D9-44F8-B478-84FE4889D5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J28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3" i="1"/>
  <c r="I28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3" i="1"/>
  <c r="G28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3" i="1"/>
</calcChain>
</file>

<file path=xl/sharedStrings.xml><?xml version="1.0" encoding="utf-8"?>
<sst xmlns="http://schemas.openxmlformats.org/spreadsheetml/2006/main" count="16" uniqueCount="16">
  <si>
    <t>X</t>
  </si>
  <si>
    <t>y</t>
  </si>
  <si>
    <t>X-Xbar</t>
  </si>
  <si>
    <t>y-ybar</t>
  </si>
  <si>
    <t>yhat</t>
  </si>
  <si>
    <t>y-yhat</t>
  </si>
  <si>
    <t>Residuals</t>
  </si>
  <si>
    <t>(y-yhat)^2</t>
  </si>
  <si>
    <t>Regression Errors</t>
  </si>
  <si>
    <t>Residuals Squared</t>
  </si>
  <si>
    <t>Squared Regg Errors</t>
  </si>
  <si>
    <t>yhat-ybar</t>
  </si>
  <si>
    <t>(yhat-ybar)^2</t>
  </si>
  <si>
    <t>Squared Total Error</t>
  </si>
  <si>
    <t>(y-ybar)^2</t>
  </si>
  <si>
    <t>R^2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</si>
</sst>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522821143849613E-2"/>
          <c:y val="4.8436811977102597E-2"/>
          <c:w val="0.8854530167361192"/>
          <c:h val="0.849413176061050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1815483314001187"/>
                  <c:y val="-8.88210473030369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50" b="0" i="0" u="none" strike="noStrike" kern="1200" baseline="0">
                      <a:solidFill>
                        <a:schemeClr val="accent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Sheet1!$A$3:$A$27</c:f>
              <c:numCache>
                <c:formatCode>General</c:formatCode>
                <c:ptCount val="25"/>
                <c:pt idx="0">
                  <c:v>46</c:v>
                </c:pt>
                <c:pt idx="1">
                  <c:v>20</c:v>
                </c:pt>
                <c:pt idx="2">
                  <c:v>52</c:v>
                </c:pt>
                <c:pt idx="3">
                  <c:v>30</c:v>
                </c:pt>
                <c:pt idx="4">
                  <c:v>57</c:v>
                </c:pt>
                <c:pt idx="5">
                  <c:v>25</c:v>
                </c:pt>
                <c:pt idx="6">
                  <c:v>28</c:v>
                </c:pt>
                <c:pt idx="7">
                  <c:v>36</c:v>
                </c:pt>
                <c:pt idx="8">
                  <c:v>57</c:v>
                </c:pt>
                <c:pt idx="9">
                  <c:v>44</c:v>
                </c:pt>
                <c:pt idx="10">
                  <c:v>24</c:v>
                </c:pt>
                <c:pt idx="11">
                  <c:v>31</c:v>
                </c:pt>
                <c:pt idx="12">
                  <c:v>52</c:v>
                </c:pt>
                <c:pt idx="13">
                  <c:v>23</c:v>
                </c:pt>
                <c:pt idx="14">
                  <c:v>60</c:v>
                </c:pt>
                <c:pt idx="15">
                  <c:v>48</c:v>
                </c:pt>
                <c:pt idx="16">
                  <c:v>34</c:v>
                </c:pt>
                <c:pt idx="17">
                  <c:v>51</c:v>
                </c:pt>
                <c:pt idx="18">
                  <c:v>50</c:v>
                </c:pt>
                <c:pt idx="19">
                  <c:v>34</c:v>
                </c:pt>
                <c:pt idx="20">
                  <c:v>46</c:v>
                </c:pt>
                <c:pt idx="21">
                  <c:v>23</c:v>
                </c:pt>
                <c:pt idx="22">
                  <c:v>37</c:v>
                </c:pt>
                <c:pt idx="23">
                  <c:v>40</c:v>
                </c:pt>
                <c:pt idx="24">
                  <c:v>30</c:v>
                </c:pt>
              </c:numCache>
            </c:numRef>
          </c:xVal>
          <c:yVal>
            <c:numRef>
              <c:f>Sheet1!$B$3:$B$27</c:f>
              <c:numCache>
                <c:formatCode>General</c:formatCode>
                <c:ptCount val="25"/>
                <c:pt idx="0">
                  <c:v>354</c:v>
                </c:pt>
                <c:pt idx="1">
                  <c:v>190</c:v>
                </c:pt>
                <c:pt idx="2">
                  <c:v>405</c:v>
                </c:pt>
                <c:pt idx="3">
                  <c:v>263</c:v>
                </c:pt>
                <c:pt idx="4">
                  <c:v>451</c:v>
                </c:pt>
                <c:pt idx="5">
                  <c:v>302</c:v>
                </c:pt>
                <c:pt idx="6">
                  <c:v>288</c:v>
                </c:pt>
                <c:pt idx="7">
                  <c:v>385</c:v>
                </c:pt>
                <c:pt idx="8">
                  <c:v>402</c:v>
                </c:pt>
                <c:pt idx="9">
                  <c:v>365</c:v>
                </c:pt>
                <c:pt idx="10">
                  <c:v>209</c:v>
                </c:pt>
                <c:pt idx="11">
                  <c:v>290</c:v>
                </c:pt>
                <c:pt idx="12">
                  <c:v>346</c:v>
                </c:pt>
                <c:pt idx="13">
                  <c:v>254</c:v>
                </c:pt>
                <c:pt idx="14">
                  <c:v>395</c:v>
                </c:pt>
                <c:pt idx="15">
                  <c:v>434</c:v>
                </c:pt>
                <c:pt idx="16">
                  <c:v>220</c:v>
                </c:pt>
                <c:pt idx="17">
                  <c:v>374</c:v>
                </c:pt>
                <c:pt idx="18">
                  <c:v>308</c:v>
                </c:pt>
                <c:pt idx="19">
                  <c:v>220</c:v>
                </c:pt>
                <c:pt idx="20">
                  <c:v>311</c:v>
                </c:pt>
                <c:pt idx="21">
                  <c:v>181</c:v>
                </c:pt>
                <c:pt idx="22">
                  <c:v>274</c:v>
                </c:pt>
                <c:pt idx="23">
                  <c:v>303</c:v>
                </c:pt>
                <c:pt idx="24">
                  <c:v>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71-4239-8841-7479B2D76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725936"/>
        <c:axId val="567730160"/>
      </c:scatterChart>
      <c:valAx>
        <c:axId val="56772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30160"/>
        <c:crosses val="autoZero"/>
        <c:crossBetween val="midCat"/>
      </c:valAx>
      <c:valAx>
        <c:axId val="56773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2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255270</xdr:colOff>
      <xdr:row>4</xdr:row>
      <xdr:rowOff>83820</xdr:rowOff>
    </xdr:from>
    <xdr:to>
      <xdr:col>19</xdr:col>
      <xdr:colOff>266700</xdr:colOff>
      <xdr:row>20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4AD465-09E1-C839-8C68-D3C96EE27D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0.55729</cdr:x>
      <cdr:y>0.08719</cdr:y>
    </cdr:from>
    <cdr:to>
      <cdr:x>0.55885</cdr:x>
      <cdr:y>0.9432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6E2F9110-7599-D8F8-6EB3-6A3B1BFCE16C}"/>
            </a:ext>
          </a:extLst>
        </cdr:cNvPr>
        <cdr:cNvCxnSpPr/>
      </cdr:nvCxnSpPr>
      <cdr:spPr>
        <a:xfrm xmlns:a="http://schemas.openxmlformats.org/drawingml/2006/main">
          <a:off x="2724150" y="251460"/>
          <a:ext cx="7620" cy="246888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0.06313</cdr:x>
      <cdr:y>0.3646</cdr:y>
    </cdr:from>
    <cdr:to>
      <cdr:x>0.96571</cdr:x>
      <cdr:y>0.36724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D42C27F1-587F-F3B2-A55B-07404CA72F29}"/>
            </a:ext>
          </a:extLst>
        </cdr:cNvPr>
        <cdr:cNvCxnSpPr/>
      </cdr:nvCxnSpPr>
      <cdr:spPr>
        <a:xfrm xmlns:a="http://schemas.openxmlformats.org/drawingml/2006/main" flipH="1">
          <a:off x="308610" y="1051560"/>
          <a:ext cx="4411980" cy="762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EE1DD-2245-47F1-B640-088E894C1AF1}">
  <dimension ref="A1:L28"/>
  <sheetViews>
    <sheetView tabSelected="1" workbookViewId="0">
      <selection activeCell="N3" sqref="N3"/>
    </sheetView>
  </sheetViews>
  <sheetFormatPr defaultRowHeight="14.4" x14ac:dyDescent="0.3"/>
  <cols>
    <col min="7" max="7" width="16.33203125" customWidth="1"/>
    <col min="8" max="8" width="15.5546875" customWidth="1"/>
    <col min="9" max="9" width="17.77734375" customWidth="1"/>
    <col min="10" max="10" width="16.5546875" customWidth="1"/>
  </cols>
  <sheetData>
    <row r="1" spans="1:12" x14ac:dyDescent="0.3">
      <c r="F1" t="s">
        <v>6</v>
      </c>
      <c r="G1" t="s">
        <v>9</v>
      </c>
      <c r="H1" t="s">
        <v>8</v>
      </c>
      <c r="I1" t="s">
        <v>10</v>
      </c>
      <c r="J1" t="s">
        <v>13</v>
      </c>
      <c r="L1" t="s">
        <v>15</v>
      </c>
    </row>
    <row r="2" spans="1:12" x14ac:dyDescent="0.3">
      <c r="A2" s="1" t="s">
        <v>0</v>
      </c>
      <c r="B2" s="1" t="s">
        <v>1</v>
      </c>
      <c r="C2" t="s">
        <v>2</v>
      </c>
      <c r="D2" t="s">
        <v>3</v>
      </c>
      <c r="E2" t="s">
        <v>4</v>
      </c>
      <c r="F2" t="s">
        <v>5</v>
      </c>
      <c r="G2" t="s">
        <v>7</v>
      </c>
      <c r="H2" t="s">
        <v>11</v>
      </c>
      <c r="I2" t="s">
        <v>12</v>
      </c>
      <c r="J2" t="s">
        <v>14</v>
      </c>
    </row>
    <row r="3" spans="1:12" x14ac:dyDescent="0.3">
      <c r="A3" s="1">
        <v>46</v>
      </c>
      <c r="B3" s="1">
        <v>354</v>
      </c>
      <c r="C3">
        <f>A3-$A$28</f>
        <v>6.8800000000000026</v>
      </c>
      <c r="D3">
        <f>B3-$B$28</f>
        <v>43.279999999999973</v>
      </c>
      <c r="E3">
        <f>5.3207*A3+102.58</f>
        <v>347.3322</v>
      </c>
      <c r="F3">
        <f>B3-E3</f>
        <v>6.6677999999999997</v>
      </c>
      <c r="G3">
        <f>F3^2</f>
        <v>44.459556839999998</v>
      </c>
      <c r="H3">
        <f>E3-$B$28</f>
        <v>36.612199999999973</v>
      </c>
      <c r="I3">
        <f>H3^2</f>
        <v>1340.4531888399981</v>
      </c>
      <c r="J3">
        <f>D3^2</f>
        <v>1873.1583999999975</v>
      </c>
      <c r="L3">
        <f>I28/J28</f>
        <v>0.70116693601272928</v>
      </c>
    </row>
    <row r="4" spans="1:12" x14ac:dyDescent="0.3">
      <c r="A4" s="1">
        <v>20</v>
      </c>
      <c r="B4" s="1">
        <v>190</v>
      </c>
      <c r="C4">
        <f t="shared" ref="C4:C27" si="0">A4-$A$28</f>
        <v>-19.119999999999997</v>
      </c>
      <c r="D4">
        <f t="shared" ref="D4:D27" si="1">B4-$B$28</f>
        <v>-120.72000000000003</v>
      </c>
      <c r="E4">
        <f t="shared" ref="E4:E27" si="2">5.3207*A4+102.58</f>
        <v>208.99400000000003</v>
      </c>
      <c r="F4">
        <f t="shared" ref="F4:F27" si="3">B4-E4</f>
        <v>-18.994000000000028</v>
      </c>
      <c r="G4">
        <f t="shared" ref="G4:G27" si="4">F4^2</f>
        <v>360.77203600000109</v>
      </c>
      <c r="H4">
        <f t="shared" ref="H4:H27" si="5">E4-$B$28</f>
        <v>-101.726</v>
      </c>
      <c r="I4">
        <f t="shared" ref="I4:I27" si="6">H4^2</f>
        <v>10348.179076</v>
      </c>
      <c r="J4">
        <f t="shared" ref="J4:J27" si="7">D4^2</f>
        <v>14573.318400000007</v>
      </c>
    </row>
    <row r="5" spans="1:12" x14ac:dyDescent="0.3">
      <c r="A5" s="1">
        <v>52</v>
      </c>
      <c r="B5" s="1">
        <v>405</v>
      </c>
      <c r="C5">
        <f t="shared" si="0"/>
        <v>12.880000000000003</v>
      </c>
      <c r="D5">
        <f t="shared" si="1"/>
        <v>94.279999999999973</v>
      </c>
      <c r="E5">
        <f t="shared" si="2"/>
        <v>379.25639999999999</v>
      </c>
      <c r="F5">
        <f t="shared" si="3"/>
        <v>25.743600000000015</v>
      </c>
      <c r="G5">
        <f t="shared" si="4"/>
        <v>662.73294096000075</v>
      </c>
      <c r="H5">
        <f t="shared" si="5"/>
        <v>68.536399999999958</v>
      </c>
      <c r="I5">
        <f t="shared" si="6"/>
        <v>4697.2381249599939</v>
      </c>
      <c r="J5">
        <f t="shared" si="7"/>
        <v>8888.7183999999943</v>
      </c>
    </row>
    <row r="6" spans="1:12" x14ac:dyDescent="0.3">
      <c r="A6" s="1">
        <v>30</v>
      </c>
      <c r="B6" s="1">
        <v>263</v>
      </c>
      <c r="C6">
        <f t="shared" si="0"/>
        <v>-9.1199999999999974</v>
      </c>
      <c r="D6">
        <f t="shared" si="1"/>
        <v>-47.720000000000027</v>
      </c>
      <c r="E6">
        <f t="shared" si="2"/>
        <v>262.20100000000002</v>
      </c>
      <c r="F6">
        <f t="shared" si="3"/>
        <v>0.79899999999997817</v>
      </c>
      <c r="G6">
        <f t="shared" si="4"/>
        <v>0.63840099999996514</v>
      </c>
      <c r="H6">
        <f t="shared" si="5"/>
        <v>-48.519000000000005</v>
      </c>
      <c r="I6">
        <f t="shared" si="6"/>
        <v>2354.0933610000006</v>
      </c>
      <c r="J6">
        <f t="shared" si="7"/>
        <v>2277.1984000000025</v>
      </c>
    </row>
    <row r="7" spans="1:12" x14ac:dyDescent="0.3">
      <c r="A7" s="1">
        <v>57</v>
      </c>
      <c r="B7" s="1">
        <v>451</v>
      </c>
      <c r="C7">
        <f t="shared" si="0"/>
        <v>17.880000000000003</v>
      </c>
      <c r="D7">
        <f t="shared" si="1"/>
        <v>140.27999999999997</v>
      </c>
      <c r="E7">
        <f t="shared" si="2"/>
        <v>405.85989999999998</v>
      </c>
      <c r="F7">
        <f t="shared" si="3"/>
        <v>45.140100000000018</v>
      </c>
      <c r="G7">
        <f t="shared" si="4"/>
        <v>2037.6286280100016</v>
      </c>
      <c r="H7">
        <f t="shared" si="5"/>
        <v>95.139899999999955</v>
      </c>
      <c r="I7">
        <f t="shared" si="6"/>
        <v>9051.6005720099911</v>
      </c>
      <c r="J7">
        <f t="shared" si="7"/>
        <v>19678.478399999993</v>
      </c>
    </row>
    <row r="8" spans="1:12" x14ac:dyDescent="0.3">
      <c r="A8" s="1">
        <v>25</v>
      </c>
      <c r="B8" s="1">
        <v>302</v>
      </c>
      <c r="C8">
        <f t="shared" si="0"/>
        <v>-14.119999999999997</v>
      </c>
      <c r="D8">
        <f t="shared" si="1"/>
        <v>-8.7200000000000273</v>
      </c>
      <c r="E8">
        <f t="shared" si="2"/>
        <v>235.59750000000003</v>
      </c>
      <c r="F8">
        <f t="shared" si="3"/>
        <v>66.402499999999975</v>
      </c>
      <c r="G8">
        <f t="shared" si="4"/>
        <v>4409.292006249997</v>
      </c>
      <c r="H8">
        <f t="shared" si="5"/>
        <v>-75.122500000000002</v>
      </c>
      <c r="I8">
        <f t="shared" si="6"/>
        <v>5643.3900062500006</v>
      </c>
      <c r="J8">
        <f t="shared" si="7"/>
        <v>76.038400000000479</v>
      </c>
    </row>
    <row r="9" spans="1:12" x14ac:dyDescent="0.3">
      <c r="A9" s="1">
        <v>28</v>
      </c>
      <c r="B9" s="1">
        <v>288</v>
      </c>
      <c r="C9">
        <f t="shared" si="0"/>
        <v>-11.119999999999997</v>
      </c>
      <c r="D9">
        <f t="shared" si="1"/>
        <v>-22.720000000000027</v>
      </c>
      <c r="E9">
        <f t="shared" si="2"/>
        <v>251.55959999999999</v>
      </c>
      <c r="F9">
        <f t="shared" si="3"/>
        <v>36.440400000000011</v>
      </c>
      <c r="G9">
        <f t="shared" si="4"/>
        <v>1327.9027521600008</v>
      </c>
      <c r="H9">
        <f t="shared" si="5"/>
        <v>-59.160400000000038</v>
      </c>
      <c r="I9">
        <f t="shared" si="6"/>
        <v>3499.9529281600044</v>
      </c>
      <c r="J9">
        <f t="shared" si="7"/>
        <v>516.19840000000124</v>
      </c>
    </row>
    <row r="10" spans="1:12" x14ac:dyDescent="0.3">
      <c r="A10" s="1">
        <v>36</v>
      </c>
      <c r="B10" s="1">
        <v>385</v>
      </c>
      <c r="C10">
        <f t="shared" si="0"/>
        <v>-3.1199999999999974</v>
      </c>
      <c r="D10">
        <f t="shared" si="1"/>
        <v>74.279999999999973</v>
      </c>
      <c r="E10">
        <f t="shared" si="2"/>
        <v>294.12520000000001</v>
      </c>
      <c r="F10">
        <f t="shared" si="3"/>
        <v>90.874799999999993</v>
      </c>
      <c r="G10">
        <f t="shared" si="4"/>
        <v>8258.2292750399993</v>
      </c>
      <c r="H10">
        <f t="shared" si="5"/>
        <v>-16.594800000000021</v>
      </c>
      <c r="I10">
        <f t="shared" si="6"/>
        <v>275.3873870400007</v>
      </c>
      <c r="J10">
        <f t="shared" si="7"/>
        <v>5517.5183999999963</v>
      </c>
    </row>
    <row r="11" spans="1:12" x14ac:dyDescent="0.3">
      <c r="A11" s="1">
        <v>57</v>
      </c>
      <c r="B11" s="1">
        <v>402</v>
      </c>
      <c r="C11">
        <f t="shared" si="0"/>
        <v>17.880000000000003</v>
      </c>
      <c r="D11">
        <f t="shared" si="1"/>
        <v>91.279999999999973</v>
      </c>
      <c r="E11">
        <f t="shared" si="2"/>
        <v>405.85989999999998</v>
      </c>
      <c r="F11">
        <f t="shared" si="3"/>
        <v>-3.8598999999999819</v>
      </c>
      <c r="G11">
        <f t="shared" si="4"/>
        <v>14.89882800999986</v>
      </c>
      <c r="H11">
        <f t="shared" si="5"/>
        <v>95.139899999999955</v>
      </c>
      <c r="I11">
        <f t="shared" si="6"/>
        <v>9051.6005720099911</v>
      </c>
      <c r="J11">
        <f t="shared" si="7"/>
        <v>8332.0383999999958</v>
      </c>
    </row>
    <row r="12" spans="1:12" x14ac:dyDescent="0.3">
      <c r="A12" s="1">
        <v>44</v>
      </c>
      <c r="B12" s="1">
        <v>365</v>
      </c>
      <c r="C12">
        <f t="shared" si="0"/>
        <v>4.8800000000000026</v>
      </c>
      <c r="D12">
        <f t="shared" si="1"/>
        <v>54.279999999999973</v>
      </c>
      <c r="E12">
        <f t="shared" si="2"/>
        <v>336.69080000000002</v>
      </c>
      <c r="F12">
        <f t="shared" si="3"/>
        <v>28.309199999999976</v>
      </c>
      <c r="G12">
        <f t="shared" si="4"/>
        <v>801.41080463999867</v>
      </c>
      <c r="H12">
        <f t="shared" si="5"/>
        <v>25.970799999999997</v>
      </c>
      <c r="I12">
        <f t="shared" si="6"/>
        <v>674.48245263999979</v>
      </c>
      <c r="J12">
        <f t="shared" si="7"/>
        <v>2946.3183999999969</v>
      </c>
    </row>
    <row r="13" spans="1:12" x14ac:dyDescent="0.3">
      <c r="A13" s="1">
        <v>24</v>
      </c>
      <c r="B13" s="1">
        <v>209</v>
      </c>
      <c r="C13">
        <f t="shared" si="0"/>
        <v>-15.119999999999997</v>
      </c>
      <c r="D13">
        <f t="shared" si="1"/>
        <v>-101.72000000000003</v>
      </c>
      <c r="E13">
        <f t="shared" si="2"/>
        <v>230.27680000000001</v>
      </c>
      <c r="F13">
        <f t="shared" si="3"/>
        <v>-21.276800000000009</v>
      </c>
      <c r="G13">
        <f t="shared" si="4"/>
        <v>452.70221824000038</v>
      </c>
      <c r="H13">
        <f t="shared" si="5"/>
        <v>-80.443200000000019</v>
      </c>
      <c r="I13">
        <f t="shared" si="6"/>
        <v>6471.1084262400027</v>
      </c>
      <c r="J13">
        <f t="shared" si="7"/>
        <v>10346.958400000005</v>
      </c>
    </row>
    <row r="14" spans="1:12" x14ac:dyDescent="0.3">
      <c r="A14" s="1">
        <v>31</v>
      </c>
      <c r="B14" s="1">
        <v>290</v>
      </c>
      <c r="C14">
        <f t="shared" si="0"/>
        <v>-8.1199999999999974</v>
      </c>
      <c r="D14">
        <f t="shared" si="1"/>
        <v>-20.720000000000027</v>
      </c>
      <c r="E14">
        <f t="shared" si="2"/>
        <v>267.52170000000001</v>
      </c>
      <c r="F14">
        <f t="shared" si="3"/>
        <v>22.47829999999999</v>
      </c>
      <c r="G14">
        <f t="shared" si="4"/>
        <v>505.27397088999953</v>
      </c>
      <c r="H14">
        <f t="shared" si="5"/>
        <v>-43.198300000000017</v>
      </c>
      <c r="I14">
        <f t="shared" si="6"/>
        <v>1866.0931228900015</v>
      </c>
      <c r="J14">
        <f t="shared" si="7"/>
        <v>429.31840000000113</v>
      </c>
    </row>
    <row r="15" spans="1:12" x14ac:dyDescent="0.3">
      <c r="A15" s="1">
        <v>52</v>
      </c>
      <c r="B15" s="1">
        <v>346</v>
      </c>
      <c r="C15">
        <f t="shared" si="0"/>
        <v>12.880000000000003</v>
      </c>
      <c r="D15">
        <f t="shared" si="1"/>
        <v>35.279999999999973</v>
      </c>
      <c r="E15">
        <f t="shared" si="2"/>
        <v>379.25639999999999</v>
      </c>
      <c r="F15">
        <f t="shared" si="3"/>
        <v>-33.256399999999985</v>
      </c>
      <c r="G15">
        <f t="shared" si="4"/>
        <v>1105.9881409599991</v>
      </c>
      <c r="H15">
        <f t="shared" si="5"/>
        <v>68.536399999999958</v>
      </c>
      <c r="I15">
        <f t="shared" si="6"/>
        <v>4697.2381249599939</v>
      </c>
      <c r="J15">
        <f t="shared" si="7"/>
        <v>1244.678399999998</v>
      </c>
    </row>
    <row r="16" spans="1:12" x14ac:dyDescent="0.3">
      <c r="A16" s="1">
        <v>23</v>
      </c>
      <c r="B16" s="1">
        <v>254</v>
      </c>
      <c r="C16">
        <f t="shared" si="0"/>
        <v>-16.119999999999997</v>
      </c>
      <c r="D16">
        <f t="shared" si="1"/>
        <v>-56.720000000000027</v>
      </c>
      <c r="E16">
        <f t="shared" si="2"/>
        <v>224.95609999999999</v>
      </c>
      <c r="F16">
        <f t="shared" si="3"/>
        <v>29.043900000000008</v>
      </c>
      <c r="G16">
        <f t="shared" si="4"/>
        <v>843.54812721000042</v>
      </c>
      <c r="H16">
        <f t="shared" si="5"/>
        <v>-85.763900000000035</v>
      </c>
      <c r="I16">
        <f t="shared" si="6"/>
        <v>7355.446543210006</v>
      </c>
      <c r="J16">
        <f t="shared" si="7"/>
        <v>3217.158400000003</v>
      </c>
    </row>
    <row r="17" spans="1:10" x14ac:dyDescent="0.3">
      <c r="A17" s="1">
        <v>60</v>
      </c>
      <c r="B17" s="1">
        <v>395</v>
      </c>
      <c r="C17">
        <f t="shared" si="0"/>
        <v>20.880000000000003</v>
      </c>
      <c r="D17">
        <f t="shared" si="1"/>
        <v>84.279999999999973</v>
      </c>
      <c r="E17">
        <f t="shared" si="2"/>
        <v>421.822</v>
      </c>
      <c r="F17">
        <f t="shared" si="3"/>
        <v>-26.822000000000003</v>
      </c>
      <c r="G17">
        <f t="shared" si="4"/>
        <v>719.41968400000019</v>
      </c>
      <c r="H17">
        <f t="shared" si="5"/>
        <v>111.10199999999998</v>
      </c>
      <c r="I17">
        <f t="shared" si="6"/>
        <v>12343.654403999995</v>
      </c>
      <c r="J17">
        <f t="shared" si="7"/>
        <v>7103.1183999999957</v>
      </c>
    </row>
    <row r="18" spans="1:10" x14ac:dyDescent="0.3">
      <c r="A18" s="1">
        <v>48</v>
      </c>
      <c r="B18" s="1">
        <v>434</v>
      </c>
      <c r="C18">
        <f t="shared" si="0"/>
        <v>8.8800000000000026</v>
      </c>
      <c r="D18">
        <f t="shared" si="1"/>
        <v>123.27999999999997</v>
      </c>
      <c r="E18">
        <f t="shared" si="2"/>
        <v>357.97360000000003</v>
      </c>
      <c r="F18">
        <f t="shared" si="3"/>
        <v>76.026399999999967</v>
      </c>
      <c r="G18">
        <f t="shared" si="4"/>
        <v>5780.0134969599949</v>
      </c>
      <c r="H18">
        <f t="shared" si="5"/>
        <v>47.253600000000006</v>
      </c>
      <c r="I18">
        <f t="shared" si="6"/>
        <v>2232.9027129600004</v>
      </c>
      <c r="J18">
        <f t="shared" si="7"/>
        <v>15197.958399999994</v>
      </c>
    </row>
    <row r="19" spans="1:10" x14ac:dyDescent="0.3">
      <c r="A19" s="1">
        <v>34</v>
      </c>
      <c r="B19" s="1">
        <v>220</v>
      </c>
      <c r="C19">
        <f t="shared" si="0"/>
        <v>-5.1199999999999974</v>
      </c>
      <c r="D19">
        <f t="shared" si="1"/>
        <v>-90.720000000000027</v>
      </c>
      <c r="E19">
        <f t="shared" si="2"/>
        <v>283.48380000000003</v>
      </c>
      <c r="F19">
        <f t="shared" si="3"/>
        <v>-63.483800000000031</v>
      </c>
      <c r="G19">
        <f t="shared" si="4"/>
        <v>4030.1928624400039</v>
      </c>
      <c r="H19">
        <f t="shared" si="5"/>
        <v>-27.236199999999997</v>
      </c>
      <c r="I19">
        <f t="shared" si="6"/>
        <v>741.81059043999983</v>
      </c>
      <c r="J19">
        <f t="shared" si="7"/>
        <v>8230.1184000000048</v>
      </c>
    </row>
    <row r="20" spans="1:10" x14ac:dyDescent="0.3">
      <c r="A20" s="1">
        <v>51</v>
      </c>
      <c r="B20" s="1">
        <v>374</v>
      </c>
      <c r="C20">
        <f t="shared" si="0"/>
        <v>11.880000000000003</v>
      </c>
      <c r="D20">
        <f t="shared" si="1"/>
        <v>63.279999999999973</v>
      </c>
      <c r="E20">
        <f t="shared" si="2"/>
        <v>373.9357</v>
      </c>
      <c r="F20">
        <f t="shared" si="3"/>
        <v>6.430000000000291E-2</v>
      </c>
      <c r="G20">
        <f t="shared" si="4"/>
        <v>4.134490000000374E-3</v>
      </c>
      <c r="H20">
        <f t="shared" si="5"/>
        <v>63.21569999999997</v>
      </c>
      <c r="I20">
        <f t="shared" si="6"/>
        <v>3996.2247264899961</v>
      </c>
      <c r="J20">
        <f t="shared" si="7"/>
        <v>4004.3583999999964</v>
      </c>
    </row>
    <row r="21" spans="1:10" x14ac:dyDescent="0.3">
      <c r="A21" s="1">
        <v>50</v>
      </c>
      <c r="B21" s="1">
        <v>308</v>
      </c>
      <c r="C21">
        <f t="shared" si="0"/>
        <v>10.880000000000003</v>
      </c>
      <c r="D21">
        <f t="shared" si="1"/>
        <v>-2.7200000000000273</v>
      </c>
      <c r="E21">
        <f t="shared" si="2"/>
        <v>368.61500000000001</v>
      </c>
      <c r="F21">
        <f t="shared" si="3"/>
        <v>-60.615000000000009</v>
      </c>
      <c r="G21">
        <f t="shared" si="4"/>
        <v>3674.178225000001</v>
      </c>
      <c r="H21">
        <f t="shared" si="5"/>
        <v>57.894999999999982</v>
      </c>
      <c r="I21">
        <f t="shared" si="6"/>
        <v>3351.8310249999977</v>
      </c>
      <c r="J21">
        <f t="shared" si="7"/>
        <v>7.3984000000001489</v>
      </c>
    </row>
    <row r="22" spans="1:10" x14ac:dyDescent="0.3">
      <c r="A22" s="1">
        <v>34</v>
      </c>
      <c r="B22" s="1">
        <v>220</v>
      </c>
      <c r="C22">
        <f t="shared" si="0"/>
        <v>-5.1199999999999974</v>
      </c>
      <c r="D22">
        <f t="shared" si="1"/>
        <v>-90.720000000000027</v>
      </c>
      <c r="E22">
        <f t="shared" si="2"/>
        <v>283.48380000000003</v>
      </c>
      <c r="F22">
        <f t="shared" si="3"/>
        <v>-63.483800000000031</v>
      </c>
      <c r="G22">
        <f t="shared" si="4"/>
        <v>4030.1928624400039</v>
      </c>
      <c r="H22">
        <f t="shared" si="5"/>
        <v>-27.236199999999997</v>
      </c>
      <c r="I22">
        <f t="shared" si="6"/>
        <v>741.81059043999983</v>
      </c>
      <c r="J22">
        <f t="shared" si="7"/>
        <v>8230.1184000000048</v>
      </c>
    </row>
    <row r="23" spans="1:10" x14ac:dyDescent="0.3">
      <c r="A23" s="1">
        <v>46</v>
      </c>
      <c r="B23" s="1">
        <v>311</v>
      </c>
      <c r="C23">
        <f t="shared" si="0"/>
        <v>6.8800000000000026</v>
      </c>
      <c r="D23">
        <f t="shared" si="1"/>
        <v>0.27999999999997272</v>
      </c>
      <c r="E23">
        <f t="shared" si="2"/>
        <v>347.3322</v>
      </c>
      <c r="F23">
        <f t="shared" si="3"/>
        <v>-36.3322</v>
      </c>
      <c r="G23">
        <f t="shared" si="4"/>
        <v>1320.0287568399999</v>
      </c>
      <c r="H23">
        <f t="shared" si="5"/>
        <v>36.612199999999973</v>
      </c>
      <c r="I23">
        <f t="shared" si="6"/>
        <v>1340.4531888399981</v>
      </c>
      <c r="J23">
        <f t="shared" si="7"/>
        <v>7.8399999999984718E-2</v>
      </c>
    </row>
    <row r="24" spans="1:10" x14ac:dyDescent="0.3">
      <c r="A24" s="1">
        <v>23</v>
      </c>
      <c r="B24" s="1">
        <v>181</v>
      </c>
      <c r="C24">
        <f t="shared" si="0"/>
        <v>-16.119999999999997</v>
      </c>
      <c r="D24">
        <f t="shared" si="1"/>
        <v>-129.72000000000003</v>
      </c>
      <c r="E24">
        <f t="shared" si="2"/>
        <v>224.95609999999999</v>
      </c>
      <c r="F24">
        <f t="shared" si="3"/>
        <v>-43.956099999999992</v>
      </c>
      <c r="G24">
        <f t="shared" si="4"/>
        <v>1932.1387272099994</v>
      </c>
      <c r="H24">
        <f t="shared" si="5"/>
        <v>-85.763900000000035</v>
      </c>
      <c r="I24">
        <f t="shared" si="6"/>
        <v>7355.446543210006</v>
      </c>
      <c r="J24">
        <f t="shared" si="7"/>
        <v>16827.278400000007</v>
      </c>
    </row>
    <row r="25" spans="1:10" x14ac:dyDescent="0.3">
      <c r="A25" s="1">
        <v>37</v>
      </c>
      <c r="B25" s="1">
        <v>274</v>
      </c>
      <c r="C25">
        <f t="shared" si="0"/>
        <v>-2.1199999999999974</v>
      </c>
      <c r="D25">
        <f t="shared" si="1"/>
        <v>-36.720000000000027</v>
      </c>
      <c r="E25">
        <f t="shared" si="2"/>
        <v>299.44589999999999</v>
      </c>
      <c r="F25">
        <f t="shared" si="3"/>
        <v>-25.445899999999995</v>
      </c>
      <c r="G25">
        <f t="shared" si="4"/>
        <v>647.49382680999975</v>
      </c>
      <c r="H25">
        <f t="shared" si="5"/>
        <v>-11.274100000000033</v>
      </c>
      <c r="I25">
        <f t="shared" si="6"/>
        <v>127.10533081000074</v>
      </c>
      <c r="J25">
        <f t="shared" si="7"/>
        <v>1348.3584000000019</v>
      </c>
    </row>
    <row r="26" spans="1:10" x14ac:dyDescent="0.3">
      <c r="A26" s="1">
        <v>40</v>
      </c>
      <c r="B26" s="1">
        <v>303</v>
      </c>
      <c r="C26">
        <f t="shared" si="0"/>
        <v>0.88000000000000256</v>
      </c>
      <c r="D26">
        <f t="shared" si="1"/>
        <v>-7.7200000000000273</v>
      </c>
      <c r="E26">
        <f t="shared" si="2"/>
        <v>315.40800000000002</v>
      </c>
      <c r="F26">
        <f t="shared" si="3"/>
        <v>-12.408000000000015</v>
      </c>
      <c r="G26">
        <f t="shared" si="4"/>
        <v>153.95846400000039</v>
      </c>
      <c r="H26">
        <f t="shared" si="5"/>
        <v>4.6879999999999882</v>
      </c>
      <c r="I26">
        <f t="shared" si="6"/>
        <v>21.977343999999889</v>
      </c>
      <c r="J26">
        <f t="shared" si="7"/>
        <v>59.598400000000424</v>
      </c>
    </row>
    <row r="27" spans="1:10" x14ac:dyDescent="0.3">
      <c r="A27" s="1">
        <v>30</v>
      </c>
      <c r="B27" s="1">
        <v>244</v>
      </c>
      <c r="C27">
        <f t="shared" si="0"/>
        <v>-9.1199999999999974</v>
      </c>
      <c r="D27">
        <f t="shared" si="1"/>
        <v>-66.720000000000027</v>
      </c>
      <c r="E27">
        <f t="shared" si="2"/>
        <v>262.20100000000002</v>
      </c>
      <c r="F27">
        <f t="shared" si="3"/>
        <v>-18.201000000000022</v>
      </c>
      <c r="G27">
        <f t="shared" si="4"/>
        <v>331.27640100000082</v>
      </c>
      <c r="H27">
        <f t="shared" si="5"/>
        <v>-48.519000000000005</v>
      </c>
      <c r="I27">
        <f t="shared" si="6"/>
        <v>2354.0933610000006</v>
      </c>
      <c r="J27">
        <f t="shared" si="7"/>
        <v>4451.5584000000035</v>
      </c>
    </row>
    <row r="28" spans="1:10" x14ac:dyDescent="0.3">
      <c r="A28" s="1">
        <v>39.119999999999997</v>
      </c>
      <c r="B28" s="1">
        <v>310.72000000000003</v>
      </c>
      <c r="G28">
        <f>SUM(G3:G27)</f>
        <v>43444.375127400002</v>
      </c>
      <c r="I28">
        <f>SUM(I3:I27)</f>
        <v>101933.57370339998</v>
      </c>
      <c r="J28">
        <f>SUM(J3:J27)</f>
        <v>145377.03999999998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prane</dc:creator>
  <cp:lastModifiedBy>prane</cp:lastModifiedBy>
  <dcterms:created xsi:type="dcterms:W3CDTF">2023-07-20T10:29:10Z</dcterms:created>
  <dcterms:modified xsi:type="dcterms:W3CDTF">2023-07-20T11:52:21Z</dcterms:modified>
</cp:coreProperties>
</file>