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 Applied for\LIXAR\BI Assignment\"/>
    </mc:Choice>
  </mc:AlternateContent>
  <xr:revisionPtr revIDLastSave="0" documentId="13_ncr:1_{EABA701F-92F9-411F-AEE6-86BB6EE46C8A}" xr6:coauthVersionLast="47" xr6:coauthVersionMax="47" xr10:uidLastSave="{00000000-0000-0000-0000-000000000000}"/>
  <bookViews>
    <workbookView xWindow="3360" yWindow="1812" windowWidth="17280" windowHeight="8964" xr2:uid="{00000000-000D-0000-FFFF-FFFF00000000}"/>
  </bookViews>
  <sheets>
    <sheet name="Data Visualization Exercise - V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G4" i="1"/>
  <c r="J4" i="1" s="1"/>
  <c r="G5" i="1"/>
  <c r="J5" i="1" s="1"/>
  <c r="G7" i="1"/>
  <c r="J7" i="1" s="1"/>
  <c r="G10" i="1"/>
  <c r="J10" i="1" s="1"/>
  <c r="G3" i="1"/>
  <c r="J3" i="1" s="1"/>
  <c r="G6" i="1"/>
  <c r="J6" i="1" s="1"/>
  <c r="G11" i="1"/>
  <c r="J11" i="1" s="1"/>
  <c r="G8" i="1"/>
  <c r="J8" i="1" s="1"/>
  <c r="G9" i="1"/>
  <c r="J9" i="1" s="1"/>
  <c r="G2" i="1"/>
  <c r="J2" i="1" s="1"/>
  <c r="K3" i="1" l="1"/>
  <c r="L3" i="1" s="1"/>
  <c r="M3" i="1" s="1"/>
  <c r="K4" i="1"/>
  <c r="L4" i="1" s="1"/>
  <c r="M4" i="1" s="1"/>
  <c r="K2" i="1"/>
  <c r="L2" i="1" s="1"/>
  <c r="M2" i="1" s="1"/>
  <c r="K11" i="1"/>
  <c r="L11" i="1" s="1"/>
  <c r="M11" i="1" s="1"/>
  <c r="K5" i="1"/>
  <c r="L5" i="1" s="1"/>
  <c r="M5" i="1" s="1"/>
  <c r="K9" i="1"/>
  <c r="L9" i="1" s="1"/>
  <c r="M9" i="1" s="1"/>
  <c r="K10" i="1"/>
  <c r="L10" i="1" s="1"/>
  <c r="M10" i="1" s="1"/>
  <c r="K7" i="1"/>
  <c r="L7" i="1" s="1"/>
  <c r="M7" i="1" s="1"/>
  <c r="K8" i="1"/>
  <c r="L8" i="1" s="1"/>
  <c r="M8" i="1" s="1"/>
  <c r="K6" i="1"/>
  <c r="L6" i="1" s="1"/>
  <c r="M6" i="1" s="1"/>
</calcChain>
</file>

<file path=xl/sharedStrings.xml><?xml version="1.0" encoding="utf-8"?>
<sst xmlns="http://schemas.openxmlformats.org/spreadsheetml/2006/main" count="64" uniqueCount="54">
  <si>
    <t>Make</t>
  </si>
  <si>
    <t>Model</t>
  </si>
  <si>
    <t>Year</t>
  </si>
  <si>
    <t>Safety Rating</t>
  </si>
  <si>
    <t>Price</t>
  </si>
  <si>
    <t>Kms</t>
  </si>
  <si>
    <t>Highway Fuel Efficiency (L/100km)</t>
  </si>
  <si>
    <t>City Fuel Efficiency (L/100km)</t>
  </si>
  <si>
    <t>Tire Size</t>
  </si>
  <si>
    <t>Length (mm)</t>
  </si>
  <si>
    <t>Width (mm)</t>
  </si>
  <si>
    <t>Height (mm)</t>
  </si>
  <si>
    <t>Front Legroom (mm)</t>
  </si>
  <si>
    <t>Rear Legroom (mm)</t>
  </si>
  <si>
    <t>Wheelbase</t>
  </si>
  <si>
    <t>Cargo Volume (seats up)</t>
  </si>
  <si>
    <t>Horsepower</t>
  </si>
  <si>
    <t>Engine Size</t>
  </si>
  <si>
    <t>Toyota</t>
  </si>
  <si>
    <t>RAV4 LE</t>
  </si>
  <si>
    <t>P225/65R17</t>
  </si>
  <si>
    <t>2.5L</t>
  </si>
  <si>
    <t>Matrix</t>
  </si>
  <si>
    <t>205/55HR16</t>
  </si>
  <si>
    <t>1.8L</t>
  </si>
  <si>
    <t>Nissan</t>
  </si>
  <si>
    <t>Rogue</t>
  </si>
  <si>
    <t>P215/70R16</t>
  </si>
  <si>
    <t>Ford</t>
  </si>
  <si>
    <t>Edge SEL</t>
  </si>
  <si>
    <t>245/60HR18</t>
  </si>
  <si>
    <t>3.5L</t>
  </si>
  <si>
    <t>Kia</t>
  </si>
  <si>
    <t>Rondo</t>
  </si>
  <si>
    <t>P205/55HR16</t>
  </si>
  <si>
    <t>2.0L</t>
  </si>
  <si>
    <t>Mazda</t>
  </si>
  <si>
    <t>CX-5</t>
  </si>
  <si>
    <t>Honda</t>
  </si>
  <si>
    <t>CRV</t>
  </si>
  <si>
    <t>225/65R17</t>
  </si>
  <si>
    <t>2.4L</t>
  </si>
  <si>
    <t>Soul EX</t>
  </si>
  <si>
    <t>215/55R17</t>
  </si>
  <si>
    <t>Prius</t>
  </si>
  <si>
    <t>P195/65R15</t>
  </si>
  <si>
    <t>Focus</t>
  </si>
  <si>
    <t>215/55R16</t>
  </si>
  <si>
    <t>Price+ Operational Cost</t>
  </si>
  <si>
    <t>Remaining Kms</t>
  </si>
  <si>
    <t>Hway Lt consumption for remaining kms</t>
  </si>
  <si>
    <t>City Lt consumption for remaining kms</t>
  </si>
  <si>
    <t>Total Operational Cost for remaining kms</t>
  </si>
  <si>
    <t>Total Legroom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</si>
</sst>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K1" workbookViewId="0">
      <selection activeCell="L2" sqref="L2"/>
    </sheetView>
  </sheetViews>
  <sheetFormatPr defaultRowHeight="14.4" x14ac:dyDescent="0.3"/>
  <cols>
    <col min="5" max="5" width="10.5546875" bestFit="1" customWidth="1"/>
    <col min="6" max="6" width="6" bestFit="1" customWidth="1"/>
    <col min="7" max="7" width="13.33203125" bestFit="1" customWidth="1"/>
    <col min="8" max="8" width="29.109375" bestFit="1" customWidth="1"/>
    <col min="9" max="9" width="25.21875" bestFit="1" customWidth="1"/>
    <col min="10" max="10" width="34.21875" bestFit="1" customWidth="1"/>
    <col min="11" max="11" width="32.6640625" bestFit="1" customWidth="1"/>
    <col min="12" max="12" width="35.109375" bestFit="1" customWidth="1"/>
    <col min="13" max="13" width="20.44140625" bestFit="1" customWidth="1"/>
    <col min="14" max="14" width="12.109375" hidden="1" customWidth="1"/>
    <col min="15" max="15" width="11.109375" bestFit="1" customWidth="1"/>
    <col min="16" max="16" width="10.5546875" bestFit="1" customWidth="1"/>
    <col min="17" max="17" width="10.88671875" bestFit="1" customWidth="1"/>
    <col min="18" max="18" width="17.88671875" bestFit="1" customWidth="1"/>
    <col min="19" max="19" width="17.33203125" bestFit="1" customWidth="1"/>
    <col min="20" max="20" width="17.33203125" customWidth="1"/>
    <col min="21" max="21" width="10" bestFit="1" customWidth="1"/>
    <col min="22" max="22" width="20.88671875" bestFit="1" customWidth="1"/>
    <col min="23" max="23" width="11" bestFit="1" customWidth="1"/>
    <col min="24" max="24" width="9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6</v>
      </c>
      <c r="I1" t="s">
        <v>7</v>
      </c>
      <c r="J1" t="s">
        <v>50</v>
      </c>
      <c r="K1" t="s">
        <v>51</v>
      </c>
      <c r="L1" t="s">
        <v>52</v>
      </c>
      <c r="M1" t="s">
        <v>48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53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3">
      <c r="A2" t="s">
        <v>28</v>
      </c>
      <c r="B2" t="s">
        <v>46</v>
      </c>
      <c r="C2">
        <v>2014</v>
      </c>
      <c r="D2">
        <v>5</v>
      </c>
      <c r="E2" s="1">
        <v>11999</v>
      </c>
      <c r="F2">
        <v>47197</v>
      </c>
      <c r="G2">
        <f>250000-F2</f>
        <v>202803</v>
      </c>
      <c r="H2">
        <v>5.0999999999999996</v>
      </c>
      <c r="I2">
        <v>7.5</v>
      </c>
      <c r="J2">
        <f>(0.5*G2*H2)/100</f>
        <v>5171.4764999999998</v>
      </c>
      <c r="K2">
        <f>(0.5*G2*I2)/100</f>
        <v>7605.1125000000002</v>
      </c>
      <c r="L2" s="2">
        <f>($J2+$K2)*1.25</f>
        <v>15970.73625</v>
      </c>
      <c r="M2" s="1">
        <f>E2+L2</f>
        <v>27969.736250000002</v>
      </c>
      <c r="N2" t="s">
        <v>47</v>
      </c>
      <c r="O2">
        <v>4534</v>
      </c>
      <c r="P2">
        <v>1823</v>
      </c>
      <c r="Q2">
        <v>1466</v>
      </c>
      <c r="R2">
        <v>1110</v>
      </c>
      <c r="S2">
        <v>843</v>
      </c>
      <c r="T2">
        <f>R2+S2</f>
        <v>1953</v>
      </c>
      <c r="U2">
        <v>2649</v>
      </c>
      <c r="V2">
        <v>373</v>
      </c>
      <c r="W2">
        <v>160</v>
      </c>
      <c r="X2" t="s">
        <v>35</v>
      </c>
    </row>
    <row r="3" spans="1:24" x14ac:dyDescent="0.3">
      <c r="A3" t="s">
        <v>18</v>
      </c>
      <c r="B3" t="s">
        <v>44</v>
      </c>
      <c r="C3">
        <v>2012</v>
      </c>
      <c r="D3">
        <v>5</v>
      </c>
      <c r="E3" s="1">
        <v>18000</v>
      </c>
      <c r="F3">
        <v>56065</v>
      </c>
      <c r="G3">
        <f>250000-F3</f>
        <v>193935</v>
      </c>
      <c r="H3">
        <v>4.8</v>
      </c>
      <c r="I3">
        <v>4.3</v>
      </c>
      <c r="J3">
        <f>(0.5*G3*H3)/100</f>
        <v>4654.4399999999996</v>
      </c>
      <c r="K3">
        <f>(0.5*G3*I3)/100</f>
        <v>4169.6025</v>
      </c>
      <c r="L3" s="2">
        <f>($J3+$K3)*1.25</f>
        <v>11030.053124999999</v>
      </c>
      <c r="M3" s="1">
        <f>E3+L3</f>
        <v>29030.053124999999</v>
      </c>
      <c r="N3" t="s">
        <v>45</v>
      </c>
      <c r="O3">
        <v>4615</v>
      </c>
      <c r="P3">
        <v>1775</v>
      </c>
      <c r="Q3">
        <v>1575</v>
      </c>
      <c r="R3">
        <v>1080</v>
      </c>
      <c r="S3">
        <v>914</v>
      </c>
      <c r="T3">
        <f>R3+S3</f>
        <v>1994</v>
      </c>
      <c r="U3">
        <v>2700</v>
      </c>
      <c r="V3">
        <v>971</v>
      </c>
      <c r="W3">
        <v>134</v>
      </c>
      <c r="X3" t="s">
        <v>24</v>
      </c>
    </row>
    <row r="4" spans="1:24" x14ac:dyDescent="0.3">
      <c r="A4" t="s">
        <v>32</v>
      </c>
      <c r="B4" t="s">
        <v>33</v>
      </c>
      <c r="C4">
        <v>2014</v>
      </c>
      <c r="D4">
        <v>5</v>
      </c>
      <c r="E4" s="1">
        <v>12884</v>
      </c>
      <c r="F4">
        <v>45536</v>
      </c>
      <c r="G4">
        <f>250000-F4</f>
        <v>204464</v>
      </c>
      <c r="H4">
        <v>6.2</v>
      </c>
      <c r="I4">
        <v>9.1999999999999993</v>
      </c>
      <c r="J4">
        <f>(0.5*G4*H4)/100</f>
        <v>6338.384</v>
      </c>
      <c r="K4">
        <f>(0.5*G4*I4)/100</f>
        <v>9405.3439999999991</v>
      </c>
      <c r="L4" s="2">
        <f>($J4+$K4)*1.25</f>
        <v>19679.66</v>
      </c>
      <c r="M4" s="1">
        <f>E4+L4</f>
        <v>32563.66</v>
      </c>
      <c r="N4" t="s">
        <v>34</v>
      </c>
      <c r="O4">
        <v>4525</v>
      </c>
      <c r="P4">
        <v>1805</v>
      </c>
      <c r="Q4">
        <v>1610</v>
      </c>
      <c r="R4">
        <v>1034</v>
      </c>
      <c r="S4">
        <v>940</v>
      </c>
      <c r="T4">
        <f>R4+S4</f>
        <v>1974</v>
      </c>
      <c r="U4">
        <v>2750</v>
      </c>
      <c r="V4">
        <v>912</v>
      </c>
      <c r="W4">
        <v>164</v>
      </c>
      <c r="X4" t="s">
        <v>35</v>
      </c>
    </row>
    <row r="5" spans="1:24" x14ac:dyDescent="0.3">
      <c r="A5" t="s">
        <v>18</v>
      </c>
      <c r="B5" t="s">
        <v>22</v>
      </c>
      <c r="C5">
        <v>2013</v>
      </c>
      <c r="D5">
        <v>4</v>
      </c>
      <c r="E5" s="1">
        <v>14995</v>
      </c>
      <c r="F5">
        <v>44160</v>
      </c>
      <c r="G5">
        <f>250000-F5</f>
        <v>205840</v>
      </c>
      <c r="H5">
        <v>6.4</v>
      </c>
      <c r="I5">
        <v>8.1999999999999993</v>
      </c>
      <c r="J5">
        <f>(0.5*G5*H5)/100</f>
        <v>6586.88</v>
      </c>
      <c r="K5">
        <f>(0.5*G5*I5)/100</f>
        <v>8439.4399999999987</v>
      </c>
      <c r="L5" s="2">
        <f>($J5+$K5)*1.25</f>
        <v>18782.900000000001</v>
      </c>
      <c r="M5" s="1">
        <f>E5+L5</f>
        <v>33777.9</v>
      </c>
      <c r="N5" t="s">
        <v>23</v>
      </c>
      <c r="O5">
        <v>4366</v>
      </c>
      <c r="P5">
        <v>1765</v>
      </c>
      <c r="Q5">
        <v>1549</v>
      </c>
      <c r="R5">
        <v>1057</v>
      </c>
      <c r="S5">
        <v>919</v>
      </c>
      <c r="T5">
        <f>R5+S5</f>
        <v>1976</v>
      </c>
      <c r="U5">
        <v>2601</v>
      </c>
      <c r="V5">
        <v>561</v>
      </c>
      <c r="W5">
        <v>132</v>
      </c>
      <c r="X5" t="s">
        <v>24</v>
      </c>
    </row>
    <row r="6" spans="1:24" x14ac:dyDescent="0.3">
      <c r="A6" t="s">
        <v>36</v>
      </c>
      <c r="B6" t="s">
        <v>37</v>
      </c>
      <c r="C6">
        <v>2014</v>
      </c>
      <c r="D6">
        <v>4</v>
      </c>
      <c r="E6" s="1">
        <v>18900</v>
      </c>
      <c r="F6">
        <v>64546</v>
      </c>
      <c r="G6">
        <f>250000-F6</f>
        <v>185454</v>
      </c>
      <c r="H6">
        <v>6.1</v>
      </c>
      <c r="I6">
        <v>7.8</v>
      </c>
      <c r="J6">
        <f>(0.5*G6*H6)/100</f>
        <v>5656.3469999999998</v>
      </c>
      <c r="K6">
        <f>(0.5*G6*I6)/100</f>
        <v>7232.7060000000001</v>
      </c>
      <c r="L6" s="2">
        <f>($J6+$K6)*1.25</f>
        <v>16111.31625</v>
      </c>
      <c r="M6" s="1">
        <f>E6+L6</f>
        <v>35011.316250000003</v>
      </c>
      <c r="N6" t="s">
        <v>20</v>
      </c>
      <c r="O6">
        <v>4554</v>
      </c>
      <c r="P6">
        <v>1839</v>
      </c>
      <c r="Q6">
        <v>1709</v>
      </c>
      <c r="R6">
        <v>1041</v>
      </c>
      <c r="S6">
        <v>998</v>
      </c>
      <c r="T6">
        <f>R6+S6</f>
        <v>2039</v>
      </c>
      <c r="U6">
        <v>2700</v>
      </c>
      <c r="V6">
        <v>966</v>
      </c>
      <c r="W6">
        <v>155</v>
      </c>
      <c r="X6" t="s">
        <v>35</v>
      </c>
    </row>
    <row r="7" spans="1:24" x14ac:dyDescent="0.3">
      <c r="A7" t="s">
        <v>25</v>
      </c>
      <c r="B7" t="s">
        <v>26</v>
      </c>
      <c r="C7">
        <v>2013</v>
      </c>
      <c r="D7">
        <v>4</v>
      </c>
      <c r="E7" s="1">
        <v>16000</v>
      </c>
      <c r="F7">
        <v>40000</v>
      </c>
      <c r="G7">
        <f>250000-F7</f>
        <v>210000</v>
      </c>
      <c r="H7">
        <v>7</v>
      </c>
      <c r="I7">
        <v>9</v>
      </c>
      <c r="J7">
        <f>(0.5*G7*H7)/100</f>
        <v>7350</v>
      </c>
      <c r="K7">
        <f>(0.5*G7*I7)/100</f>
        <v>9450</v>
      </c>
      <c r="L7" s="2">
        <f>($J7+$K7)*1.25</f>
        <v>21000</v>
      </c>
      <c r="M7" s="1">
        <f>E7+L7</f>
        <v>37000</v>
      </c>
      <c r="N7" t="s">
        <v>27</v>
      </c>
      <c r="O7">
        <v>4655</v>
      </c>
      <c r="P7">
        <v>1800</v>
      </c>
      <c r="Q7">
        <v>1684</v>
      </c>
      <c r="R7">
        <v>1080</v>
      </c>
      <c r="S7">
        <v>897</v>
      </c>
      <c r="T7">
        <f>R7+S7</f>
        <v>1977</v>
      </c>
      <c r="U7">
        <v>2690</v>
      </c>
      <c r="V7">
        <v>818</v>
      </c>
      <c r="W7">
        <v>170</v>
      </c>
      <c r="X7" t="s">
        <v>21</v>
      </c>
    </row>
    <row r="8" spans="1:24" x14ac:dyDescent="0.3">
      <c r="A8" t="s">
        <v>38</v>
      </c>
      <c r="B8" t="s">
        <v>39</v>
      </c>
      <c r="C8">
        <v>2013</v>
      </c>
      <c r="D8">
        <v>5</v>
      </c>
      <c r="E8" s="1">
        <v>19995</v>
      </c>
      <c r="F8">
        <v>44665</v>
      </c>
      <c r="G8">
        <f>250000-F8</f>
        <v>205335</v>
      </c>
      <c r="H8">
        <v>6.4</v>
      </c>
      <c r="I8">
        <v>9</v>
      </c>
      <c r="J8">
        <f>(0.5*G8*H8)/100</f>
        <v>6570.72</v>
      </c>
      <c r="K8">
        <f>(0.5*G8*I8)/100</f>
        <v>9240.0750000000007</v>
      </c>
      <c r="L8" s="2">
        <f>($J8+$K8)*1.25</f>
        <v>19763.493750000001</v>
      </c>
      <c r="M8" s="1">
        <f>E8+L8</f>
        <v>39758.493750000001</v>
      </c>
      <c r="N8" t="s">
        <v>40</v>
      </c>
      <c r="O8">
        <v>4529</v>
      </c>
      <c r="P8">
        <v>1819</v>
      </c>
      <c r="Q8">
        <v>1644</v>
      </c>
      <c r="R8">
        <v>1049</v>
      </c>
      <c r="S8">
        <v>973</v>
      </c>
      <c r="T8">
        <f>R8+S8</f>
        <v>2022</v>
      </c>
      <c r="U8">
        <v>2619</v>
      </c>
      <c r="V8">
        <v>1053</v>
      </c>
      <c r="W8">
        <v>185</v>
      </c>
      <c r="X8" t="s">
        <v>41</v>
      </c>
    </row>
    <row r="9" spans="1:24" x14ac:dyDescent="0.3">
      <c r="A9" t="s">
        <v>28</v>
      </c>
      <c r="B9" t="s">
        <v>29</v>
      </c>
      <c r="C9">
        <v>2013</v>
      </c>
      <c r="D9">
        <v>4</v>
      </c>
      <c r="E9" s="1">
        <v>19995</v>
      </c>
      <c r="F9">
        <v>57891</v>
      </c>
      <c r="G9">
        <f>250000-F9</f>
        <v>192109</v>
      </c>
      <c r="H9">
        <v>6.6</v>
      </c>
      <c r="I9">
        <v>9.9</v>
      </c>
      <c r="J9">
        <f>(0.5*G9*H9)/100</f>
        <v>6339.5969999999998</v>
      </c>
      <c r="K9">
        <f>(0.5*G9*I9)/100</f>
        <v>9509.3955000000005</v>
      </c>
      <c r="L9" s="2">
        <f>($J9+$K9)*1.25</f>
        <v>19811.240624999999</v>
      </c>
      <c r="M9" s="1">
        <f>E9+L9</f>
        <v>39806.240624999999</v>
      </c>
      <c r="N9" t="s">
        <v>30</v>
      </c>
      <c r="O9">
        <v>4678</v>
      </c>
      <c r="P9">
        <v>1930</v>
      </c>
      <c r="Q9">
        <v>1702</v>
      </c>
      <c r="R9">
        <v>1016</v>
      </c>
      <c r="S9">
        <v>1006</v>
      </c>
      <c r="T9">
        <f>R9+S9</f>
        <v>2022</v>
      </c>
      <c r="U9">
        <v>2824</v>
      </c>
      <c r="V9">
        <v>912</v>
      </c>
      <c r="X9" t="s">
        <v>31</v>
      </c>
    </row>
    <row r="10" spans="1:24" x14ac:dyDescent="0.3">
      <c r="A10" t="s">
        <v>32</v>
      </c>
      <c r="B10" t="s">
        <v>42</v>
      </c>
      <c r="C10">
        <v>2015</v>
      </c>
      <c r="D10">
        <v>5</v>
      </c>
      <c r="E10" s="1">
        <v>15995</v>
      </c>
      <c r="F10">
        <v>30900</v>
      </c>
      <c r="G10">
        <f>250000-F10</f>
        <v>219100</v>
      </c>
      <c r="H10">
        <v>7.8</v>
      </c>
      <c r="I10">
        <v>9.8000000000000007</v>
      </c>
      <c r="J10">
        <f>(0.5*G10*H10)/100</f>
        <v>8544.9</v>
      </c>
      <c r="K10">
        <f>(0.5*G10*I10)/100</f>
        <v>10735.9</v>
      </c>
      <c r="L10" s="2">
        <f>($J10+$K10)*1.25</f>
        <v>24101</v>
      </c>
      <c r="M10" s="1">
        <f>E10+L10</f>
        <v>40096</v>
      </c>
      <c r="N10" t="s">
        <v>43</v>
      </c>
      <c r="O10">
        <v>4140</v>
      </c>
      <c r="P10">
        <v>1801</v>
      </c>
      <c r="Q10">
        <v>1600</v>
      </c>
      <c r="R10">
        <v>1039</v>
      </c>
      <c r="S10">
        <v>993</v>
      </c>
      <c r="T10">
        <f>R10+S10</f>
        <v>2032</v>
      </c>
      <c r="U10">
        <v>2570</v>
      </c>
      <c r="V10">
        <v>614</v>
      </c>
      <c r="W10">
        <v>164</v>
      </c>
      <c r="X10" t="s">
        <v>35</v>
      </c>
    </row>
    <row r="11" spans="1:24" x14ac:dyDescent="0.3">
      <c r="A11" t="s">
        <v>18</v>
      </c>
      <c r="B11" t="s">
        <v>19</v>
      </c>
      <c r="C11">
        <v>2013</v>
      </c>
      <c r="D11">
        <v>4</v>
      </c>
      <c r="E11" s="1">
        <v>19998</v>
      </c>
      <c r="F11">
        <v>35944</v>
      </c>
      <c r="G11">
        <f>250000-F11</f>
        <v>214056</v>
      </c>
      <c r="H11">
        <v>6.4</v>
      </c>
      <c r="I11">
        <v>8.6999999999999993</v>
      </c>
      <c r="J11">
        <f>(0.5*G11*H11)/100</f>
        <v>6849.7920000000004</v>
      </c>
      <c r="K11">
        <f>(0.5*G11*I11)/100</f>
        <v>9311.4359999999997</v>
      </c>
      <c r="L11" s="2">
        <f>($J11+$K11)*1.25</f>
        <v>20201.535</v>
      </c>
      <c r="M11" s="1">
        <f>E11+L11</f>
        <v>40199.535000000003</v>
      </c>
      <c r="N11" t="s">
        <v>20</v>
      </c>
      <c r="O11">
        <v>4569</v>
      </c>
      <c r="P11">
        <v>1844</v>
      </c>
      <c r="Q11">
        <v>1661</v>
      </c>
      <c r="R11">
        <v>1084</v>
      </c>
      <c r="S11">
        <v>945</v>
      </c>
      <c r="T11">
        <f>R11+S11</f>
        <v>2029</v>
      </c>
      <c r="U11">
        <v>2659</v>
      </c>
      <c r="V11">
        <v>1087</v>
      </c>
      <c r="W11">
        <v>176</v>
      </c>
      <c r="X11" t="s">
        <v>21</v>
      </c>
    </row>
  </sheetData>
  <sortState xmlns:xlrd2="http://schemas.microsoft.com/office/spreadsheetml/2017/richdata2" ref="A2:X12">
    <sortCondition ref="M2:M12"/>
    <sortCondition descending="1" ref="V2:V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Visualization Exercise -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praneeth</dc:creator>
  <cp:lastModifiedBy>sai praneeth</cp:lastModifiedBy>
  <dcterms:created xsi:type="dcterms:W3CDTF">2021-09-16T23:13:19Z</dcterms:created>
  <dcterms:modified xsi:type="dcterms:W3CDTF">2021-09-17T02:31:17Z</dcterms:modified>
</cp:coreProperties>
</file>