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EAT LEARNING\Data Analyst Course\EXCEL\"/>
    </mc:Choice>
  </mc:AlternateContent>
  <xr:revisionPtr revIDLastSave="0" documentId="13_ncr:1_{1BBFD46A-FA42-4452-A621-178DE23FC750}" xr6:coauthVersionLast="47" xr6:coauthVersionMax="47" xr10:uidLastSave="{00000000-0000-0000-0000-000000000000}"/>
  <bookViews>
    <workbookView xWindow="-108" yWindow="-108" windowWidth="23256" windowHeight="12456" xr2:uid="{03B6BEEE-B7BD-4771-94C3-C090C90B3C8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21" i="1"/>
  <c r="K22" i="1"/>
  <c r="J22" i="1"/>
  <c r="I22" i="1"/>
  <c r="H22" i="1"/>
  <c r="G22" i="1"/>
  <c r="F22" i="1"/>
  <c r="E22" i="1"/>
  <c r="D22" i="1"/>
  <c r="C22" i="1"/>
  <c r="B22" i="1"/>
  <c r="K21" i="1"/>
  <c r="J21" i="1"/>
  <c r="I21" i="1"/>
  <c r="H21" i="1"/>
  <c r="G21" i="1"/>
  <c r="F21" i="1"/>
  <c r="E21" i="1"/>
  <c r="D21" i="1"/>
  <c r="C21" i="1"/>
  <c r="L11" i="1"/>
  <c r="L10" i="1"/>
  <c r="L9" i="1"/>
  <c r="L8" i="1"/>
  <c r="L7" i="1"/>
  <c r="L6" i="1"/>
  <c r="L5" i="1"/>
  <c r="L4" i="1"/>
  <c r="L3" i="1"/>
  <c r="L2" i="1"/>
  <c r="G2" i="1"/>
  <c r="H2" i="1" s="1"/>
  <c r="I2" i="1" s="1"/>
  <c r="G3" i="1"/>
  <c r="H3" i="1" s="1"/>
  <c r="I3" i="1" s="1"/>
  <c r="G4" i="1"/>
  <c r="H4" i="1" s="1"/>
  <c r="I4" i="1" s="1"/>
  <c r="G5" i="1"/>
  <c r="G6" i="1"/>
  <c r="H6" i="1" s="1"/>
  <c r="I6" i="1" s="1"/>
  <c r="G7" i="1"/>
  <c r="H7" i="1" s="1"/>
  <c r="I7" i="1" s="1"/>
  <c r="G8" i="1"/>
  <c r="H8" i="1" s="1"/>
  <c r="I8" i="1" s="1"/>
  <c r="G9" i="1"/>
  <c r="H9" i="1" s="1"/>
  <c r="I9" i="1" s="1"/>
  <c r="G10" i="1"/>
  <c r="H10" i="1" s="1"/>
  <c r="I10" i="1" s="1"/>
  <c r="G11" i="1"/>
  <c r="H11" i="1" s="1"/>
  <c r="I11" i="1" s="1"/>
  <c r="B34" i="1"/>
  <c r="B15" i="2"/>
  <c r="B13" i="2"/>
  <c r="B11" i="2"/>
  <c r="B10" i="2"/>
  <c r="B9" i="2"/>
  <c r="B7" i="2"/>
  <c r="B6" i="2"/>
  <c r="H5" i="1"/>
  <c r="I5" i="1" s="1"/>
</calcChain>
</file>

<file path=xl/sharedStrings.xml><?xml version="1.0" encoding="utf-8"?>
<sst xmlns="http://schemas.openxmlformats.org/spreadsheetml/2006/main" count="51" uniqueCount="38">
  <si>
    <t>Student id</t>
  </si>
  <si>
    <t>Tamil</t>
  </si>
  <si>
    <t>English</t>
  </si>
  <si>
    <t>Maths</t>
  </si>
  <si>
    <t>Science</t>
  </si>
  <si>
    <t>History</t>
  </si>
  <si>
    <t>Total</t>
  </si>
  <si>
    <t>Percentage</t>
  </si>
  <si>
    <t>Grade</t>
  </si>
  <si>
    <t>F</t>
  </si>
  <si>
    <t>E</t>
  </si>
  <si>
    <t>D</t>
  </si>
  <si>
    <t>C</t>
  </si>
  <si>
    <t>B</t>
  </si>
  <si>
    <t>A</t>
  </si>
  <si>
    <t>S</t>
  </si>
  <si>
    <t>Report</t>
  </si>
  <si>
    <t>max</t>
  </si>
  <si>
    <t>There are 500 students who appeared for volleyball selection</t>
  </si>
  <si>
    <t>Average</t>
  </si>
  <si>
    <t>S.D</t>
  </si>
  <si>
    <t>Below 136</t>
  </si>
  <si>
    <t>Total count</t>
  </si>
  <si>
    <t>Below 150</t>
  </si>
  <si>
    <t>above 150</t>
  </si>
  <si>
    <t>Cutt off height</t>
  </si>
  <si>
    <t>Probability</t>
  </si>
  <si>
    <t>Best subject</t>
  </si>
  <si>
    <t>Sublect</t>
  </si>
  <si>
    <t>Min</t>
  </si>
  <si>
    <t>Student</t>
  </si>
  <si>
    <t>Worst subject</t>
  </si>
  <si>
    <t>200 to 250</t>
  </si>
  <si>
    <t>251 to 300</t>
  </si>
  <si>
    <t>301 to 350</t>
  </si>
  <si>
    <t>351 to 400</t>
  </si>
  <si>
    <t>Best subject(in numbers)</t>
  </si>
  <si>
    <t>Worst subject(in numbers)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</si>
</sst>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1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2" fillId="2" borderId="1" xfId="0" applyFont="1" applyFill="1" applyBorder="1"/>
    <xf numFmtId="0" fontId="0" fillId="3" borderId="1" xfId="0" applyFill="1" applyBorder="1"/>
    <xf numFmtId="0" fontId="0" fillId="0" borderId="1" xfId="0" applyBorder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DDE190-1698-44DB-AC8D-D9919DFCD098}" name="Table3" displayName="Table3" ref="A1:I11" totalsRowShown="0">
  <autoFilter ref="A1:I11" xr:uid="{60DDE190-1698-44DB-AC8D-D9919DFCD098}"/>
  <tableColumns count="9">
    <tableColumn id="1" xr3:uid="{864F0A1F-AC6B-4DDB-8468-1FFBB834693C}" name="Student id"/>
    <tableColumn id="2" xr3:uid="{D1D21C86-1E0E-45C2-AF27-90E6961B8C5E}" name="Tamil"/>
    <tableColumn id="3" xr3:uid="{5A52A2C8-C1A0-405E-BF56-B5CDF6CB6F2C}" name="English"/>
    <tableColumn id="4" xr3:uid="{F4F2E18E-C0AB-4B1D-85BD-2498AEEB3FAA}" name="Maths"/>
    <tableColumn id="5" xr3:uid="{912A8B77-62C2-439B-9D8F-A1E58C4BBCE9}" name="Science"/>
    <tableColumn id="6" xr3:uid="{F68D80C1-C7D0-430F-BAF6-7A20ABCA3D86}" name="History"/>
    <tableColumn id="7" xr3:uid="{E3640ADE-BC8D-498A-9062-346D5F1AEBD8}" name="Total" dataDxfId="1">
      <calculatedColumnFormula>SUM($B2:$F2)</calculatedColumnFormula>
    </tableColumn>
    <tableColumn id="8" xr3:uid="{D97C3092-8220-49B9-8E22-F494AA9373E9}" name="Percentage" dataDxfId="0" dataCellStyle="Percent">
      <calculatedColumnFormula>G2/500</calculatedColumnFormula>
    </tableColumn>
    <tableColumn id="9" xr3:uid="{6FEE01E3-B3F3-43DE-BA3B-E06E53B0A7F9}" name="Grade">
      <calculatedColumnFormula>INDEX($Q$2:$Q$8,MATCH(H2*100,$P$2:$P$8,1))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6210C-10F2-4184-B05F-A7F34522A226}">
  <dimension ref="A1:U34"/>
  <sheetViews>
    <sheetView tabSelected="1" workbookViewId="0">
      <selection activeCell="B33" sqref="B33"/>
    </sheetView>
  </sheetViews>
  <sheetFormatPr defaultRowHeight="14.4" x14ac:dyDescent="0.3"/>
  <cols>
    <col min="1" max="1" width="23.6640625" customWidth="1"/>
    <col min="5" max="5" width="9.21875" customWidth="1"/>
    <col min="7" max="7" width="9.5546875" customWidth="1"/>
    <col min="8" max="8" width="12.33203125" customWidth="1"/>
    <col min="16" max="16" width="12.33203125" customWidth="1"/>
    <col min="18" max="18" width="8.88671875" customWidth="1"/>
    <col min="20" max="20" width="13.21875" customWidth="1"/>
    <col min="21" max="21" width="11.664062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s="5" t="s">
        <v>6</v>
      </c>
      <c r="P1" t="s">
        <v>7</v>
      </c>
      <c r="Q1" t="s">
        <v>8</v>
      </c>
      <c r="T1" t="s">
        <v>6</v>
      </c>
      <c r="U1" t="s">
        <v>8</v>
      </c>
    </row>
    <row r="2" spans="1:21" x14ac:dyDescent="0.3">
      <c r="A2">
        <v>1</v>
      </c>
      <c r="B2">
        <v>85</v>
      </c>
      <c r="C2">
        <v>52</v>
      </c>
      <c r="D2">
        <v>56</v>
      </c>
      <c r="E2">
        <v>30</v>
      </c>
      <c r="F2">
        <v>77</v>
      </c>
      <c r="G2">
        <f t="shared" ref="G2:G11" si="0">SUM($B2:$F2)</f>
        <v>300</v>
      </c>
      <c r="H2" s="1">
        <f>G2/500</f>
        <v>0.6</v>
      </c>
      <c r="I2" t="str">
        <f t="shared" ref="I2:I11" si="1">INDEX($Q$2:$Q$8,MATCH(H2*100,$P$2:$P$8,1))</f>
        <v>C</v>
      </c>
      <c r="L2" s="6">
        <f t="shared" ref="L2:L11" si="2">SUM($B2:$F2)</f>
        <v>300</v>
      </c>
      <c r="P2">
        <v>0</v>
      </c>
      <c r="Q2" t="s">
        <v>9</v>
      </c>
      <c r="T2" t="s">
        <v>32</v>
      </c>
      <c r="U2" t="s">
        <v>9</v>
      </c>
    </row>
    <row r="3" spans="1:21" x14ac:dyDescent="0.3">
      <c r="A3">
        <v>2</v>
      </c>
      <c r="B3">
        <v>26</v>
      </c>
      <c r="C3">
        <v>31</v>
      </c>
      <c r="D3">
        <v>45</v>
      </c>
      <c r="E3">
        <v>79</v>
      </c>
      <c r="F3">
        <v>81</v>
      </c>
      <c r="G3">
        <f t="shared" si="0"/>
        <v>262</v>
      </c>
      <c r="H3" s="1">
        <f t="shared" ref="H3:H11" si="3">G3/500</f>
        <v>0.52400000000000002</v>
      </c>
      <c r="I3" t="str">
        <f t="shared" si="1"/>
        <v>D</v>
      </c>
      <c r="L3" s="7">
        <f t="shared" si="2"/>
        <v>262</v>
      </c>
      <c r="P3">
        <v>40</v>
      </c>
      <c r="Q3" t="s">
        <v>10</v>
      </c>
      <c r="T3" t="s">
        <v>33</v>
      </c>
      <c r="U3" t="s">
        <v>12</v>
      </c>
    </row>
    <row r="4" spans="1:21" x14ac:dyDescent="0.3">
      <c r="A4">
        <v>3</v>
      </c>
      <c r="B4">
        <v>98</v>
      </c>
      <c r="C4">
        <v>63</v>
      </c>
      <c r="D4">
        <v>55</v>
      </c>
      <c r="E4">
        <v>59</v>
      </c>
      <c r="F4">
        <v>100</v>
      </c>
      <c r="G4">
        <f t="shared" si="0"/>
        <v>375</v>
      </c>
      <c r="H4" s="1">
        <f t="shared" si="3"/>
        <v>0.75</v>
      </c>
      <c r="I4" t="str">
        <f t="shared" si="1"/>
        <v>B</v>
      </c>
      <c r="L4" s="6">
        <f t="shared" si="2"/>
        <v>375</v>
      </c>
      <c r="P4">
        <v>50</v>
      </c>
      <c r="Q4" t="s">
        <v>11</v>
      </c>
      <c r="T4" t="s">
        <v>34</v>
      </c>
      <c r="U4" t="s">
        <v>13</v>
      </c>
    </row>
    <row r="5" spans="1:21" x14ac:dyDescent="0.3">
      <c r="A5">
        <v>4</v>
      </c>
      <c r="B5">
        <v>52</v>
      </c>
      <c r="C5">
        <v>87</v>
      </c>
      <c r="D5">
        <v>79</v>
      </c>
      <c r="E5">
        <v>58</v>
      </c>
      <c r="F5">
        <v>77</v>
      </c>
      <c r="G5">
        <f t="shared" si="0"/>
        <v>353</v>
      </c>
      <c r="H5" s="1">
        <f t="shared" si="3"/>
        <v>0.70599999999999996</v>
      </c>
      <c r="I5" t="str">
        <f t="shared" si="1"/>
        <v>B</v>
      </c>
      <c r="L5" s="7">
        <f t="shared" si="2"/>
        <v>353</v>
      </c>
      <c r="P5">
        <v>60</v>
      </c>
      <c r="Q5" t="s">
        <v>12</v>
      </c>
      <c r="T5" t="s">
        <v>35</v>
      </c>
      <c r="U5" t="s">
        <v>14</v>
      </c>
    </row>
    <row r="6" spans="1:21" x14ac:dyDescent="0.3">
      <c r="A6">
        <v>5</v>
      </c>
      <c r="B6">
        <v>23</v>
      </c>
      <c r="C6">
        <v>75</v>
      </c>
      <c r="D6">
        <v>69</v>
      </c>
      <c r="E6">
        <v>41</v>
      </c>
      <c r="F6">
        <v>74</v>
      </c>
      <c r="G6">
        <f t="shared" si="0"/>
        <v>282</v>
      </c>
      <c r="H6" s="1">
        <f t="shared" si="3"/>
        <v>0.56399999999999995</v>
      </c>
      <c r="I6" t="str">
        <f t="shared" si="1"/>
        <v>D</v>
      </c>
      <c r="L6" s="6">
        <f t="shared" si="2"/>
        <v>282</v>
      </c>
      <c r="P6">
        <v>70</v>
      </c>
      <c r="Q6" t="s">
        <v>13</v>
      </c>
    </row>
    <row r="7" spans="1:21" x14ac:dyDescent="0.3">
      <c r="A7">
        <v>6</v>
      </c>
      <c r="B7">
        <v>67</v>
      </c>
      <c r="C7">
        <v>49</v>
      </c>
      <c r="D7">
        <v>33</v>
      </c>
      <c r="E7">
        <v>83</v>
      </c>
      <c r="F7">
        <v>46</v>
      </c>
      <c r="G7">
        <f t="shared" si="0"/>
        <v>278</v>
      </c>
      <c r="H7" s="1">
        <f t="shared" si="3"/>
        <v>0.55600000000000005</v>
      </c>
      <c r="I7" t="str">
        <f t="shared" si="1"/>
        <v>D</v>
      </c>
      <c r="L7" s="7">
        <f t="shared" si="2"/>
        <v>278</v>
      </c>
      <c r="P7">
        <v>80</v>
      </c>
      <c r="Q7" t="s">
        <v>14</v>
      </c>
    </row>
    <row r="8" spans="1:21" x14ac:dyDescent="0.3">
      <c r="A8">
        <v>7</v>
      </c>
      <c r="B8">
        <v>58</v>
      </c>
      <c r="C8">
        <v>56</v>
      </c>
      <c r="D8">
        <v>62</v>
      </c>
      <c r="E8">
        <v>59</v>
      </c>
      <c r="F8">
        <v>39</v>
      </c>
      <c r="G8">
        <f t="shared" si="0"/>
        <v>274</v>
      </c>
      <c r="H8" s="1">
        <f t="shared" si="3"/>
        <v>0.54800000000000004</v>
      </c>
      <c r="I8" t="str">
        <f t="shared" si="1"/>
        <v>D</v>
      </c>
      <c r="L8" s="6">
        <f t="shared" si="2"/>
        <v>274</v>
      </c>
      <c r="P8">
        <v>90</v>
      </c>
      <c r="Q8" t="s">
        <v>15</v>
      </c>
    </row>
    <row r="9" spans="1:21" x14ac:dyDescent="0.3">
      <c r="A9">
        <v>8</v>
      </c>
      <c r="B9">
        <v>22</v>
      </c>
      <c r="C9">
        <v>22</v>
      </c>
      <c r="D9">
        <v>61</v>
      </c>
      <c r="E9">
        <v>97</v>
      </c>
      <c r="F9">
        <v>22</v>
      </c>
      <c r="G9">
        <f t="shared" si="0"/>
        <v>224</v>
      </c>
      <c r="H9" s="1">
        <f t="shared" si="3"/>
        <v>0.44800000000000001</v>
      </c>
      <c r="I9" t="str">
        <f t="shared" si="1"/>
        <v>E</v>
      </c>
      <c r="L9" s="7">
        <f t="shared" si="2"/>
        <v>224</v>
      </c>
    </row>
    <row r="10" spans="1:21" x14ac:dyDescent="0.3">
      <c r="A10">
        <v>9</v>
      </c>
      <c r="B10">
        <v>68</v>
      </c>
      <c r="C10">
        <v>88</v>
      </c>
      <c r="D10">
        <v>39</v>
      </c>
      <c r="E10">
        <v>70</v>
      </c>
      <c r="F10">
        <v>53</v>
      </c>
      <c r="G10">
        <f t="shared" si="0"/>
        <v>318</v>
      </c>
      <c r="H10" s="1">
        <f t="shared" si="3"/>
        <v>0.63600000000000001</v>
      </c>
      <c r="I10" t="str">
        <f t="shared" si="1"/>
        <v>C</v>
      </c>
      <c r="L10" s="6">
        <f t="shared" si="2"/>
        <v>318</v>
      </c>
    </row>
    <row r="11" spans="1:21" x14ac:dyDescent="0.3">
      <c r="A11">
        <v>10</v>
      </c>
      <c r="B11">
        <v>92</v>
      </c>
      <c r="C11">
        <v>86</v>
      </c>
      <c r="D11">
        <v>100</v>
      </c>
      <c r="E11">
        <v>25</v>
      </c>
      <c r="F11">
        <v>49</v>
      </c>
      <c r="G11">
        <f t="shared" si="0"/>
        <v>352</v>
      </c>
      <c r="H11" s="1">
        <f t="shared" si="3"/>
        <v>0.70399999999999996</v>
      </c>
      <c r="I11" t="str">
        <f t="shared" si="1"/>
        <v>B</v>
      </c>
      <c r="L11" s="7">
        <f t="shared" si="2"/>
        <v>352</v>
      </c>
    </row>
    <row r="15" spans="1:21" x14ac:dyDescent="0.3">
      <c r="P15" s="5"/>
    </row>
    <row r="16" spans="1:21" x14ac:dyDescent="0.3">
      <c r="P16" s="6"/>
    </row>
    <row r="17" spans="1:16" x14ac:dyDescent="0.3">
      <c r="A17" t="s">
        <v>16</v>
      </c>
      <c r="P17" s="7"/>
    </row>
    <row r="18" spans="1:16" x14ac:dyDescent="0.3">
      <c r="A18" t="s">
        <v>30</v>
      </c>
      <c r="B18">
        <v>1</v>
      </c>
      <c r="P18" s="6"/>
    </row>
    <row r="19" spans="1:16" x14ac:dyDescent="0.3">
      <c r="A19" t="s">
        <v>6</v>
      </c>
      <c r="B19">
        <f>VLOOKUP(B18,Table3[#All],7,FALSE)</f>
        <v>300</v>
      </c>
      <c r="P19" s="7"/>
    </row>
    <row r="20" spans="1:16" x14ac:dyDescent="0.3">
      <c r="A20" t="s">
        <v>8</v>
      </c>
      <c r="P20" s="6"/>
    </row>
    <row r="21" spans="1:16" x14ac:dyDescent="0.3">
      <c r="A21" t="s">
        <v>36</v>
      </c>
      <c r="B21">
        <f>MAX(B2:F2)</f>
        <v>85</v>
      </c>
      <c r="C21">
        <f>MAX(B3:F3)</f>
        <v>81</v>
      </c>
      <c r="D21">
        <f>MAX(B4:F4)</f>
        <v>100</v>
      </c>
      <c r="E21">
        <f>MAX(B5:F5)</f>
        <v>87</v>
      </c>
      <c r="F21">
        <f>MAX(B6:F6)</f>
        <v>75</v>
      </c>
      <c r="G21">
        <f>MAX(B7:F7)</f>
        <v>83</v>
      </c>
      <c r="H21">
        <f>MAX(B8:F8)</f>
        <v>62</v>
      </c>
      <c r="I21">
        <f>MAX(B9:F9)</f>
        <v>97</v>
      </c>
      <c r="J21">
        <f>MAX(B10:F10)</f>
        <v>88</v>
      </c>
      <c r="K21">
        <f>MAX(B11:F11)</f>
        <v>100</v>
      </c>
      <c r="P21" s="7"/>
    </row>
    <row r="22" spans="1:16" x14ac:dyDescent="0.3">
      <c r="A22" t="s">
        <v>37</v>
      </c>
      <c r="B22">
        <f>MIN(B2:F2)</f>
        <v>30</v>
      </c>
      <c r="C22">
        <f>MIN(B3:F3)</f>
        <v>26</v>
      </c>
      <c r="D22">
        <f>MIN(B4:F4)</f>
        <v>55</v>
      </c>
      <c r="E22">
        <f>MIN(B5:F5)</f>
        <v>52</v>
      </c>
      <c r="F22">
        <f>MIN(B6:F6)</f>
        <v>23</v>
      </c>
      <c r="G22">
        <f>MIN(B7:F7)</f>
        <v>33</v>
      </c>
      <c r="H22">
        <f>MIN(B8:F8)</f>
        <v>39</v>
      </c>
      <c r="I22">
        <f>MIN(B9:F9)</f>
        <v>22</v>
      </c>
      <c r="J22">
        <f>MIN(B10:F10)</f>
        <v>39</v>
      </c>
      <c r="K22">
        <f>MIN(B11:F11)</f>
        <v>25</v>
      </c>
      <c r="P22" s="6"/>
    </row>
    <row r="23" spans="1:16" x14ac:dyDescent="0.3">
      <c r="P23" s="7"/>
    </row>
    <row r="24" spans="1:16" x14ac:dyDescent="0.3">
      <c r="P24" s="6"/>
    </row>
    <row r="25" spans="1:16" x14ac:dyDescent="0.3">
      <c r="A25" t="s">
        <v>27</v>
      </c>
      <c r="P25" s="7"/>
    </row>
    <row r="26" spans="1:16" x14ac:dyDescent="0.3">
      <c r="A26" t="s">
        <v>31</v>
      </c>
    </row>
    <row r="32" spans="1:16" x14ac:dyDescent="0.3">
      <c r="A32" t="s">
        <v>28</v>
      </c>
      <c r="B32" t="s">
        <v>3</v>
      </c>
    </row>
    <row r="33" spans="1:2" x14ac:dyDescent="0.3">
      <c r="A33" t="s">
        <v>29</v>
      </c>
    </row>
    <row r="34" spans="1:2" x14ac:dyDescent="0.3">
      <c r="A34" t="s">
        <v>17</v>
      </c>
      <c r="B34">
        <f>MAX($B$2:$B$11)</f>
        <v>98</v>
      </c>
    </row>
  </sheetData>
  <dataValidations count="2">
    <dataValidation type="list" allowBlank="1" showInputMessage="1" showErrorMessage="1" sqref="B1:F1 B32" xr:uid="{1749BF06-90D3-4F8D-8A97-20EADB506915}">
      <formula1>$B$1:$F$1</formula1>
    </dataValidation>
    <dataValidation type="whole" allowBlank="1" showInputMessage="1" showErrorMessage="1" sqref="B18" xr:uid="{F028FECA-0F74-4A51-A10F-7ED8F2AC7081}">
      <formula1>1</formula1>
      <formula2>10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220C3-FFD7-4459-8857-BACB265DEF87}">
  <dimension ref="A1:B15"/>
  <sheetViews>
    <sheetView workbookViewId="0">
      <selection activeCell="B13" sqref="B13"/>
    </sheetView>
  </sheetViews>
  <sheetFormatPr defaultRowHeight="14.4" x14ac:dyDescent="0.3"/>
  <cols>
    <col min="1" max="1" width="57.33203125" customWidth="1"/>
  </cols>
  <sheetData>
    <row r="1" spans="1:2" x14ac:dyDescent="0.3">
      <c r="A1" t="s">
        <v>18</v>
      </c>
    </row>
    <row r="2" spans="1:2" x14ac:dyDescent="0.3">
      <c r="A2" t="s">
        <v>19</v>
      </c>
      <c r="B2">
        <v>140</v>
      </c>
    </row>
    <row r="3" spans="1:2" x14ac:dyDescent="0.3">
      <c r="A3" t="s">
        <v>20</v>
      </c>
      <c r="B3">
        <v>12</v>
      </c>
    </row>
    <row r="6" spans="1:2" x14ac:dyDescent="0.3">
      <c r="A6" t="s">
        <v>21</v>
      </c>
      <c r="B6" s="1">
        <f>_xlfn.NORM.DIST(136,B2,B3,TRUE)</f>
        <v>0.36944134018176361</v>
      </c>
    </row>
    <row r="7" spans="1:2" x14ac:dyDescent="0.3">
      <c r="A7" t="s">
        <v>22</v>
      </c>
      <c r="B7" s="2">
        <f>B6*500</f>
        <v>184.72067009088181</v>
      </c>
    </row>
    <row r="9" spans="1:2" x14ac:dyDescent="0.3">
      <c r="A9" t="s">
        <v>23</v>
      </c>
      <c r="B9" s="3">
        <f>_xlfn.NORM.DIST(150,B2,B3,TRUE)</f>
        <v>0.79767161903635697</v>
      </c>
    </row>
    <row r="10" spans="1:2" x14ac:dyDescent="0.3">
      <c r="A10" t="s">
        <v>24</v>
      </c>
      <c r="B10" s="4">
        <f>1-B9</f>
        <v>0.20232838096364303</v>
      </c>
    </row>
    <row r="11" spans="1:2" x14ac:dyDescent="0.3">
      <c r="A11" t="s">
        <v>22</v>
      </c>
      <c r="B11" s="2">
        <f>B10*500</f>
        <v>101.16419048182152</v>
      </c>
    </row>
    <row r="13" spans="1:2" x14ac:dyDescent="0.3">
      <c r="A13" t="s">
        <v>25</v>
      </c>
      <c r="B13" s="2">
        <f>_xlfn.NORM.INV(94%,B2,B3)</f>
        <v>158.65728313516223</v>
      </c>
    </row>
    <row r="15" spans="1:2" x14ac:dyDescent="0.3">
      <c r="A15" t="s">
        <v>26</v>
      </c>
      <c r="B15" s="1">
        <f>30/500</f>
        <v>0.06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Pranesh p srinivas</dc:creator>
  <cp:lastModifiedBy>Pranesh p srinivas</cp:lastModifiedBy>
  <dcterms:created xsi:type="dcterms:W3CDTF">2023-10-09T05:50:46Z</dcterms:created>
  <dcterms:modified xsi:type="dcterms:W3CDTF">2023-10-10T17:13:17Z</dcterms:modified>
</cp:coreProperties>
</file>