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DSALabEx5\"/>
    </mc:Choice>
  </mc:AlternateContent>
  <bookViews>
    <workbookView xWindow="0" yWindow="0" windowWidth="28800" windowHeight="12435"/>
  </bookViews>
  <sheets>
    <sheet name="Merge Sort" sheetId="4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4" l="1"/>
  <c r="J11" i="4" s="1"/>
  <c r="E10" i="4"/>
  <c r="H10" i="4" s="1"/>
  <c r="M10" i="4" s="1"/>
  <c r="E9" i="4"/>
  <c r="J9" i="4" s="1"/>
  <c r="E8" i="4"/>
  <c r="H8" i="4" s="1"/>
  <c r="M8" i="4" s="1"/>
  <c r="E7" i="4"/>
  <c r="J7" i="4" s="1"/>
  <c r="E6" i="4"/>
  <c r="H6" i="4" s="1"/>
  <c r="M6" i="4" s="1"/>
  <c r="E5" i="4"/>
  <c r="J5" i="4" s="1"/>
  <c r="E4" i="4"/>
  <c r="H4" i="4" s="1"/>
  <c r="M4" i="4" s="1"/>
  <c r="I4" i="4" l="1"/>
  <c r="N4" i="4" s="1"/>
  <c r="I6" i="4"/>
  <c r="N6" i="4" s="1"/>
  <c r="I8" i="4"/>
  <c r="N8" i="4" s="1"/>
  <c r="I10" i="4"/>
  <c r="N10" i="4" s="1"/>
  <c r="F4" i="4"/>
  <c r="J4" i="4"/>
  <c r="H5" i="4"/>
  <c r="M5" i="4" s="1"/>
  <c r="F6" i="4"/>
  <c r="J6" i="4"/>
  <c r="H7" i="4"/>
  <c r="M7" i="4" s="1"/>
  <c r="F8" i="4"/>
  <c r="J8" i="4"/>
  <c r="H9" i="4"/>
  <c r="M9" i="4" s="1"/>
  <c r="F10" i="4"/>
  <c r="J10" i="4"/>
  <c r="H11" i="4"/>
  <c r="M11" i="4" s="1"/>
  <c r="I5" i="4"/>
  <c r="N5" i="4" s="1"/>
  <c r="I7" i="4"/>
  <c r="N7" i="4" s="1"/>
  <c r="I9" i="4"/>
  <c r="N9" i="4" s="1"/>
  <c r="I11" i="4"/>
  <c r="N11" i="4" s="1"/>
  <c r="F5" i="4"/>
  <c r="K5" i="4" s="1"/>
  <c r="F7" i="4"/>
  <c r="K7" i="4" s="1"/>
  <c r="F9" i="4"/>
  <c r="K9" i="4" s="1"/>
  <c r="F11" i="4"/>
  <c r="K11" i="4" s="1"/>
  <c r="G7" i="4" l="1"/>
  <c r="L7" i="4" s="1"/>
  <c r="K6" i="4"/>
  <c r="G6" i="4"/>
  <c r="L6" i="4" s="1"/>
  <c r="G11" i="4"/>
  <c r="L11" i="4" s="1"/>
  <c r="K10" i="4"/>
  <c r="G10" i="4"/>
  <c r="L10" i="4" s="1"/>
  <c r="G9" i="4"/>
  <c r="L9" i="4" s="1"/>
  <c r="G5" i="4"/>
  <c r="L5" i="4" s="1"/>
  <c r="K8" i="4"/>
  <c r="G8" i="4"/>
  <c r="L8" i="4" s="1"/>
  <c r="K4" i="4"/>
  <c r="G4" i="4"/>
  <c r="L4" i="4" s="1"/>
</calcChain>
</file>

<file path=xl/sharedStrings.xml><?xml version="1.0" encoding="utf-8"?>
<sst xmlns="http://schemas.openxmlformats.org/spreadsheetml/2006/main" count="22" uniqueCount="19">
  <si>
    <t>Degree(n)</t>
  </si>
  <si>
    <t>n</t>
  </si>
  <si>
    <t>f(n)/n</t>
  </si>
  <si>
    <r>
      <t>n</t>
    </r>
    <r>
      <rPr>
        <vertAlign val="superscript"/>
        <sz val="16"/>
        <color theme="1"/>
        <rFont val="Calibri"/>
        <family val="2"/>
        <scheme val="minor"/>
      </rPr>
      <t>2</t>
    </r>
  </si>
  <si>
    <r>
      <t>n</t>
    </r>
    <r>
      <rPr>
        <vertAlign val="superscript"/>
        <sz val="16"/>
        <color theme="1"/>
        <rFont val="Calibri"/>
        <family val="2"/>
        <scheme val="minor"/>
      </rPr>
      <t>3</t>
    </r>
  </si>
  <si>
    <r>
      <t>f(n)/n</t>
    </r>
    <r>
      <rPr>
        <vertAlign val="superscript"/>
        <sz val="16"/>
        <color theme="1"/>
        <rFont val="Calibri"/>
        <family val="2"/>
        <scheme val="minor"/>
      </rPr>
      <t>2</t>
    </r>
  </si>
  <si>
    <r>
      <t>f(n)/n</t>
    </r>
    <r>
      <rPr>
        <vertAlign val="superscript"/>
        <sz val="16"/>
        <color theme="1"/>
        <rFont val="Calibri"/>
        <family val="2"/>
        <scheme val="minor"/>
      </rPr>
      <t>3</t>
    </r>
  </si>
  <si>
    <t>log n</t>
  </si>
  <si>
    <t>n * log n</t>
  </si>
  <si>
    <t>f(n)/n * log n</t>
  </si>
  <si>
    <t>Execution Time</t>
  </si>
  <si>
    <t>f(n)/log n</t>
  </si>
  <si>
    <t>Number of comparisons (f(n))</t>
  </si>
  <si>
    <t>Best Case</t>
  </si>
  <si>
    <t>Size</t>
  </si>
  <si>
    <t>Number of Comparisons</t>
  </si>
  <si>
    <t>Worst Case</t>
  </si>
  <si>
    <t>Ratio Analysis of Merge Sorting</t>
  </si>
  <si>
    <t>Execution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</si>
</sst>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vertAlign val="superscript"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1" fontId="0" fillId="0" borderId="1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1"/>
  <sheetViews>
    <sheetView tabSelected="1" zoomScale="130" zoomScaleNormal="130" workbookViewId="0">
      <selection activeCell="G6" sqref="G6"/>
    </sheetView>
  </sheetViews>
  <sheetFormatPr defaultRowHeight="15" x14ac:dyDescent="0.25"/>
  <cols>
    <col min="2" max="2" width="14" bestFit="1" customWidth="1"/>
    <col min="3" max="4" width="23.7109375" customWidth="1"/>
    <col min="5" max="5" width="9.42578125" customWidth="1"/>
    <col min="6" max="6" width="11.5703125" customWidth="1"/>
    <col min="7" max="7" width="11.140625" customWidth="1"/>
    <col min="8" max="8" width="9.85546875" customWidth="1"/>
    <col min="9" max="9" width="10.85546875" customWidth="1"/>
    <col min="10" max="10" width="8.85546875" bestFit="1" customWidth="1"/>
    <col min="11" max="11" width="10.5703125" customWidth="1"/>
    <col min="12" max="12" width="14" customWidth="1"/>
    <col min="13" max="13" width="10" bestFit="1" customWidth="1"/>
    <col min="14" max="14" width="10.85546875" customWidth="1"/>
  </cols>
  <sheetData>
    <row r="2" spans="2:14" x14ac:dyDescent="0.25">
      <c r="B2" s="5" t="s">
        <v>17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2:14" ht="49.9" customHeight="1" x14ac:dyDescent="0.25">
      <c r="B3" s="1" t="s">
        <v>0</v>
      </c>
      <c r="C3" s="4" t="s">
        <v>12</v>
      </c>
      <c r="D3" s="4" t="s">
        <v>18</v>
      </c>
      <c r="E3" s="1" t="s">
        <v>1</v>
      </c>
      <c r="F3" s="1" t="s">
        <v>7</v>
      </c>
      <c r="G3" s="1" t="s">
        <v>8</v>
      </c>
      <c r="H3" s="1" t="s">
        <v>3</v>
      </c>
      <c r="I3" s="1" t="s">
        <v>4</v>
      </c>
      <c r="J3" s="1" t="s">
        <v>2</v>
      </c>
      <c r="K3" s="1" t="s">
        <v>11</v>
      </c>
      <c r="L3" s="4" t="s">
        <v>9</v>
      </c>
      <c r="M3" s="1" t="s">
        <v>5</v>
      </c>
      <c r="N3" s="1" t="s">
        <v>6</v>
      </c>
    </row>
    <row r="4" spans="2:14" x14ac:dyDescent="0.25">
      <c r="B4" s="2">
        <v>1</v>
      </c>
      <c r="C4" s="2">
        <v>0</v>
      </c>
      <c r="D4" s="3">
        <v>9.0600000000000007E-5</v>
      </c>
      <c r="E4" s="2">
        <f>B4</f>
        <v>1</v>
      </c>
      <c r="F4" s="2">
        <f>LOG10(E4)</f>
        <v>0</v>
      </c>
      <c r="G4" s="2">
        <f>E4*F4</f>
        <v>0</v>
      </c>
      <c r="H4" s="2">
        <f>POWER(E4,2)</f>
        <v>1</v>
      </c>
      <c r="I4" s="2">
        <f>POWER(E4, 3)</f>
        <v>1</v>
      </c>
      <c r="J4" s="2">
        <f>C4/E4</f>
        <v>0</v>
      </c>
      <c r="K4" s="2" t="e">
        <f>C4/F4</f>
        <v>#DIV/0!</v>
      </c>
      <c r="L4" s="2" t="e">
        <f>C4/G4</f>
        <v>#DIV/0!</v>
      </c>
      <c r="M4" s="2">
        <f>C4/H4</f>
        <v>0</v>
      </c>
      <c r="N4" s="2">
        <f>C4/I4</f>
        <v>0</v>
      </c>
    </row>
    <row r="5" spans="2:14" x14ac:dyDescent="0.25">
      <c r="B5" s="2">
        <v>10</v>
      </c>
      <c r="C5" s="2">
        <v>23</v>
      </c>
      <c r="D5" s="3">
        <v>9.1899999999999903E-5</v>
      </c>
      <c r="E5" s="2">
        <f>B5</f>
        <v>10</v>
      </c>
      <c r="F5" s="2">
        <f t="shared" ref="F5:F11" si="0">LOG10(E5)</f>
        <v>1</v>
      </c>
      <c r="G5" s="2">
        <f t="shared" ref="G5:G11" si="1">E5*F5</f>
        <v>10</v>
      </c>
      <c r="H5" s="2">
        <f t="shared" ref="H5:H11" si="2">POWER(E5,2)</f>
        <v>100</v>
      </c>
      <c r="I5" s="2">
        <f t="shared" ref="I5:I11" si="3">POWER(E5, 3)</f>
        <v>1000</v>
      </c>
      <c r="J5" s="2">
        <f>C5/E5</f>
        <v>2.2999999999999998</v>
      </c>
      <c r="K5" s="2">
        <f>C5/F5</f>
        <v>23</v>
      </c>
      <c r="L5" s="2">
        <f>C5/G5</f>
        <v>2.2999999999999998</v>
      </c>
      <c r="M5" s="2">
        <f>C5/H5</f>
        <v>0.23</v>
      </c>
      <c r="N5" s="2">
        <f>C5/I5</f>
        <v>2.3E-2</v>
      </c>
    </row>
    <row r="6" spans="2:14" x14ac:dyDescent="0.25">
      <c r="B6" s="2">
        <v>50</v>
      </c>
      <c r="C6" s="2">
        <v>221</v>
      </c>
      <c r="D6" s="2">
        <v>3.611E-4</v>
      </c>
      <c r="E6" s="2">
        <f>B6</f>
        <v>50</v>
      </c>
      <c r="F6" s="2">
        <f t="shared" si="0"/>
        <v>1.6989700043360187</v>
      </c>
      <c r="G6" s="2">
        <f t="shared" si="1"/>
        <v>84.948500216800937</v>
      </c>
      <c r="H6" s="2">
        <f t="shared" si="2"/>
        <v>2500</v>
      </c>
      <c r="I6" s="2">
        <f t="shared" si="3"/>
        <v>125000</v>
      </c>
      <c r="J6" s="2">
        <f>C6/E6</f>
        <v>4.42</v>
      </c>
      <c r="K6" s="2">
        <f>C6/F6</f>
        <v>130.07881212497915</v>
      </c>
      <c r="L6" s="2">
        <f>C6/G6</f>
        <v>2.6015762424995832</v>
      </c>
      <c r="M6" s="2">
        <f>C6/H6</f>
        <v>8.8400000000000006E-2</v>
      </c>
      <c r="N6" s="2">
        <f>C6/I6</f>
        <v>1.768E-3</v>
      </c>
    </row>
    <row r="7" spans="2:14" x14ac:dyDescent="0.25">
      <c r="B7" s="2">
        <v>100</v>
      </c>
      <c r="C7" s="2">
        <v>535</v>
      </c>
      <c r="D7" s="2">
        <v>7.3450000000000002E-4</v>
      </c>
      <c r="E7" s="2">
        <f>B7</f>
        <v>100</v>
      </c>
      <c r="F7" s="2">
        <f t="shared" si="0"/>
        <v>2</v>
      </c>
      <c r="G7" s="2">
        <f t="shared" si="1"/>
        <v>200</v>
      </c>
      <c r="H7" s="2">
        <f t="shared" si="2"/>
        <v>10000</v>
      </c>
      <c r="I7" s="2">
        <f t="shared" si="3"/>
        <v>1000000</v>
      </c>
      <c r="J7" s="2">
        <f>C7/E7</f>
        <v>5.35</v>
      </c>
      <c r="K7" s="2">
        <f>C7/F7</f>
        <v>267.5</v>
      </c>
      <c r="L7" s="2">
        <f>C7/G7</f>
        <v>2.6749999999999998</v>
      </c>
      <c r="M7" s="2">
        <f>C7/H7</f>
        <v>5.3499999999999999E-2</v>
      </c>
      <c r="N7" s="2">
        <f>C7/I7</f>
        <v>5.3499999999999999E-4</v>
      </c>
    </row>
    <row r="8" spans="2:14" x14ac:dyDescent="0.25">
      <c r="B8" s="2">
        <v>500</v>
      </c>
      <c r="C8" s="2">
        <v>3855</v>
      </c>
      <c r="D8" s="2">
        <v>4.07209999999999E-3</v>
      </c>
      <c r="E8" s="2">
        <f>B8</f>
        <v>500</v>
      </c>
      <c r="F8" s="2">
        <f t="shared" si="0"/>
        <v>2.6989700043360187</v>
      </c>
      <c r="G8" s="2">
        <f t="shared" si="1"/>
        <v>1349.4850021680095</v>
      </c>
      <c r="H8" s="2">
        <f t="shared" si="2"/>
        <v>250000</v>
      </c>
      <c r="I8" s="2">
        <f t="shared" si="3"/>
        <v>125000000</v>
      </c>
      <c r="J8" s="2">
        <f>C8/E8</f>
        <v>7.71</v>
      </c>
      <c r="K8" s="2">
        <f>C8/F8</f>
        <v>1428.3226541261172</v>
      </c>
      <c r="L8" s="2">
        <f>C8/G8</f>
        <v>2.8566453082522338</v>
      </c>
      <c r="M8" s="2">
        <f>C8/H8</f>
        <v>1.542E-2</v>
      </c>
      <c r="N8" s="2">
        <f>C8/I8</f>
        <v>3.0840000000000003E-5</v>
      </c>
    </row>
    <row r="9" spans="2:14" x14ac:dyDescent="0.25">
      <c r="B9" s="2">
        <v>1000</v>
      </c>
      <c r="C9" s="2">
        <v>8721</v>
      </c>
      <c r="D9" s="2">
        <v>1.8904499999999901E-2</v>
      </c>
      <c r="E9" s="2">
        <f>B9</f>
        <v>1000</v>
      </c>
      <c r="F9" s="2">
        <f t="shared" si="0"/>
        <v>3</v>
      </c>
      <c r="G9" s="2">
        <f t="shared" si="1"/>
        <v>3000</v>
      </c>
      <c r="H9" s="2">
        <f t="shared" si="2"/>
        <v>1000000</v>
      </c>
      <c r="I9" s="2">
        <f t="shared" si="3"/>
        <v>1000000000</v>
      </c>
      <c r="J9" s="2">
        <f>C9/E9</f>
        <v>8.7210000000000001</v>
      </c>
      <c r="K9" s="2">
        <f>C9/F9</f>
        <v>2907</v>
      </c>
      <c r="L9" s="2">
        <f>C9/G9</f>
        <v>2.907</v>
      </c>
      <c r="M9" s="2">
        <f>C9/H9</f>
        <v>8.7209999999999996E-3</v>
      </c>
      <c r="N9" s="2">
        <f>C9/I9</f>
        <v>8.721E-6</v>
      </c>
    </row>
    <row r="10" spans="2:14" x14ac:dyDescent="0.25">
      <c r="B10" s="2">
        <v>5000</v>
      </c>
      <c r="C10" s="2">
        <v>55201</v>
      </c>
      <c r="D10" s="2">
        <v>4.7044299999999997E-2</v>
      </c>
      <c r="E10" s="2">
        <f>B10</f>
        <v>5000</v>
      </c>
      <c r="F10" s="2">
        <f t="shared" si="0"/>
        <v>3.6989700043360187</v>
      </c>
      <c r="G10" s="2">
        <f t="shared" si="1"/>
        <v>18494.850021680093</v>
      </c>
      <c r="H10" s="2">
        <f t="shared" si="2"/>
        <v>25000000</v>
      </c>
      <c r="I10" s="2">
        <f t="shared" si="3"/>
        <v>125000000000</v>
      </c>
      <c r="J10" s="2">
        <f>C10/E10</f>
        <v>11.0402</v>
      </c>
      <c r="K10" s="2">
        <f>C10/F10</f>
        <v>14923.343507866271</v>
      </c>
      <c r="L10" s="2">
        <f>C10/G10</f>
        <v>2.9846687015732543</v>
      </c>
      <c r="M10" s="2">
        <f>C10/H10</f>
        <v>2.2080400000000001E-3</v>
      </c>
      <c r="N10" s="2">
        <f>C10/I10</f>
        <v>4.4160799999999999E-7</v>
      </c>
    </row>
    <row r="11" spans="2:14" x14ac:dyDescent="0.25">
      <c r="B11" s="2">
        <v>10000</v>
      </c>
      <c r="C11" s="2">
        <v>120477</v>
      </c>
      <c r="D11" s="2">
        <v>0.104303799999999</v>
      </c>
      <c r="E11" s="2">
        <f>B11</f>
        <v>10000</v>
      </c>
      <c r="F11" s="2">
        <f t="shared" si="0"/>
        <v>4</v>
      </c>
      <c r="G11" s="2">
        <f t="shared" si="1"/>
        <v>40000</v>
      </c>
      <c r="H11" s="2">
        <f t="shared" si="2"/>
        <v>100000000</v>
      </c>
      <c r="I11" s="2">
        <f t="shared" si="3"/>
        <v>1000000000000</v>
      </c>
      <c r="J11" s="2">
        <f>C11/E11</f>
        <v>12.047700000000001</v>
      </c>
      <c r="K11" s="2">
        <f>C11/F11</f>
        <v>30119.25</v>
      </c>
      <c r="L11" s="2">
        <f>C11/G11</f>
        <v>3.0119250000000002</v>
      </c>
      <c r="M11" s="2">
        <f>C11/H11</f>
        <v>1.20477E-3</v>
      </c>
      <c r="N11" s="2">
        <f>C11/I11</f>
        <v>1.20477E-7</v>
      </c>
    </row>
    <row r="15" spans="2:14" x14ac:dyDescent="0.25">
      <c r="B15" s="2" t="s">
        <v>13</v>
      </c>
      <c r="C15" s="2" t="s">
        <v>14</v>
      </c>
      <c r="D15" s="2">
        <v>10</v>
      </c>
    </row>
    <row r="16" spans="2:14" x14ac:dyDescent="0.25">
      <c r="C16" s="2" t="s">
        <v>15</v>
      </c>
      <c r="D16" s="2">
        <v>15</v>
      </c>
    </row>
    <row r="17" spans="2:4" x14ac:dyDescent="0.25">
      <c r="C17" s="2" t="s">
        <v>10</v>
      </c>
      <c r="D17" s="3">
        <v>9.4900000000008798E-5</v>
      </c>
    </row>
    <row r="18" spans="2:4" x14ac:dyDescent="0.25">
      <c r="C18" s="2"/>
      <c r="D18" s="3"/>
    </row>
    <row r="19" spans="2:4" x14ac:dyDescent="0.25">
      <c r="B19" s="2" t="s">
        <v>16</v>
      </c>
      <c r="C19" s="2" t="s">
        <v>14</v>
      </c>
      <c r="D19" s="2">
        <v>10</v>
      </c>
    </row>
    <row r="20" spans="2:4" x14ac:dyDescent="0.25">
      <c r="C20" s="2" t="s">
        <v>15</v>
      </c>
      <c r="D20" s="2">
        <v>19</v>
      </c>
    </row>
    <row r="21" spans="2:4" x14ac:dyDescent="0.25">
      <c r="C21" s="2" t="s">
        <v>10</v>
      </c>
      <c r="D21" s="3">
        <v>8.2599999999988198E-5</v>
      </c>
    </row>
  </sheetData>
  <mergeCells count="1">
    <mergeCell ref="B2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 Sort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Pranesh</dc:creator>
  <cp:lastModifiedBy>3122225002094</cp:lastModifiedBy>
  <dcterms:created xsi:type="dcterms:W3CDTF">2023-04-26T12:16:18Z</dcterms:created>
  <dcterms:modified xsi:type="dcterms:W3CDTF">2023-05-10T06:05:53Z</dcterms:modified>
</cp:coreProperties>
</file>