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DSALab\Ex6\"/>
    </mc:Choice>
  </mc:AlternateContent>
  <xr:revisionPtr revIDLastSave="0" documentId="13_ncr:1_{3D5F09FB-4E75-4C24-A3E2-F7232459F4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ck Sort" sheetId="7" r:id="rId1"/>
    <sheet name="Binary Search" sheetId="6" r:id="rId2"/>
    <sheet name="Merge So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7" l="1"/>
  <c r="D11" i="7"/>
  <c r="E11" i="7" s="1"/>
  <c r="J11" i="7" s="1"/>
  <c r="D10" i="7"/>
  <c r="G10" i="7" s="1"/>
  <c r="L10" i="7" s="1"/>
  <c r="D9" i="7"/>
  <c r="I9" i="7" s="1"/>
  <c r="D8" i="7"/>
  <c r="I8" i="7" s="1"/>
  <c r="D7" i="7"/>
  <c r="E7" i="7" s="1"/>
  <c r="J7" i="7" s="1"/>
  <c r="D6" i="7"/>
  <c r="G6" i="7" s="1"/>
  <c r="L6" i="7" s="1"/>
  <c r="D5" i="7"/>
  <c r="I5" i="7" s="1"/>
  <c r="H4" i="7"/>
  <c r="M4" i="7" s="1"/>
  <c r="D4" i="7"/>
  <c r="I4" i="7" s="1"/>
  <c r="D11" i="6"/>
  <c r="E11" i="6" s="1"/>
  <c r="I10" i="6"/>
  <c r="D10" i="6"/>
  <c r="G10" i="6" s="1"/>
  <c r="L10" i="6" s="1"/>
  <c r="D9" i="6"/>
  <c r="I9" i="6" s="1"/>
  <c r="D8" i="6"/>
  <c r="E8" i="6" s="1"/>
  <c r="J8" i="6" s="1"/>
  <c r="D7" i="6"/>
  <c r="E7" i="6" s="1"/>
  <c r="I6" i="6"/>
  <c r="D6" i="6"/>
  <c r="G6" i="6" s="1"/>
  <c r="L6" i="6" s="1"/>
  <c r="D5" i="6"/>
  <c r="I5" i="6" s="1"/>
  <c r="D4" i="6"/>
  <c r="G4" i="6" s="1"/>
  <c r="L4" i="6" s="1"/>
  <c r="H5" i="7" l="1"/>
  <c r="M5" i="7" s="1"/>
  <c r="H6" i="7"/>
  <c r="M6" i="7" s="1"/>
  <c r="F7" i="7"/>
  <c r="K7" i="7" s="1"/>
  <c r="F11" i="7"/>
  <c r="K11" i="7" s="1"/>
  <c r="H10" i="7"/>
  <c r="M10" i="7" s="1"/>
  <c r="E4" i="7"/>
  <c r="I6" i="7"/>
  <c r="G7" i="7"/>
  <c r="L7" i="7" s="1"/>
  <c r="E8" i="7"/>
  <c r="J8" i="7" s="1"/>
  <c r="I10" i="7"/>
  <c r="G11" i="7"/>
  <c r="L11" i="7" s="1"/>
  <c r="H11" i="7"/>
  <c r="M11" i="7" s="1"/>
  <c r="H7" i="7"/>
  <c r="M7" i="7" s="1"/>
  <c r="F8" i="7"/>
  <c r="K8" i="7" s="1"/>
  <c r="G4" i="7"/>
  <c r="L4" i="7" s="1"/>
  <c r="E5" i="7"/>
  <c r="J5" i="7" s="1"/>
  <c r="I7" i="7"/>
  <c r="G8" i="7"/>
  <c r="L8" i="7" s="1"/>
  <c r="E9" i="7"/>
  <c r="J9" i="7" s="1"/>
  <c r="I11" i="7"/>
  <c r="H8" i="7"/>
  <c r="M8" i="7" s="1"/>
  <c r="F9" i="7"/>
  <c r="K9" i="7" s="1"/>
  <c r="G5" i="7"/>
  <c r="L5" i="7" s="1"/>
  <c r="E6" i="7"/>
  <c r="J6" i="7" s="1"/>
  <c r="G9" i="7"/>
  <c r="L9" i="7" s="1"/>
  <c r="J10" i="7"/>
  <c r="F6" i="7"/>
  <c r="K6" i="7" s="1"/>
  <c r="H9" i="7"/>
  <c r="M9" i="7" s="1"/>
  <c r="F10" i="7"/>
  <c r="K10" i="7" s="1"/>
  <c r="H10" i="6"/>
  <c r="M10" i="6" s="1"/>
  <c r="H6" i="6"/>
  <c r="M6" i="6" s="1"/>
  <c r="G7" i="6"/>
  <c r="L7" i="6" s="1"/>
  <c r="G11" i="6"/>
  <c r="L11" i="6" s="1"/>
  <c r="H7" i="6"/>
  <c r="M7" i="6" s="1"/>
  <c r="I7" i="6"/>
  <c r="H11" i="6"/>
  <c r="M11" i="6" s="1"/>
  <c r="I11" i="6"/>
  <c r="F11" i="6"/>
  <c r="K11" i="6" s="1"/>
  <c r="J11" i="6"/>
  <c r="J7" i="6"/>
  <c r="F7" i="6"/>
  <c r="K7" i="6" s="1"/>
  <c r="H4" i="6"/>
  <c r="M4" i="6" s="1"/>
  <c r="H8" i="6"/>
  <c r="M8" i="6" s="1"/>
  <c r="F8" i="6"/>
  <c r="K8" i="6" s="1"/>
  <c r="I4" i="6"/>
  <c r="G5" i="6"/>
  <c r="L5" i="6" s="1"/>
  <c r="E6" i="6"/>
  <c r="J6" i="6" s="1"/>
  <c r="I8" i="6"/>
  <c r="G9" i="6"/>
  <c r="L9" i="6" s="1"/>
  <c r="E10" i="6"/>
  <c r="E4" i="6"/>
  <c r="J4" i="6" s="1"/>
  <c r="E5" i="6"/>
  <c r="J5" i="6" s="1"/>
  <c r="G8" i="6"/>
  <c r="L8" i="6" s="1"/>
  <c r="H5" i="6"/>
  <c r="M5" i="6" s="1"/>
  <c r="H9" i="6"/>
  <c r="M9" i="6" s="1"/>
  <c r="E9" i="6"/>
  <c r="J9" i="6" s="1"/>
  <c r="E11" i="4"/>
  <c r="E10" i="4"/>
  <c r="E9" i="4"/>
  <c r="E8" i="4"/>
  <c r="E7" i="4"/>
  <c r="E6" i="4"/>
  <c r="E5" i="4"/>
  <c r="E4" i="4"/>
  <c r="F4" i="7" l="1"/>
  <c r="K4" i="7" s="1"/>
  <c r="J4" i="7"/>
  <c r="F5" i="7"/>
  <c r="K5" i="7" s="1"/>
  <c r="F5" i="6"/>
  <c r="K5" i="6" s="1"/>
  <c r="F10" i="6"/>
  <c r="K10" i="6" s="1"/>
  <c r="J10" i="6"/>
  <c r="F4" i="6"/>
  <c r="K4" i="6" s="1"/>
  <c r="F6" i="6"/>
  <c r="K6" i="6" s="1"/>
  <c r="F9" i="6"/>
  <c r="K9" i="6" s="1"/>
  <c r="H4" i="4"/>
  <c r="M4" i="4" s="1"/>
  <c r="F4" i="4"/>
  <c r="J5" i="4"/>
  <c r="F5" i="4"/>
  <c r="H6" i="4"/>
  <c r="M6" i="4" s="1"/>
  <c r="F6" i="4"/>
  <c r="J7" i="4"/>
  <c r="F7" i="4"/>
  <c r="H8" i="4"/>
  <c r="M8" i="4" s="1"/>
  <c r="F8" i="4"/>
  <c r="J9" i="4"/>
  <c r="F9" i="4"/>
  <c r="H10" i="4"/>
  <c r="M10" i="4" s="1"/>
  <c r="F10" i="4"/>
  <c r="J11" i="4"/>
  <c r="F11" i="4"/>
  <c r="I4" i="4"/>
  <c r="N4" i="4" s="1"/>
  <c r="I6" i="4"/>
  <c r="N6" i="4" s="1"/>
  <c r="I8" i="4"/>
  <c r="N8" i="4" s="1"/>
  <c r="I10" i="4"/>
  <c r="N10" i="4" s="1"/>
  <c r="J4" i="4"/>
  <c r="H5" i="4"/>
  <c r="M5" i="4" s="1"/>
  <c r="J6" i="4"/>
  <c r="H7" i="4"/>
  <c r="M7" i="4" s="1"/>
  <c r="J8" i="4"/>
  <c r="H9" i="4"/>
  <c r="M9" i="4" s="1"/>
  <c r="J10" i="4"/>
  <c r="H11" i="4"/>
  <c r="M11" i="4" s="1"/>
  <c r="I5" i="4"/>
  <c r="N5" i="4" s="1"/>
  <c r="I7" i="4"/>
  <c r="N7" i="4" s="1"/>
  <c r="I9" i="4"/>
  <c r="N9" i="4" s="1"/>
  <c r="I11" i="4"/>
  <c r="N11" i="4" s="1"/>
  <c r="K5" i="4"/>
  <c r="K7" i="4"/>
  <c r="K9" i="4"/>
  <c r="K11" i="4"/>
  <c r="G7" i="4" l="1"/>
  <c r="L7" i="4" s="1"/>
  <c r="K6" i="4"/>
  <c r="G6" i="4"/>
  <c r="L6" i="4" s="1"/>
  <c r="G11" i="4"/>
  <c r="L11" i="4" s="1"/>
  <c r="K10" i="4"/>
  <c r="G10" i="4"/>
  <c r="L10" i="4" s="1"/>
  <c r="G9" i="4"/>
  <c r="L9" i="4" s="1"/>
  <c r="G5" i="4"/>
  <c r="L5" i="4" s="1"/>
  <c r="K8" i="4"/>
  <c r="G8" i="4"/>
  <c r="L8" i="4" s="1"/>
  <c r="K4" i="4"/>
  <c r="G4" i="4"/>
  <c r="L4" i="4" s="1"/>
</calcChain>
</file>

<file path=xl/sharedStrings.xml><?xml version="1.0" encoding="utf-8"?>
<sst xmlns="http://schemas.openxmlformats.org/spreadsheetml/2006/main" count="48" uniqueCount="21">
  <si>
    <t>Degree(n)</t>
  </si>
  <si>
    <t>n</t>
  </si>
  <si>
    <t>f(n)/n</t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</si>
  <si>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</si>
  <si>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</si>
  <si>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</si>
  <si>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3</t>
    </r>
  </si>
  <si>
    <t>log n</t>
  </si>
  <si>
    <t>n * log n</t>
  </si>
  <si>
    <t>f(n)/n * log n</t>
  </si>
  <si>
    <t>Execution Time</t>
  </si>
  <si>
    <t>f(n)/log n</t>
  </si>
  <si>
    <t>Number of comparisons (f(n))</t>
  </si>
  <si>
    <t>Best Case</t>
  </si>
  <si>
    <t>Size</t>
  </si>
  <si>
    <t>Number of Comparisons</t>
  </si>
  <si>
    <t>Worst Case</t>
  </si>
  <si>
    <t>Ratio Analysis of Merge Sorting</t>
  </si>
  <si>
    <t>Execution time</t>
  </si>
  <si>
    <t>Ratio Analysis of Binary Search</t>
  </si>
  <si>
    <t>Ratio Analysis of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</si>
</sst>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8617-E7DD-49C2-A5D1-CBD21F772CFB}">
  <dimension ref="B2:M11"/>
  <sheetViews>
    <sheetView tabSelected="1" zoomScale="123" zoomScaleNormal="130" workbookViewId="0">
      <selection activeCell="C12" sqref="C12"/>
    </sheetView>
  </sheetViews>
  <sheetFormatPr defaultRowHeight="14.4" x14ac:dyDescent="0.3"/>
  <cols>
    <col min="2" max="2" width="14" bestFit="1" customWidth="1"/>
    <col min="3" max="3" width="23.6640625" customWidth="1"/>
    <col min="4" max="4" width="9.44140625" customWidth="1"/>
    <col min="5" max="5" width="11.5546875" customWidth="1"/>
    <col min="6" max="6" width="11.109375" customWidth="1"/>
    <col min="7" max="7" width="9.88671875" customWidth="1"/>
    <col min="8" max="8" width="10.88671875" customWidth="1"/>
    <col min="9" max="9" width="8.88671875" bestFit="1" customWidth="1"/>
    <col min="10" max="10" width="10.5546875" customWidth="1"/>
    <col min="11" max="11" width="14" customWidth="1"/>
    <col min="12" max="12" width="10" bestFit="1" customWidth="1"/>
    <col min="13" max="13" width="10.88671875" customWidth="1"/>
  </cols>
  <sheetData>
    <row r="2" spans="2:13" x14ac:dyDescent="0.3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49.95" customHeight="1" x14ac:dyDescent="0.3">
      <c r="B3" s="1" t="s">
        <v>0</v>
      </c>
      <c r="C3" s="4" t="s">
        <v>12</v>
      </c>
      <c r="D3" s="1" t="s">
        <v>1</v>
      </c>
      <c r="E3" s="1" t="s">
        <v>7</v>
      </c>
      <c r="F3" s="1" t="s">
        <v>8</v>
      </c>
      <c r="G3" s="1" t="s">
        <v>3</v>
      </c>
      <c r="H3" s="1" t="s">
        <v>4</v>
      </c>
      <c r="I3" s="1" t="s">
        <v>2</v>
      </c>
      <c r="J3" s="1" t="s">
        <v>11</v>
      </c>
      <c r="K3" s="4" t="s">
        <v>9</v>
      </c>
      <c r="L3" s="1" t="s">
        <v>5</v>
      </c>
      <c r="M3" s="1" t="s">
        <v>6</v>
      </c>
    </row>
    <row r="4" spans="2:13" x14ac:dyDescent="0.3">
      <c r="B4" s="2">
        <v>1</v>
      </c>
      <c r="C4" s="2">
        <v>0</v>
      </c>
      <c r="D4" s="2">
        <f t="shared" ref="D4:D11" si="0">B4</f>
        <v>1</v>
      </c>
      <c r="E4" s="2">
        <f>LOG(D4,2)</f>
        <v>0</v>
      </c>
      <c r="F4" s="2">
        <f>D4*E4</f>
        <v>0</v>
      </c>
      <c r="G4" s="2">
        <f>POWER(D4,2)</f>
        <v>1</v>
      </c>
      <c r="H4" s="2">
        <f>POWER(D4, 3)</f>
        <v>1</v>
      </c>
      <c r="I4" s="2">
        <f t="shared" ref="I4:I11" si="1">C4/D4</f>
        <v>0</v>
      </c>
      <c r="J4" s="2" t="e">
        <f t="shared" ref="J4:J11" si="2">C4/E4</f>
        <v>#DIV/0!</v>
      </c>
      <c r="K4" s="2" t="e">
        <f t="shared" ref="K4:K11" si="3">C4/F4</f>
        <v>#DIV/0!</v>
      </c>
      <c r="L4" s="2">
        <f t="shared" ref="L4:L11" si="4">C4/G4</f>
        <v>0</v>
      </c>
      <c r="M4" s="2">
        <f t="shared" ref="M4:M11" si="5">C4/H4</f>
        <v>0</v>
      </c>
    </row>
    <row r="5" spans="2:13" x14ac:dyDescent="0.3">
      <c r="B5" s="2">
        <v>10</v>
      </c>
      <c r="C5" s="2">
        <v>16</v>
      </c>
      <c r="D5" s="2">
        <f t="shared" si="0"/>
        <v>10</v>
      </c>
      <c r="E5" s="2">
        <f t="shared" ref="E5:E11" si="6">LOG(D5,2)</f>
        <v>3.3219280948873626</v>
      </c>
      <c r="F5" s="2">
        <f t="shared" ref="F5:F11" si="7">D5*E5</f>
        <v>33.219280948873624</v>
      </c>
      <c r="G5" s="2">
        <f t="shared" ref="G5:G11" si="8">POWER(D5,2)</f>
        <v>100</v>
      </c>
      <c r="H5" s="2">
        <f t="shared" ref="H5:H11" si="9">POWER(D5, 3)</f>
        <v>1000</v>
      </c>
      <c r="I5" s="2">
        <f t="shared" si="1"/>
        <v>1.6</v>
      </c>
      <c r="J5" s="2">
        <f t="shared" si="2"/>
        <v>4.8164799306236983</v>
      </c>
      <c r="K5" s="2">
        <f t="shared" si="3"/>
        <v>0.48164799306236988</v>
      </c>
      <c r="L5" s="2">
        <f t="shared" si="4"/>
        <v>0.16</v>
      </c>
      <c r="M5" s="2">
        <f t="shared" si="5"/>
        <v>1.6E-2</v>
      </c>
    </row>
    <row r="6" spans="2:13" x14ac:dyDescent="0.3">
      <c r="B6" s="2">
        <v>50</v>
      </c>
      <c r="C6" s="2">
        <v>194</v>
      </c>
      <c r="D6" s="2">
        <f t="shared" si="0"/>
        <v>50</v>
      </c>
      <c r="E6" s="2">
        <f t="shared" si="6"/>
        <v>5.6438561897747244</v>
      </c>
      <c r="F6" s="2">
        <f t="shared" si="7"/>
        <v>282.1928094887362</v>
      </c>
      <c r="G6" s="2">
        <f t="shared" si="8"/>
        <v>2500</v>
      </c>
      <c r="H6" s="2">
        <f t="shared" si="9"/>
        <v>125000</v>
      </c>
      <c r="I6" s="2">
        <f t="shared" si="1"/>
        <v>3.88</v>
      </c>
      <c r="J6" s="2">
        <f t="shared" si="2"/>
        <v>34.373661106298236</v>
      </c>
      <c r="K6" s="2">
        <f t="shared" si="3"/>
        <v>0.68747322212596473</v>
      </c>
      <c r="L6" s="2">
        <f t="shared" si="4"/>
        <v>7.7600000000000002E-2</v>
      </c>
      <c r="M6" s="2">
        <f t="shared" si="5"/>
        <v>1.552E-3</v>
      </c>
    </row>
    <row r="7" spans="2:13" x14ac:dyDescent="0.3">
      <c r="B7" s="2">
        <v>100</v>
      </c>
      <c r="C7" s="2">
        <v>593</v>
      </c>
      <c r="D7" s="2">
        <f t="shared" si="0"/>
        <v>100</v>
      </c>
      <c r="E7" s="2">
        <f t="shared" si="6"/>
        <v>6.6438561897747253</v>
      </c>
      <c r="F7" s="2">
        <f t="shared" si="7"/>
        <v>664.38561897747252</v>
      </c>
      <c r="G7" s="2">
        <f t="shared" si="8"/>
        <v>10000</v>
      </c>
      <c r="H7" s="2">
        <f t="shared" si="9"/>
        <v>1000000</v>
      </c>
      <c r="I7" s="2">
        <f t="shared" si="1"/>
        <v>5.93</v>
      </c>
      <c r="J7" s="2">
        <f t="shared" si="2"/>
        <v>89.255393714370413</v>
      </c>
      <c r="K7" s="2">
        <f t="shared" si="3"/>
        <v>0.89255393714370412</v>
      </c>
      <c r="L7" s="2">
        <f t="shared" si="4"/>
        <v>5.9299999999999999E-2</v>
      </c>
      <c r="M7" s="2">
        <f t="shared" si="5"/>
        <v>5.9299999999999999E-4</v>
      </c>
    </row>
    <row r="8" spans="2:13" x14ac:dyDescent="0.3">
      <c r="B8" s="2">
        <v>500</v>
      </c>
      <c r="C8" s="2">
        <v>3914</v>
      </c>
      <c r="D8" s="2">
        <f t="shared" si="0"/>
        <v>500</v>
      </c>
      <c r="E8" s="2">
        <f t="shared" si="6"/>
        <v>8.965784284662087</v>
      </c>
      <c r="F8" s="2">
        <f t="shared" si="7"/>
        <v>4482.8921423310439</v>
      </c>
      <c r="G8" s="2">
        <f t="shared" si="8"/>
        <v>250000</v>
      </c>
      <c r="H8" s="2">
        <f t="shared" si="9"/>
        <v>125000000</v>
      </c>
      <c r="I8" s="2">
        <f t="shared" si="1"/>
        <v>7.8280000000000003</v>
      </c>
      <c r="J8" s="2">
        <f t="shared" si="2"/>
        <v>436.54853560281873</v>
      </c>
      <c r="K8" s="2">
        <f t="shared" si="3"/>
        <v>0.8730970712056374</v>
      </c>
      <c r="L8" s="2">
        <f t="shared" si="4"/>
        <v>1.5656E-2</v>
      </c>
      <c r="M8" s="2">
        <f t="shared" si="5"/>
        <v>3.1312000000000001E-5</v>
      </c>
    </row>
    <row r="9" spans="2:13" x14ac:dyDescent="0.3">
      <c r="B9" s="2">
        <v>1000</v>
      </c>
      <c r="C9" s="2">
        <v>9225</v>
      </c>
      <c r="D9" s="2">
        <f t="shared" si="0"/>
        <v>1000</v>
      </c>
      <c r="E9" s="2">
        <f t="shared" si="6"/>
        <v>9.965784284662087</v>
      </c>
      <c r="F9" s="2">
        <f t="shared" si="7"/>
        <v>9965.7842846620879</v>
      </c>
      <c r="G9" s="2">
        <f t="shared" si="8"/>
        <v>1000000</v>
      </c>
      <c r="H9" s="2">
        <f t="shared" si="9"/>
        <v>1000000000</v>
      </c>
      <c r="I9" s="2">
        <f t="shared" si="1"/>
        <v>9.2249999999999996</v>
      </c>
      <c r="J9" s="2">
        <f t="shared" si="2"/>
        <v>925.66723666674216</v>
      </c>
      <c r="K9" s="2">
        <f t="shared" si="3"/>
        <v>0.92566723666674211</v>
      </c>
      <c r="L9" s="2">
        <f t="shared" si="4"/>
        <v>9.2250000000000006E-3</v>
      </c>
      <c r="M9" s="2">
        <f t="shared" si="5"/>
        <v>9.2250000000000006E-6</v>
      </c>
    </row>
    <row r="10" spans="2:13" x14ac:dyDescent="0.3">
      <c r="B10" s="2">
        <v>5000</v>
      </c>
      <c r="C10" s="2">
        <v>60487</v>
      </c>
      <c r="D10" s="2">
        <f t="shared" si="0"/>
        <v>5000</v>
      </c>
      <c r="E10" s="2">
        <f t="shared" si="6"/>
        <v>12.287712379549451</v>
      </c>
      <c r="F10" s="2">
        <f t="shared" si="7"/>
        <v>61438.561897747255</v>
      </c>
      <c r="G10" s="2">
        <f t="shared" si="8"/>
        <v>25000000</v>
      </c>
      <c r="H10" s="2">
        <f t="shared" si="9"/>
        <v>125000000000</v>
      </c>
      <c r="I10" s="2">
        <f t="shared" si="1"/>
        <v>12.0974</v>
      </c>
      <c r="J10" s="2">
        <f t="shared" si="2"/>
        <v>4922.5598819084544</v>
      </c>
      <c r="K10" s="2">
        <f t="shared" si="3"/>
        <v>0.98451197638169086</v>
      </c>
      <c r="L10" s="2">
        <f t="shared" si="4"/>
        <v>2.4194799999999999E-3</v>
      </c>
      <c r="M10" s="2">
        <f t="shared" si="5"/>
        <v>4.8389600000000003E-7</v>
      </c>
    </row>
    <row r="11" spans="2:13" x14ac:dyDescent="0.3">
      <c r="B11" s="2">
        <v>10000</v>
      </c>
      <c r="C11" s="5">
        <v>146965</v>
      </c>
      <c r="D11" s="2">
        <f t="shared" si="0"/>
        <v>10000</v>
      </c>
      <c r="E11" s="2">
        <f t="shared" si="6"/>
        <v>13.287712379549451</v>
      </c>
      <c r="F11" s="2">
        <f t="shared" si="7"/>
        <v>132877.1237954945</v>
      </c>
      <c r="G11" s="2">
        <f t="shared" si="8"/>
        <v>100000000</v>
      </c>
      <c r="H11" s="2">
        <f t="shared" si="9"/>
        <v>1000000000000</v>
      </c>
      <c r="I11" s="2">
        <f t="shared" si="1"/>
        <v>14.6965</v>
      </c>
      <c r="J11" s="2">
        <f t="shared" si="2"/>
        <v>11060.218328189248</v>
      </c>
      <c r="K11" s="2">
        <f t="shared" si="3"/>
        <v>1.1060218328189249</v>
      </c>
      <c r="L11" s="2">
        <f t="shared" si="4"/>
        <v>1.4696500000000001E-3</v>
      </c>
      <c r="M11" s="2">
        <f t="shared" si="5"/>
        <v>1.4696499999999999E-7</v>
      </c>
    </row>
  </sheetData>
  <mergeCells count="1">
    <mergeCell ref="B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DF7F-5FB0-4BFD-8637-C8A341252F56}">
  <dimension ref="B2:M11"/>
  <sheetViews>
    <sheetView zoomScale="123" zoomScaleNormal="130" workbookViewId="0">
      <selection activeCell="C3" sqref="C3"/>
    </sheetView>
  </sheetViews>
  <sheetFormatPr defaultRowHeight="14.4" x14ac:dyDescent="0.3"/>
  <cols>
    <col min="2" max="2" width="14" bestFit="1" customWidth="1"/>
    <col min="3" max="3" width="23.6640625" customWidth="1"/>
    <col min="4" max="4" width="9.44140625" customWidth="1"/>
    <col min="5" max="5" width="11.5546875" customWidth="1"/>
    <col min="6" max="6" width="11.109375" customWidth="1"/>
    <col min="7" max="7" width="9.88671875" customWidth="1"/>
    <col min="8" max="8" width="10.88671875" customWidth="1"/>
    <col min="9" max="9" width="8.88671875" bestFit="1" customWidth="1"/>
    <col min="10" max="10" width="10.5546875" customWidth="1"/>
    <col min="11" max="11" width="14" customWidth="1"/>
    <col min="12" max="12" width="10" bestFit="1" customWidth="1"/>
    <col min="13" max="13" width="10.88671875" customWidth="1"/>
  </cols>
  <sheetData>
    <row r="2" spans="2:13" x14ac:dyDescent="0.3">
      <c r="B2" s="6" t="s">
        <v>19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49.95" customHeight="1" x14ac:dyDescent="0.3">
      <c r="B3" s="1" t="s">
        <v>0</v>
      </c>
      <c r="C3" s="4" t="s">
        <v>12</v>
      </c>
      <c r="D3" s="1" t="s">
        <v>1</v>
      </c>
      <c r="E3" s="1" t="s">
        <v>7</v>
      </c>
      <c r="F3" s="1" t="s">
        <v>8</v>
      </c>
      <c r="G3" s="1" t="s">
        <v>3</v>
      </c>
      <c r="H3" s="1" t="s">
        <v>4</v>
      </c>
      <c r="I3" s="1" t="s">
        <v>2</v>
      </c>
      <c r="J3" s="1" t="s">
        <v>11</v>
      </c>
      <c r="K3" s="4" t="s">
        <v>9</v>
      </c>
      <c r="L3" s="1" t="s">
        <v>5</v>
      </c>
      <c r="M3" s="1" t="s">
        <v>6</v>
      </c>
    </row>
    <row r="4" spans="2:13" x14ac:dyDescent="0.3">
      <c r="B4" s="2">
        <v>1</v>
      </c>
      <c r="C4" s="2">
        <v>2</v>
      </c>
      <c r="D4" s="2">
        <f t="shared" ref="D4:D11" si="0">B4</f>
        <v>1</v>
      </c>
      <c r="E4" s="2">
        <f>LOG(D4,2)</f>
        <v>0</v>
      </c>
      <c r="F4" s="2">
        <f>D4*E4</f>
        <v>0</v>
      </c>
      <c r="G4" s="2">
        <f>POWER(D4,2)</f>
        <v>1</v>
      </c>
      <c r="H4" s="2">
        <f>POWER(D4, 3)</f>
        <v>1</v>
      </c>
      <c r="I4" s="2">
        <f t="shared" ref="I4:I11" si="1">C4/D4</f>
        <v>2</v>
      </c>
      <c r="J4" s="2" t="e">
        <f t="shared" ref="J4:J11" si="2">C4/E4</f>
        <v>#DIV/0!</v>
      </c>
      <c r="K4" s="2" t="e">
        <f t="shared" ref="K4:K11" si="3">C4/F4</f>
        <v>#DIV/0!</v>
      </c>
      <c r="L4" s="2">
        <f t="shared" ref="L4:L11" si="4">C4/G4</f>
        <v>2</v>
      </c>
      <c r="M4" s="2">
        <f t="shared" ref="M4:M11" si="5">C4/H4</f>
        <v>2</v>
      </c>
    </row>
    <row r="5" spans="2:13" x14ac:dyDescent="0.3">
      <c r="B5" s="2">
        <v>10</v>
      </c>
      <c r="C5" s="2">
        <v>8</v>
      </c>
      <c r="D5" s="2">
        <f t="shared" si="0"/>
        <v>10</v>
      </c>
      <c r="E5" s="2">
        <f t="shared" ref="E5:E11" si="6">LOG(D5,2)</f>
        <v>3.3219280948873626</v>
      </c>
      <c r="F5" s="2">
        <f t="shared" ref="F5:F11" si="7">D5*E5</f>
        <v>33.219280948873624</v>
      </c>
      <c r="G5" s="2">
        <f t="shared" ref="G5:G11" si="8">POWER(D5,2)</f>
        <v>100</v>
      </c>
      <c r="H5" s="2">
        <f t="shared" ref="H5:H11" si="9">POWER(D5, 3)</f>
        <v>1000</v>
      </c>
      <c r="I5" s="2">
        <f t="shared" si="1"/>
        <v>0.8</v>
      </c>
      <c r="J5" s="2">
        <f t="shared" si="2"/>
        <v>2.4082399653118491</v>
      </c>
      <c r="K5" s="2">
        <f t="shared" si="3"/>
        <v>0.24082399653118494</v>
      </c>
      <c r="L5" s="2">
        <f t="shared" si="4"/>
        <v>0.08</v>
      </c>
      <c r="M5" s="2">
        <f t="shared" si="5"/>
        <v>8.0000000000000002E-3</v>
      </c>
    </row>
    <row r="6" spans="2:13" x14ac:dyDescent="0.3">
      <c r="B6" s="2">
        <v>50</v>
      </c>
      <c r="C6" s="2">
        <v>11</v>
      </c>
      <c r="D6" s="2">
        <f t="shared" si="0"/>
        <v>50</v>
      </c>
      <c r="E6" s="2">
        <f t="shared" si="6"/>
        <v>5.6438561897747244</v>
      </c>
      <c r="F6" s="2">
        <f t="shared" si="7"/>
        <v>282.1928094887362</v>
      </c>
      <c r="G6" s="2">
        <f t="shared" si="8"/>
        <v>2500</v>
      </c>
      <c r="H6" s="2">
        <f t="shared" si="9"/>
        <v>125000</v>
      </c>
      <c r="I6" s="2">
        <f t="shared" si="1"/>
        <v>0.22</v>
      </c>
      <c r="J6" s="2">
        <f t="shared" si="2"/>
        <v>1.9490220214911371</v>
      </c>
      <c r="K6" s="2">
        <f t="shared" si="3"/>
        <v>3.8980440429822745E-2</v>
      </c>
      <c r="L6" s="2">
        <f t="shared" si="4"/>
        <v>4.4000000000000003E-3</v>
      </c>
      <c r="M6" s="2">
        <f t="shared" si="5"/>
        <v>8.7999999999999998E-5</v>
      </c>
    </row>
    <row r="7" spans="2:13" x14ac:dyDescent="0.3">
      <c r="B7" s="2">
        <v>100</v>
      </c>
      <c r="C7" s="2">
        <v>17</v>
      </c>
      <c r="D7" s="2">
        <f t="shared" si="0"/>
        <v>100</v>
      </c>
      <c r="E7" s="2">
        <f t="shared" si="6"/>
        <v>6.6438561897747253</v>
      </c>
      <c r="F7" s="2">
        <f t="shared" si="7"/>
        <v>664.38561897747252</v>
      </c>
      <c r="G7" s="2">
        <f t="shared" si="8"/>
        <v>10000</v>
      </c>
      <c r="H7" s="2">
        <f t="shared" si="9"/>
        <v>1000000</v>
      </c>
      <c r="I7" s="2">
        <f t="shared" si="1"/>
        <v>0.17</v>
      </c>
      <c r="J7" s="2">
        <f t="shared" si="2"/>
        <v>2.5587549631438398</v>
      </c>
      <c r="K7" s="2">
        <f t="shared" si="3"/>
        <v>2.5587549631438399E-2</v>
      </c>
      <c r="L7" s="2">
        <f t="shared" si="4"/>
        <v>1.6999999999999999E-3</v>
      </c>
      <c r="M7" s="2">
        <f t="shared" si="5"/>
        <v>1.7E-5</v>
      </c>
    </row>
    <row r="8" spans="2:13" x14ac:dyDescent="0.3">
      <c r="B8" s="2">
        <v>500</v>
      </c>
      <c r="C8" s="2">
        <v>20</v>
      </c>
      <c r="D8" s="2">
        <f t="shared" si="0"/>
        <v>500</v>
      </c>
      <c r="E8" s="2">
        <f t="shared" si="6"/>
        <v>8.965784284662087</v>
      </c>
      <c r="F8" s="2">
        <f t="shared" si="7"/>
        <v>4482.8921423310439</v>
      </c>
      <c r="G8" s="2">
        <f t="shared" si="8"/>
        <v>250000</v>
      </c>
      <c r="H8" s="2">
        <f t="shared" si="9"/>
        <v>125000000</v>
      </c>
      <c r="I8" s="2">
        <f t="shared" si="1"/>
        <v>0.04</v>
      </c>
      <c r="J8" s="2">
        <f t="shared" si="2"/>
        <v>2.2307027879551291</v>
      </c>
      <c r="K8" s="2">
        <f t="shared" si="3"/>
        <v>4.4614055759102577E-3</v>
      </c>
      <c r="L8" s="2">
        <f t="shared" si="4"/>
        <v>8.0000000000000007E-5</v>
      </c>
      <c r="M8" s="2">
        <f t="shared" si="5"/>
        <v>1.6E-7</v>
      </c>
    </row>
    <row r="9" spans="2:13" x14ac:dyDescent="0.3">
      <c r="B9" s="2">
        <v>1000</v>
      </c>
      <c r="C9" s="2">
        <v>29</v>
      </c>
      <c r="D9" s="2">
        <f t="shared" si="0"/>
        <v>1000</v>
      </c>
      <c r="E9" s="2">
        <f t="shared" si="6"/>
        <v>9.965784284662087</v>
      </c>
      <c r="F9" s="2">
        <f t="shared" si="7"/>
        <v>9965.7842846620879</v>
      </c>
      <c r="G9" s="2">
        <f t="shared" si="8"/>
        <v>1000000</v>
      </c>
      <c r="H9" s="2">
        <f t="shared" si="9"/>
        <v>1000000000</v>
      </c>
      <c r="I9" s="2">
        <f t="shared" si="1"/>
        <v>2.9000000000000001E-2</v>
      </c>
      <c r="J9" s="2">
        <f t="shared" si="2"/>
        <v>2.909956624751818</v>
      </c>
      <c r="K9" s="2">
        <f t="shared" si="3"/>
        <v>2.909956624751818E-3</v>
      </c>
      <c r="L9" s="2">
        <f t="shared" si="4"/>
        <v>2.9E-5</v>
      </c>
      <c r="M9" s="2">
        <f t="shared" si="5"/>
        <v>2.9000000000000002E-8</v>
      </c>
    </row>
    <row r="10" spans="2:13" x14ac:dyDescent="0.3">
      <c r="B10" s="2">
        <v>5000</v>
      </c>
      <c r="C10" s="2">
        <v>29</v>
      </c>
      <c r="D10" s="2">
        <f t="shared" si="0"/>
        <v>5000</v>
      </c>
      <c r="E10" s="2">
        <f t="shared" si="6"/>
        <v>12.287712379549451</v>
      </c>
      <c r="F10" s="2">
        <f t="shared" si="7"/>
        <v>61438.561897747255</v>
      </c>
      <c r="G10" s="2">
        <f t="shared" si="8"/>
        <v>25000000</v>
      </c>
      <c r="H10" s="2">
        <f t="shared" si="9"/>
        <v>125000000000</v>
      </c>
      <c r="I10" s="2">
        <f t="shared" si="1"/>
        <v>5.7999999999999996E-3</v>
      </c>
      <c r="J10" s="2">
        <f t="shared" si="2"/>
        <v>2.360081283173991</v>
      </c>
      <c r="K10" s="2">
        <f t="shared" si="3"/>
        <v>4.7201625663479817E-4</v>
      </c>
      <c r="L10" s="2">
        <f t="shared" si="4"/>
        <v>1.1599999999999999E-6</v>
      </c>
      <c r="M10" s="2">
        <f t="shared" si="5"/>
        <v>2.32E-10</v>
      </c>
    </row>
    <row r="11" spans="2:13" x14ac:dyDescent="0.3">
      <c r="B11" s="2">
        <v>10000</v>
      </c>
      <c r="C11" s="2">
        <v>35</v>
      </c>
      <c r="D11" s="2">
        <f t="shared" si="0"/>
        <v>10000</v>
      </c>
      <c r="E11" s="2">
        <f t="shared" si="6"/>
        <v>13.287712379549451</v>
      </c>
      <c r="F11" s="2">
        <f t="shared" si="7"/>
        <v>132877.1237954945</v>
      </c>
      <c r="G11" s="2">
        <f t="shared" si="8"/>
        <v>100000000</v>
      </c>
      <c r="H11" s="2">
        <f t="shared" si="9"/>
        <v>1000000000000</v>
      </c>
      <c r="I11" s="2">
        <f t="shared" si="1"/>
        <v>3.5000000000000001E-3</v>
      </c>
      <c r="J11" s="2">
        <f t="shared" si="2"/>
        <v>2.6340124620598351</v>
      </c>
      <c r="K11" s="2">
        <f t="shared" si="3"/>
        <v>2.6340124620598352E-4</v>
      </c>
      <c r="L11" s="2">
        <f t="shared" si="4"/>
        <v>3.4999999999999998E-7</v>
      </c>
      <c r="M11" s="2">
        <f t="shared" si="5"/>
        <v>3.5000000000000002E-11</v>
      </c>
    </row>
  </sheetData>
  <mergeCells count="1">
    <mergeCell ref="B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zoomScale="130" zoomScaleNormal="130" workbookViewId="0">
      <selection activeCell="B20" sqref="B20"/>
    </sheetView>
  </sheetViews>
  <sheetFormatPr defaultRowHeight="14.4" x14ac:dyDescent="0.3"/>
  <cols>
    <col min="2" max="2" width="14" bestFit="1" customWidth="1"/>
    <col min="3" max="4" width="23.6640625" customWidth="1"/>
    <col min="5" max="5" width="9.44140625" customWidth="1"/>
    <col min="6" max="6" width="11.5546875" customWidth="1"/>
    <col min="7" max="7" width="11.109375" customWidth="1"/>
    <col min="8" max="8" width="9.88671875" customWidth="1"/>
    <col min="9" max="9" width="10.88671875" customWidth="1"/>
    <col min="10" max="10" width="8.88671875" bestFit="1" customWidth="1"/>
    <col min="11" max="11" width="10.5546875" customWidth="1"/>
    <col min="12" max="12" width="14" customWidth="1"/>
    <col min="13" max="13" width="10" bestFit="1" customWidth="1"/>
    <col min="14" max="14" width="10.88671875" customWidth="1"/>
  </cols>
  <sheetData>
    <row r="2" spans="2:14" x14ac:dyDescent="0.3">
      <c r="B2" s="6" t="s">
        <v>17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49.95" customHeight="1" x14ac:dyDescent="0.3">
      <c r="B3" s="1" t="s">
        <v>0</v>
      </c>
      <c r="C3" s="4" t="s">
        <v>12</v>
      </c>
      <c r="D3" s="4" t="s">
        <v>18</v>
      </c>
      <c r="E3" s="1" t="s">
        <v>1</v>
      </c>
      <c r="F3" s="1" t="s">
        <v>7</v>
      </c>
      <c r="G3" s="1" t="s">
        <v>8</v>
      </c>
      <c r="H3" s="1" t="s">
        <v>3</v>
      </c>
      <c r="I3" s="1" t="s">
        <v>4</v>
      </c>
      <c r="J3" s="1" t="s">
        <v>2</v>
      </c>
      <c r="K3" s="1" t="s">
        <v>11</v>
      </c>
      <c r="L3" s="4" t="s">
        <v>9</v>
      </c>
      <c r="M3" s="1" t="s">
        <v>5</v>
      </c>
      <c r="N3" s="1" t="s">
        <v>6</v>
      </c>
    </row>
    <row r="4" spans="2:14" x14ac:dyDescent="0.3">
      <c r="B4" s="2">
        <v>1</v>
      </c>
      <c r="C4" s="2">
        <v>0</v>
      </c>
      <c r="D4" s="3">
        <v>9.0600000000000007E-5</v>
      </c>
      <c r="E4" s="2">
        <f t="shared" ref="E4:E11" si="0">B4</f>
        <v>1</v>
      </c>
      <c r="F4" s="2">
        <f>LOG(E4,2)</f>
        <v>0</v>
      </c>
      <c r="G4" s="2">
        <f>E4*F4</f>
        <v>0</v>
      </c>
      <c r="H4" s="2">
        <f>POWER(E4,2)</f>
        <v>1</v>
      </c>
      <c r="I4" s="2">
        <f>POWER(E4, 3)</f>
        <v>1</v>
      </c>
      <c r="J4" s="2">
        <f t="shared" ref="J4:J11" si="1">C4/E4</f>
        <v>0</v>
      </c>
      <c r="K4" s="2" t="e">
        <f t="shared" ref="K4:K11" si="2">C4/F4</f>
        <v>#DIV/0!</v>
      </c>
      <c r="L4" s="2" t="e">
        <f t="shared" ref="L4:L11" si="3">C4/G4</f>
        <v>#DIV/0!</v>
      </c>
      <c r="M4" s="2">
        <f t="shared" ref="M4:M11" si="4">C4/H4</f>
        <v>0</v>
      </c>
      <c r="N4" s="2">
        <f t="shared" ref="N4:N11" si="5">C4/I4</f>
        <v>0</v>
      </c>
    </row>
    <row r="5" spans="2:14" x14ac:dyDescent="0.3">
      <c r="B5" s="2">
        <v>10</v>
      </c>
      <c r="C5" s="2">
        <v>23</v>
      </c>
      <c r="D5" s="3">
        <v>9.1899999999999903E-5</v>
      </c>
      <c r="E5" s="2">
        <f t="shared" si="0"/>
        <v>10</v>
      </c>
      <c r="F5" s="2">
        <f t="shared" ref="F5:F11" si="6">LOG(E5,2)</f>
        <v>3.3219280948873626</v>
      </c>
      <c r="G5" s="2">
        <f t="shared" ref="G5:G11" si="7">E5*F5</f>
        <v>33.219280948873624</v>
      </c>
      <c r="H5" s="2">
        <f t="shared" ref="H5:H11" si="8">POWER(E5,2)</f>
        <v>100</v>
      </c>
      <c r="I5" s="2">
        <f t="shared" ref="I5:I11" si="9">POWER(E5, 3)</f>
        <v>1000</v>
      </c>
      <c r="J5" s="2">
        <f t="shared" si="1"/>
        <v>2.2999999999999998</v>
      </c>
      <c r="K5" s="2">
        <f t="shared" si="2"/>
        <v>6.9236899002715671</v>
      </c>
      <c r="L5" s="2">
        <f t="shared" si="3"/>
        <v>0.69236899002715668</v>
      </c>
      <c r="M5" s="2">
        <f t="shared" si="4"/>
        <v>0.23</v>
      </c>
      <c r="N5" s="2">
        <f t="shared" si="5"/>
        <v>2.3E-2</v>
      </c>
    </row>
    <row r="6" spans="2:14" x14ac:dyDescent="0.3">
      <c r="B6" s="2">
        <v>50</v>
      </c>
      <c r="C6" s="2">
        <v>221</v>
      </c>
      <c r="D6" s="2">
        <v>3.611E-4</v>
      </c>
      <c r="E6" s="2">
        <f t="shared" si="0"/>
        <v>50</v>
      </c>
      <c r="F6" s="2">
        <f t="shared" si="6"/>
        <v>5.6438561897747244</v>
      </c>
      <c r="G6" s="2">
        <f t="shared" si="7"/>
        <v>282.1928094887362</v>
      </c>
      <c r="H6" s="2">
        <f t="shared" si="8"/>
        <v>2500</v>
      </c>
      <c r="I6" s="2">
        <f t="shared" si="9"/>
        <v>125000</v>
      </c>
      <c r="J6" s="2">
        <f t="shared" si="1"/>
        <v>4.42</v>
      </c>
      <c r="K6" s="2">
        <f t="shared" si="2"/>
        <v>39.157624249958303</v>
      </c>
      <c r="L6" s="2">
        <f t="shared" si="3"/>
        <v>0.78315248499916601</v>
      </c>
      <c r="M6" s="2">
        <f t="shared" si="4"/>
        <v>8.8400000000000006E-2</v>
      </c>
      <c r="N6" s="2">
        <f t="shared" si="5"/>
        <v>1.768E-3</v>
      </c>
    </row>
    <row r="7" spans="2:14" x14ac:dyDescent="0.3">
      <c r="B7" s="2">
        <v>100</v>
      </c>
      <c r="C7" s="2">
        <v>535</v>
      </c>
      <c r="D7" s="2">
        <v>7.3450000000000002E-4</v>
      </c>
      <c r="E7" s="2">
        <f t="shared" si="0"/>
        <v>100</v>
      </c>
      <c r="F7" s="2">
        <f t="shared" si="6"/>
        <v>6.6438561897747253</v>
      </c>
      <c r="G7" s="2">
        <f t="shared" si="7"/>
        <v>664.38561897747252</v>
      </c>
      <c r="H7" s="2">
        <f t="shared" si="8"/>
        <v>10000</v>
      </c>
      <c r="I7" s="2">
        <f t="shared" si="9"/>
        <v>1000000</v>
      </c>
      <c r="J7" s="2">
        <f t="shared" si="1"/>
        <v>5.35</v>
      </c>
      <c r="K7" s="2">
        <f t="shared" si="2"/>
        <v>80.525523840114957</v>
      </c>
      <c r="L7" s="2">
        <f t="shared" si="3"/>
        <v>0.80525523840114965</v>
      </c>
      <c r="M7" s="2">
        <f t="shared" si="4"/>
        <v>5.3499999999999999E-2</v>
      </c>
      <c r="N7" s="2">
        <f t="shared" si="5"/>
        <v>5.3499999999999999E-4</v>
      </c>
    </row>
    <row r="8" spans="2:14" x14ac:dyDescent="0.3">
      <c r="B8" s="2">
        <v>500</v>
      </c>
      <c r="C8" s="2">
        <v>3855</v>
      </c>
      <c r="D8" s="2">
        <v>4.07209999999999E-3</v>
      </c>
      <c r="E8" s="2">
        <f t="shared" si="0"/>
        <v>500</v>
      </c>
      <c r="F8" s="2">
        <f t="shared" si="6"/>
        <v>8.965784284662087</v>
      </c>
      <c r="G8" s="2">
        <f t="shared" si="7"/>
        <v>4482.8921423310439</v>
      </c>
      <c r="H8" s="2">
        <f t="shared" si="8"/>
        <v>250000</v>
      </c>
      <c r="I8" s="2">
        <f t="shared" si="9"/>
        <v>125000000</v>
      </c>
      <c r="J8" s="2">
        <f t="shared" si="1"/>
        <v>7.71</v>
      </c>
      <c r="K8" s="2">
        <f t="shared" si="2"/>
        <v>429.9679623783511</v>
      </c>
      <c r="L8" s="2">
        <f t="shared" si="3"/>
        <v>0.85993592475670222</v>
      </c>
      <c r="M8" s="2">
        <f t="shared" si="4"/>
        <v>1.542E-2</v>
      </c>
      <c r="N8" s="2">
        <f t="shared" si="5"/>
        <v>3.0840000000000003E-5</v>
      </c>
    </row>
    <row r="9" spans="2:14" x14ac:dyDescent="0.3">
      <c r="B9" s="2">
        <v>1000</v>
      </c>
      <c r="C9" s="2">
        <v>8721</v>
      </c>
      <c r="D9" s="2">
        <v>1.8904499999999901E-2</v>
      </c>
      <c r="E9" s="2">
        <f t="shared" si="0"/>
        <v>1000</v>
      </c>
      <c r="F9" s="2">
        <f t="shared" si="6"/>
        <v>9.965784284662087</v>
      </c>
      <c r="G9" s="2">
        <f t="shared" si="7"/>
        <v>9965.7842846620879</v>
      </c>
      <c r="H9" s="2">
        <f t="shared" si="8"/>
        <v>1000000</v>
      </c>
      <c r="I9" s="2">
        <f t="shared" si="9"/>
        <v>1000000000</v>
      </c>
      <c r="J9" s="2">
        <f t="shared" si="1"/>
        <v>8.7210000000000001</v>
      </c>
      <c r="K9" s="2">
        <f t="shared" si="2"/>
        <v>875.09419739519331</v>
      </c>
      <c r="L9" s="2">
        <f t="shared" si="3"/>
        <v>0.87509419739519323</v>
      </c>
      <c r="M9" s="2">
        <f t="shared" si="4"/>
        <v>8.7209999999999996E-3</v>
      </c>
      <c r="N9" s="2">
        <f t="shared" si="5"/>
        <v>8.721E-6</v>
      </c>
    </row>
    <row r="10" spans="2:14" x14ac:dyDescent="0.3">
      <c r="B10" s="2">
        <v>5000</v>
      </c>
      <c r="C10" s="2">
        <v>55201</v>
      </c>
      <c r="D10" s="2">
        <v>4.7044299999999997E-2</v>
      </c>
      <c r="E10" s="2">
        <f t="shared" si="0"/>
        <v>5000</v>
      </c>
      <c r="F10" s="2">
        <f t="shared" si="6"/>
        <v>12.287712379549451</v>
      </c>
      <c r="G10" s="2">
        <f t="shared" si="7"/>
        <v>61438.561897747255</v>
      </c>
      <c r="H10" s="2">
        <f t="shared" si="8"/>
        <v>25000000</v>
      </c>
      <c r="I10" s="2">
        <f t="shared" si="9"/>
        <v>125000000000</v>
      </c>
      <c r="J10" s="2">
        <f t="shared" si="1"/>
        <v>11.0402</v>
      </c>
      <c r="K10" s="2">
        <f t="shared" si="2"/>
        <v>4492.374031465085</v>
      </c>
      <c r="L10" s="2">
        <f t="shared" si="3"/>
        <v>0.89847480629301701</v>
      </c>
      <c r="M10" s="2">
        <f t="shared" si="4"/>
        <v>2.2080400000000001E-3</v>
      </c>
      <c r="N10" s="2">
        <f t="shared" si="5"/>
        <v>4.4160799999999999E-7</v>
      </c>
    </row>
    <row r="11" spans="2:14" x14ac:dyDescent="0.3">
      <c r="B11" s="2">
        <v>10000</v>
      </c>
      <c r="C11" s="2">
        <v>120477</v>
      </c>
      <c r="D11" s="2">
        <v>0.104303799999999</v>
      </c>
      <c r="E11" s="2">
        <f t="shared" si="0"/>
        <v>10000</v>
      </c>
      <c r="F11" s="2">
        <f t="shared" si="6"/>
        <v>13.287712379549451</v>
      </c>
      <c r="G11" s="2">
        <f t="shared" si="7"/>
        <v>132877.1237954945</v>
      </c>
      <c r="H11" s="2">
        <f t="shared" si="8"/>
        <v>100000000</v>
      </c>
      <c r="I11" s="2">
        <f t="shared" si="9"/>
        <v>1000000000000</v>
      </c>
      <c r="J11" s="2">
        <f t="shared" si="1"/>
        <v>12.047700000000001</v>
      </c>
      <c r="K11" s="2">
        <f t="shared" si="2"/>
        <v>9066.7976969023657</v>
      </c>
      <c r="L11" s="2">
        <f t="shared" si="3"/>
        <v>0.90667976969023656</v>
      </c>
      <c r="M11" s="2">
        <f t="shared" si="4"/>
        <v>1.20477E-3</v>
      </c>
      <c r="N11" s="2">
        <f t="shared" si="5"/>
        <v>1.20477E-7</v>
      </c>
    </row>
    <row r="15" spans="2:14" x14ac:dyDescent="0.3">
      <c r="B15" s="2" t="s">
        <v>13</v>
      </c>
      <c r="C15" s="2" t="s">
        <v>14</v>
      </c>
      <c r="D15" s="2">
        <v>10</v>
      </c>
    </row>
    <row r="16" spans="2:14" x14ac:dyDescent="0.3">
      <c r="C16" s="2" t="s">
        <v>15</v>
      </c>
      <c r="D16" s="2">
        <v>15</v>
      </c>
    </row>
    <row r="17" spans="2:4" x14ac:dyDescent="0.3">
      <c r="C17" s="2" t="s">
        <v>10</v>
      </c>
      <c r="D17" s="3">
        <v>9.4900000000008798E-5</v>
      </c>
    </row>
    <row r="18" spans="2:4" x14ac:dyDescent="0.3">
      <c r="C18" s="2"/>
      <c r="D18" s="3"/>
    </row>
    <row r="19" spans="2:4" x14ac:dyDescent="0.3">
      <c r="B19" s="2" t="s">
        <v>16</v>
      </c>
      <c r="C19" s="2" t="s">
        <v>14</v>
      </c>
      <c r="D19" s="2">
        <v>10</v>
      </c>
    </row>
    <row r="20" spans="2:4" x14ac:dyDescent="0.3">
      <c r="C20" s="2" t="s">
        <v>15</v>
      </c>
      <c r="D20" s="2">
        <v>19</v>
      </c>
    </row>
    <row r="21" spans="2:4" x14ac:dyDescent="0.3">
      <c r="C21" s="2" t="s">
        <v>10</v>
      </c>
      <c r="D21" s="3">
        <v>8.2599999999988198E-5</v>
      </c>
    </row>
  </sheetData>
  <mergeCells count="1">
    <mergeCell ref="B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Quick Sort</vt:lpstr>
      <vt:lpstr>Binary Search</vt:lpstr>
      <vt:lpstr>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Pranesh</cp:lastModifiedBy>
  <dcterms:created xsi:type="dcterms:W3CDTF">2023-04-26T12:16:18Z</dcterms:created>
  <dcterms:modified xsi:type="dcterms:W3CDTF">2023-05-20T06:13:12Z</dcterms:modified>
</cp:coreProperties>
</file>