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DSALab\Ex5\"/>
    </mc:Choice>
  </mc:AlternateContent>
  <xr:revisionPtr revIDLastSave="0" documentId="13_ncr:1_{EFCAA500-830E-4743-A1C1-170391E5D04D}" xr6:coauthVersionLast="47" xr6:coauthVersionMax="47" xr10:uidLastSave="{00000000-0000-0000-0000-000000000000}"/>
  <bookViews>
    <workbookView xWindow="-108" yWindow="-108" windowWidth="23256" windowHeight="12576" activeTab="2" xr2:uid="{AECC5CE0-9EBF-4C29-A032-D41D11570B50}"/>
  </bookViews>
  <sheets>
    <sheet name="Bubble Sort" sheetId="1" r:id="rId1"/>
    <sheet name="Selection Sort" sheetId="4" r:id="rId2"/>
    <sheet name="Insertion Sor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G11" i="5" s="1"/>
  <c r="L11" i="5" s="1"/>
  <c r="F10" i="5"/>
  <c r="I10" i="5" s="1"/>
  <c r="N10" i="5" s="1"/>
  <c r="F9" i="5"/>
  <c r="K9" i="5" s="1"/>
  <c r="I8" i="5"/>
  <c r="N8" i="5" s="1"/>
  <c r="F8" i="5"/>
  <c r="K8" i="5" s="1"/>
  <c r="K7" i="5"/>
  <c r="J7" i="5"/>
  <c r="O7" i="5" s="1"/>
  <c r="F7" i="5"/>
  <c r="G7" i="5" s="1"/>
  <c r="L7" i="5" s="1"/>
  <c r="F6" i="5"/>
  <c r="I6" i="5" s="1"/>
  <c r="N6" i="5" s="1"/>
  <c r="F5" i="5"/>
  <c r="K5" i="5" s="1"/>
  <c r="J4" i="5"/>
  <c r="O4" i="5" s="1"/>
  <c r="I4" i="5"/>
  <c r="N4" i="5" s="1"/>
  <c r="F4" i="5"/>
  <c r="K4" i="5" s="1"/>
  <c r="F11" i="4"/>
  <c r="K11" i="4" s="1"/>
  <c r="F10" i="4"/>
  <c r="I10" i="4" s="1"/>
  <c r="N10" i="4" s="1"/>
  <c r="F9" i="4"/>
  <c r="K9" i="4" s="1"/>
  <c r="F8" i="4"/>
  <c r="I8" i="4" s="1"/>
  <c r="N8" i="4" s="1"/>
  <c r="F7" i="4"/>
  <c r="K7" i="4" s="1"/>
  <c r="F6" i="4"/>
  <c r="I6" i="4" s="1"/>
  <c r="N6" i="4" s="1"/>
  <c r="F5" i="4"/>
  <c r="K5" i="4" s="1"/>
  <c r="F4" i="4"/>
  <c r="I4" i="4" s="1"/>
  <c r="N4" i="4" s="1"/>
  <c r="M5" i="1"/>
  <c r="M6" i="1"/>
  <c r="M7" i="1"/>
  <c r="M8" i="1"/>
  <c r="M9" i="1"/>
  <c r="M10" i="1"/>
  <c r="M11" i="1"/>
  <c r="M4" i="1"/>
  <c r="L5" i="1"/>
  <c r="L6" i="1"/>
  <c r="L7" i="1"/>
  <c r="L8" i="1"/>
  <c r="L9" i="1"/>
  <c r="L10" i="1"/>
  <c r="L11" i="1"/>
  <c r="L4" i="1"/>
  <c r="F5" i="1"/>
  <c r="J5" i="1" s="1"/>
  <c r="O5" i="1" s="1"/>
  <c r="F6" i="1"/>
  <c r="K6" i="1" s="1"/>
  <c r="F7" i="1"/>
  <c r="K7" i="1" s="1"/>
  <c r="F8" i="1"/>
  <c r="J8" i="1" s="1"/>
  <c r="O8" i="1" s="1"/>
  <c r="F9" i="1"/>
  <c r="K9" i="1" s="1"/>
  <c r="F10" i="1"/>
  <c r="I10" i="1" s="1"/>
  <c r="N10" i="1" s="1"/>
  <c r="F11" i="1"/>
  <c r="K11" i="1" s="1"/>
  <c r="F4" i="1"/>
  <c r="I4" i="1" s="1"/>
  <c r="N4" i="1" s="1"/>
  <c r="H11" i="5" l="1"/>
  <c r="M11" i="5" s="1"/>
  <c r="J6" i="5"/>
  <c r="O6" i="5" s="1"/>
  <c r="H7" i="5"/>
  <c r="M7" i="5" s="1"/>
  <c r="J10" i="5"/>
  <c r="O10" i="5" s="1"/>
  <c r="G4" i="5"/>
  <c r="K6" i="5"/>
  <c r="I7" i="5"/>
  <c r="N7" i="5" s="1"/>
  <c r="G8" i="5"/>
  <c r="K10" i="5"/>
  <c r="I11" i="5"/>
  <c r="N11" i="5" s="1"/>
  <c r="J11" i="5"/>
  <c r="O11" i="5" s="1"/>
  <c r="G9" i="5"/>
  <c r="L9" i="5" s="1"/>
  <c r="K11" i="5"/>
  <c r="J8" i="5"/>
  <c r="O8" i="5" s="1"/>
  <c r="H9" i="5"/>
  <c r="M9" i="5" s="1"/>
  <c r="I5" i="5"/>
  <c r="N5" i="5" s="1"/>
  <c r="G6" i="5"/>
  <c r="L6" i="5" s="1"/>
  <c r="I9" i="5"/>
  <c r="N9" i="5" s="1"/>
  <c r="G10" i="5"/>
  <c r="L10" i="5" s="1"/>
  <c r="G5" i="5"/>
  <c r="L5" i="5" s="1"/>
  <c r="J9" i="5"/>
  <c r="O9" i="5" s="1"/>
  <c r="H10" i="5"/>
  <c r="M10" i="5" s="1"/>
  <c r="J5" i="5"/>
  <c r="O5" i="5" s="1"/>
  <c r="H6" i="5"/>
  <c r="M6" i="5" s="1"/>
  <c r="J4" i="4"/>
  <c r="O4" i="4" s="1"/>
  <c r="J6" i="4"/>
  <c r="O6" i="4" s="1"/>
  <c r="H7" i="4"/>
  <c r="M7" i="4" s="1"/>
  <c r="J8" i="4"/>
  <c r="O8" i="4" s="1"/>
  <c r="J10" i="4"/>
  <c r="O10" i="4" s="1"/>
  <c r="G4" i="4"/>
  <c r="K4" i="4"/>
  <c r="I5" i="4"/>
  <c r="N5" i="4" s="1"/>
  <c r="G6" i="4"/>
  <c r="K6" i="4"/>
  <c r="I7" i="4"/>
  <c r="N7" i="4" s="1"/>
  <c r="G8" i="4"/>
  <c r="K8" i="4"/>
  <c r="I9" i="4"/>
  <c r="N9" i="4" s="1"/>
  <c r="G10" i="4"/>
  <c r="K10" i="4"/>
  <c r="I11" i="4"/>
  <c r="N11" i="4" s="1"/>
  <c r="J5" i="4"/>
  <c r="O5" i="4" s="1"/>
  <c r="J7" i="4"/>
  <c r="O7" i="4" s="1"/>
  <c r="J9" i="4"/>
  <c r="O9" i="4" s="1"/>
  <c r="J11" i="4"/>
  <c r="O11" i="4" s="1"/>
  <c r="G5" i="4"/>
  <c r="L5" i="4" s="1"/>
  <c r="G7" i="4"/>
  <c r="L7" i="4" s="1"/>
  <c r="G9" i="4"/>
  <c r="L9" i="4" s="1"/>
  <c r="G11" i="4"/>
  <c r="L11" i="4" s="1"/>
  <c r="G4" i="1"/>
  <c r="G8" i="1"/>
  <c r="H4" i="1"/>
  <c r="H8" i="1"/>
  <c r="G11" i="1"/>
  <c r="G7" i="1"/>
  <c r="H11" i="1"/>
  <c r="H7" i="1"/>
  <c r="G10" i="1"/>
  <c r="G6" i="1"/>
  <c r="H6" i="1" s="1"/>
  <c r="H10" i="1"/>
  <c r="G9" i="1"/>
  <c r="H9" i="1" s="1"/>
  <c r="G5" i="1"/>
  <c r="H5" i="1"/>
  <c r="J4" i="1"/>
  <c r="O4" i="1" s="1"/>
  <c r="I11" i="1"/>
  <c r="N11" i="1" s="1"/>
  <c r="I9" i="1"/>
  <c r="N9" i="1" s="1"/>
  <c r="J9" i="1"/>
  <c r="O9" i="1" s="1"/>
  <c r="K5" i="1"/>
  <c r="J11" i="1"/>
  <c r="O11" i="1" s="1"/>
  <c r="J10" i="1"/>
  <c r="O10" i="1" s="1"/>
  <c r="K10" i="1"/>
  <c r="I8" i="1"/>
  <c r="N8" i="1" s="1"/>
  <c r="K8" i="1"/>
  <c r="J7" i="1"/>
  <c r="O7" i="1" s="1"/>
  <c r="I7" i="1"/>
  <c r="N7" i="1" s="1"/>
  <c r="J6" i="1"/>
  <c r="O6" i="1" s="1"/>
  <c r="I6" i="1"/>
  <c r="N6" i="1" s="1"/>
  <c r="I5" i="1"/>
  <c r="N5" i="1" s="1"/>
  <c r="K4" i="1"/>
  <c r="H5" i="5" l="1"/>
  <c r="M5" i="5" s="1"/>
  <c r="L4" i="5"/>
  <c r="H4" i="5"/>
  <c r="M4" i="5" s="1"/>
  <c r="H8" i="5"/>
  <c r="M8" i="5" s="1"/>
  <c r="L8" i="5"/>
  <c r="L6" i="4"/>
  <c r="H6" i="4"/>
  <c r="M6" i="4" s="1"/>
  <c r="H11" i="4"/>
  <c r="M11" i="4" s="1"/>
  <c r="L10" i="4"/>
  <c r="H10" i="4"/>
  <c r="M10" i="4" s="1"/>
  <c r="H9" i="4"/>
  <c r="M9" i="4" s="1"/>
  <c r="H5" i="4"/>
  <c r="M5" i="4" s="1"/>
  <c r="L8" i="4"/>
  <c r="H8" i="4"/>
  <c r="M8" i="4" s="1"/>
  <c r="L4" i="4"/>
  <c r="H4" i="4"/>
  <c r="M4" i="4" s="1"/>
</calcChain>
</file>

<file path=xl/sharedStrings.xml><?xml version="1.0" encoding="utf-8"?>
<sst xmlns="http://schemas.openxmlformats.org/spreadsheetml/2006/main" count="75" uniqueCount="23">
  <si>
    <t>Degree(n)</t>
  </si>
  <si>
    <t>n</t>
  </si>
  <si>
    <t>f(n)/n</t>
  </si>
  <si>
    <r>
      <t>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</si>
  <si>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vertAlign val="superscript"/>
        <sz val="16"/>
        <color theme="1"/>
        <rFont val="Calibri"/>
        <family val="2"/>
        <scheme val="minor"/>
      </rPr>
      <t>3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</si>
  <si>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</si>
  <si>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3</t>
    </r>
  </si>
  <si>
    <t>log n</t>
  </si>
  <si>
    <t>n * log n</t>
  </si>
  <si>
    <t>f(n)/n * log n</t>
  </si>
  <si>
    <t>Ratio Analysis of Bubble Sorting</t>
  </si>
  <si>
    <t>Number of swappings</t>
  </si>
  <si>
    <t>Execution Time</t>
  </si>
  <si>
    <t>f(n)/log n</t>
  </si>
  <si>
    <t>Number of comparisons (f(n))</t>
  </si>
  <si>
    <t>Ratio Analysis of Selection Sorting</t>
  </si>
  <si>
    <t>Best Case</t>
  </si>
  <si>
    <t>Size</t>
  </si>
  <si>
    <t>Number of Comparisons</t>
  </si>
  <si>
    <t>Number of Swappings</t>
  </si>
  <si>
    <t>Worst Case</t>
  </si>
  <si>
    <t>Ratio Analysis of Insertion Sorting</t>
  </si>
  <si>
    <t>Number of overwritings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</si>
</sst>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FE7F-A631-43D8-8490-2204E271E647}">
  <dimension ref="B2:O21"/>
  <sheetViews>
    <sheetView topLeftCell="A6" zoomScale="115" zoomScaleNormal="115" workbookViewId="0">
      <selection activeCell="D23" sqref="D23"/>
    </sheetView>
  </sheetViews>
  <sheetFormatPr defaultRowHeight="14.4" x14ac:dyDescent="0.3"/>
  <cols>
    <col min="2" max="2" width="14" bestFit="1" customWidth="1"/>
    <col min="3" max="3" width="39" bestFit="1" customWidth="1"/>
    <col min="4" max="4" width="29.5546875" bestFit="1" customWidth="1"/>
    <col min="5" max="5" width="20.88671875" bestFit="1" customWidth="1"/>
    <col min="6" max="6" width="6.6640625" bestFit="1" customWidth="1"/>
    <col min="7" max="8" width="13.44140625" bestFit="1" customWidth="1"/>
    <col min="9" max="9" width="11.109375" bestFit="1" customWidth="1"/>
    <col min="10" max="10" width="12.33203125" bestFit="1" customWidth="1"/>
    <col min="11" max="11" width="8.88671875" bestFit="1" customWidth="1"/>
    <col min="12" max="12" width="13.44140625" bestFit="1" customWidth="1"/>
    <col min="13" max="13" width="18.109375" bestFit="1" customWidth="1"/>
    <col min="14" max="14" width="10" bestFit="1" customWidth="1"/>
    <col min="15" max="15" width="13.44140625" bestFit="1" customWidth="1"/>
  </cols>
  <sheetData>
    <row r="2" spans="2:15" x14ac:dyDescent="0.3">
      <c r="B2" s="5" t="s">
        <v>10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3.4" x14ac:dyDescent="0.3">
      <c r="B3" s="1" t="s">
        <v>0</v>
      </c>
      <c r="C3" s="1" t="s">
        <v>14</v>
      </c>
      <c r="D3" s="1" t="s">
        <v>11</v>
      </c>
      <c r="E3" s="1" t="s">
        <v>12</v>
      </c>
      <c r="F3" s="1" t="s">
        <v>1</v>
      </c>
      <c r="G3" s="1" t="s">
        <v>7</v>
      </c>
      <c r="H3" s="1" t="s">
        <v>8</v>
      </c>
      <c r="I3" s="1" t="s">
        <v>3</v>
      </c>
      <c r="J3" s="1" t="s">
        <v>4</v>
      </c>
      <c r="K3" s="1" t="s">
        <v>2</v>
      </c>
      <c r="L3" s="1" t="s">
        <v>13</v>
      </c>
      <c r="M3" s="1" t="s">
        <v>9</v>
      </c>
      <c r="N3" s="1" t="s">
        <v>5</v>
      </c>
      <c r="O3" s="1" t="s">
        <v>6</v>
      </c>
    </row>
    <row r="4" spans="2:15" x14ac:dyDescent="0.3">
      <c r="B4" s="2">
        <v>1</v>
      </c>
      <c r="C4" s="2">
        <v>0</v>
      </c>
      <c r="D4" s="2">
        <v>0</v>
      </c>
      <c r="E4" s="3">
        <v>1.20000913739204E-6</v>
      </c>
      <c r="F4" s="2">
        <f>B4</f>
        <v>1</v>
      </c>
      <c r="G4" s="2">
        <f>LOG10(F4)</f>
        <v>0</v>
      </c>
      <c r="H4" s="2">
        <f>F4*G4</f>
        <v>0</v>
      </c>
      <c r="I4" s="2">
        <f>POWER(F4,2)</f>
        <v>1</v>
      </c>
      <c r="J4" s="2">
        <f>POWER(F4, 3)</f>
        <v>1</v>
      </c>
      <c r="K4" s="2">
        <f>C4/F4</f>
        <v>0</v>
      </c>
      <c r="L4" s="2" t="e">
        <f>C4/G4</f>
        <v>#DIV/0!</v>
      </c>
      <c r="M4" s="2" t="e">
        <f>C4/H4</f>
        <v>#DIV/0!</v>
      </c>
      <c r="N4" s="2">
        <f>C4/I4</f>
        <v>0</v>
      </c>
      <c r="O4" s="2">
        <f>C4/J4</f>
        <v>0</v>
      </c>
    </row>
    <row r="5" spans="2:15" x14ac:dyDescent="0.3">
      <c r="B5" s="2">
        <v>10</v>
      </c>
      <c r="C5" s="2">
        <v>45</v>
      </c>
      <c r="D5" s="2">
        <v>22.4</v>
      </c>
      <c r="E5" s="3">
        <v>1.12999696284532E-5</v>
      </c>
      <c r="F5" s="2">
        <f t="shared" ref="F5:F11" si="0">B5</f>
        <v>10</v>
      </c>
      <c r="G5" s="2">
        <f t="shared" ref="G5:G11" si="1">LOG10(F5)</f>
        <v>1</v>
      </c>
      <c r="H5" s="2">
        <f t="shared" ref="H5:H11" si="2">F5*G5</f>
        <v>10</v>
      </c>
      <c r="I5" s="2">
        <f t="shared" ref="I5:I11" si="3">POWER(F5,2)</f>
        <v>100</v>
      </c>
      <c r="J5" s="2">
        <f t="shared" ref="J5:J11" si="4">POWER(F5, 3)</f>
        <v>1000</v>
      </c>
      <c r="K5" s="2">
        <f t="shared" ref="K5:K11" si="5">C5/F5</f>
        <v>4.5</v>
      </c>
      <c r="L5" s="2">
        <f t="shared" ref="L5:L11" si="6">C5/G5</f>
        <v>45</v>
      </c>
      <c r="M5" s="2">
        <f t="shared" ref="M5:M11" si="7">C5/H5</f>
        <v>4.5</v>
      </c>
      <c r="N5" s="2">
        <f t="shared" ref="N5:N11" si="8">C5/I5</f>
        <v>0.45</v>
      </c>
      <c r="O5" s="2">
        <f t="shared" ref="O5:O11" si="9">C5/J5</f>
        <v>4.4999999999999998E-2</v>
      </c>
    </row>
    <row r="6" spans="2:15" x14ac:dyDescent="0.3">
      <c r="B6" s="2">
        <v>50</v>
      </c>
      <c r="C6" s="2">
        <v>1225</v>
      </c>
      <c r="D6" s="2">
        <v>622</v>
      </c>
      <c r="E6" s="2">
        <v>2.3409996647387701E-4</v>
      </c>
      <c r="F6" s="2">
        <f t="shared" si="0"/>
        <v>50</v>
      </c>
      <c r="G6" s="2">
        <f t="shared" si="1"/>
        <v>1.6989700043360187</v>
      </c>
      <c r="H6" s="2">
        <f t="shared" si="2"/>
        <v>84.948500216800937</v>
      </c>
      <c r="I6" s="2">
        <f t="shared" si="3"/>
        <v>2500</v>
      </c>
      <c r="J6" s="2">
        <f t="shared" si="4"/>
        <v>125000</v>
      </c>
      <c r="K6" s="2">
        <f t="shared" si="5"/>
        <v>24.5</v>
      </c>
      <c r="L6" s="2">
        <f t="shared" si="6"/>
        <v>721.02508983302926</v>
      </c>
      <c r="M6" s="2">
        <f t="shared" si="7"/>
        <v>14.420501796660584</v>
      </c>
      <c r="N6" s="2">
        <f t="shared" si="8"/>
        <v>0.49</v>
      </c>
      <c r="O6" s="2">
        <f t="shared" si="9"/>
        <v>9.7999999999999997E-3</v>
      </c>
    </row>
    <row r="7" spans="2:15" x14ac:dyDescent="0.3">
      <c r="B7" s="2">
        <v>100</v>
      </c>
      <c r="C7" s="2">
        <v>4950</v>
      </c>
      <c r="D7" s="2">
        <v>2389</v>
      </c>
      <c r="E7" s="2">
        <v>9.0600000694394099E-4</v>
      </c>
      <c r="F7" s="2">
        <f t="shared" si="0"/>
        <v>100</v>
      </c>
      <c r="G7" s="2">
        <f t="shared" si="1"/>
        <v>2</v>
      </c>
      <c r="H7" s="2">
        <f t="shared" si="2"/>
        <v>200</v>
      </c>
      <c r="I7" s="2">
        <f t="shared" si="3"/>
        <v>10000</v>
      </c>
      <c r="J7" s="2">
        <f t="shared" si="4"/>
        <v>1000000</v>
      </c>
      <c r="K7" s="2">
        <f t="shared" si="5"/>
        <v>49.5</v>
      </c>
      <c r="L7" s="2">
        <f t="shared" si="6"/>
        <v>2475</v>
      </c>
      <c r="M7" s="2">
        <f t="shared" si="7"/>
        <v>24.75</v>
      </c>
      <c r="N7" s="2">
        <f t="shared" si="8"/>
        <v>0.495</v>
      </c>
      <c r="O7" s="2">
        <f t="shared" si="9"/>
        <v>4.9500000000000004E-3</v>
      </c>
    </row>
    <row r="8" spans="2:15" x14ac:dyDescent="0.3">
      <c r="B8" s="2">
        <v>500</v>
      </c>
      <c r="C8" s="2">
        <v>124750</v>
      </c>
      <c r="D8" s="2">
        <v>61773</v>
      </c>
      <c r="E8" s="2">
        <v>2.4023320013657201E-2</v>
      </c>
      <c r="F8" s="2">
        <f t="shared" si="0"/>
        <v>500</v>
      </c>
      <c r="G8" s="2">
        <f t="shared" si="1"/>
        <v>2.6989700043360187</v>
      </c>
      <c r="H8" s="2">
        <f t="shared" si="2"/>
        <v>1349.4850021680095</v>
      </c>
      <c r="I8" s="2">
        <f t="shared" si="3"/>
        <v>250000</v>
      </c>
      <c r="J8" s="2">
        <f t="shared" si="4"/>
        <v>125000000</v>
      </c>
      <c r="K8" s="2">
        <f t="shared" si="5"/>
        <v>249.5</v>
      </c>
      <c r="L8" s="2">
        <f t="shared" si="6"/>
        <v>46221.336213290037</v>
      </c>
      <c r="M8" s="2">
        <f t="shared" si="7"/>
        <v>92.442672426580074</v>
      </c>
      <c r="N8" s="2">
        <f t="shared" si="8"/>
        <v>0.499</v>
      </c>
      <c r="O8" s="2">
        <f t="shared" si="9"/>
        <v>9.9799999999999997E-4</v>
      </c>
    </row>
    <row r="9" spans="2:15" x14ac:dyDescent="0.3">
      <c r="B9" s="2">
        <v>1000</v>
      </c>
      <c r="C9" s="2">
        <v>499500</v>
      </c>
      <c r="D9" s="2">
        <v>244615</v>
      </c>
      <c r="E9" s="2">
        <v>9.8473419994115796E-2</v>
      </c>
      <c r="F9" s="2">
        <f t="shared" si="0"/>
        <v>1000</v>
      </c>
      <c r="G9" s="2">
        <f t="shared" si="1"/>
        <v>3</v>
      </c>
      <c r="H9" s="2">
        <f t="shared" si="2"/>
        <v>3000</v>
      </c>
      <c r="I9" s="2">
        <f t="shared" si="3"/>
        <v>1000000</v>
      </c>
      <c r="J9" s="2">
        <f t="shared" si="4"/>
        <v>1000000000</v>
      </c>
      <c r="K9" s="2">
        <f t="shared" si="5"/>
        <v>499.5</v>
      </c>
      <c r="L9" s="2">
        <f t="shared" si="6"/>
        <v>166500</v>
      </c>
      <c r="M9" s="2">
        <f t="shared" si="7"/>
        <v>166.5</v>
      </c>
      <c r="N9" s="2">
        <f t="shared" si="8"/>
        <v>0.4995</v>
      </c>
      <c r="O9" s="2">
        <f t="shared" si="9"/>
        <v>4.9950000000000005E-4</v>
      </c>
    </row>
    <row r="10" spans="2:15" x14ac:dyDescent="0.3">
      <c r="B10" s="2">
        <v>5000</v>
      </c>
      <c r="C10" s="2">
        <v>12497500</v>
      </c>
      <c r="D10" s="2">
        <v>6256318.7999999998</v>
      </c>
      <c r="E10" s="2">
        <v>2.49814516000915</v>
      </c>
      <c r="F10" s="2">
        <f t="shared" si="0"/>
        <v>5000</v>
      </c>
      <c r="G10" s="2">
        <f t="shared" si="1"/>
        <v>3.6989700043360187</v>
      </c>
      <c r="H10" s="2">
        <f t="shared" si="2"/>
        <v>18494.850021680093</v>
      </c>
      <c r="I10" s="2">
        <f t="shared" si="3"/>
        <v>25000000</v>
      </c>
      <c r="J10" s="2">
        <f t="shared" si="4"/>
        <v>125000000000</v>
      </c>
      <c r="K10" s="2">
        <f t="shared" si="5"/>
        <v>2499.5</v>
      </c>
      <c r="L10" s="2">
        <f t="shared" si="6"/>
        <v>3378643.2399695427</v>
      </c>
      <c r="M10" s="2">
        <f t="shared" si="7"/>
        <v>675.72864799390857</v>
      </c>
      <c r="N10" s="2">
        <f t="shared" si="8"/>
        <v>0.49990000000000001</v>
      </c>
      <c r="O10" s="2">
        <f t="shared" si="9"/>
        <v>9.9980000000000002E-5</v>
      </c>
    </row>
    <row r="11" spans="2:15" x14ac:dyDescent="0.3">
      <c r="B11" s="2">
        <v>10000</v>
      </c>
      <c r="C11" s="2">
        <v>49995000</v>
      </c>
      <c r="D11" s="2">
        <v>24976031</v>
      </c>
      <c r="E11" s="2">
        <v>10.779710840038</v>
      </c>
      <c r="F11" s="2">
        <f t="shared" si="0"/>
        <v>10000</v>
      </c>
      <c r="G11" s="2">
        <f t="shared" si="1"/>
        <v>4</v>
      </c>
      <c r="H11" s="2">
        <f t="shared" si="2"/>
        <v>40000</v>
      </c>
      <c r="I11" s="2">
        <f t="shared" si="3"/>
        <v>100000000</v>
      </c>
      <c r="J11" s="2">
        <f t="shared" si="4"/>
        <v>1000000000000</v>
      </c>
      <c r="K11" s="2">
        <f t="shared" si="5"/>
        <v>4999.5</v>
      </c>
      <c r="L11" s="2">
        <f t="shared" si="6"/>
        <v>12498750</v>
      </c>
      <c r="M11" s="2">
        <f t="shared" si="7"/>
        <v>1249.875</v>
      </c>
      <c r="N11" s="2">
        <f t="shared" si="8"/>
        <v>0.49995000000000001</v>
      </c>
      <c r="O11" s="2">
        <f t="shared" si="9"/>
        <v>4.9994999999999998E-5</v>
      </c>
    </row>
    <row r="13" spans="2:15" x14ac:dyDescent="0.3">
      <c r="B13" t="s">
        <v>16</v>
      </c>
      <c r="C13" t="s">
        <v>17</v>
      </c>
      <c r="D13">
        <v>10</v>
      </c>
    </row>
    <row r="14" spans="2:15" x14ac:dyDescent="0.3">
      <c r="C14" t="s">
        <v>18</v>
      </c>
      <c r="D14">
        <v>45</v>
      </c>
    </row>
    <row r="15" spans="2:15" x14ac:dyDescent="0.3">
      <c r="C15" t="s">
        <v>19</v>
      </c>
      <c r="D15">
        <v>0</v>
      </c>
    </row>
    <row r="16" spans="2:15" x14ac:dyDescent="0.3">
      <c r="C16" t="s">
        <v>12</v>
      </c>
      <c r="D16" s="4">
        <v>1.08999665826559E-5</v>
      </c>
    </row>
    <row r="18" spans="2:4" x14ac:dyDescent="0.3">
      <c r="B18" t="s">
        <v>20</v>
      </c>
      <c r="C18" t="s">
        <v>17</v>
      </c>
      <c r="D18">
        <v>10</v>
      </c>
    </row>
    <row r="19" spans="2:4" x14ac:dyDescent="0.3">
      <c r="C19" t="s">
        <v>18</v>
      </c>
      <c r="D19">
        <v>45</v>
      </c>
    </row>
    <row r="20" spans="2:4" x14ac:dyDescent="0.3">
      <c r="C20" t="s">
        <v>19</v>
      </c>
      <c r="D20">
        <v>45</v>
      </c>
    </row>
    <row r="21" spans="2:4" x14ac:dyDescent="0.3">
      <c r="C21" t="s">
        <v>12</v>
      </c>
      <c r="D21" s="4">
        <v>1.7500016838312102E-5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6A7D-A02E-4057-A1A1-985F7D02CE78}">
  <dimension ref="B2:O22"/>
  <sheetViews>
    <sheetView topLeftCell="A6" zoomScale="115" zoomScaleNormal="115" workbookViewId="0">
      <selection activeCell="D26" sqref="D26"/>
    </sheetView>
  </sheetViews>
  <sheetFormatPr defaultRowHeight="14.4" x14ac:dyDescent="0.3"/>
  <cols>
    <col min="2" max="2" width="14" bestFit="1" customWidth="1"/>
    <col min="3" max="3" width="39" bestFit="1" customWidth="1"/>
    <col min="4" max="4" width="29.5546875" bestFit="1" customWidth="1"/>
    <col min="5" max="5" width="20.88671875" bestFit="1" customWidth="1"/>
    <col min="6" max="6" width="6.6640625" bestFit="1" customWidth="1"/>
    <col min="7" max="8" width="13.44140625" bestFit="1" customWidth="1"/>
    <col min="9" max="9" width="11.109375" bestFit="1" customWidth="1"/>
    <col min="10" max="10" width="12.33203125" bestFit="1" customWidth="1"/>
    <col min="11" max="11" width="8.88671875" bestFit="1" customWidth="1"/>
    <col min="12" max="12" width="13.44140625" bestFit="1" customWidth="1"/>
    <col min="13" max="13" width="18.109375" bestFit="1" customWidth="1"/>
    <col min="14" max="14" width="10" bestFit="1" customWidth="1"/>
    <col min="15" max="15" width="13.44140625" bestFit="1" customWidth="1"/>
  </cols>
  <sheetData>
    <row r="2" spans="2:15" x14ac:dyDescent="0.3">
      <c r="B2" s="5" t="s">
        <v>15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3.4" x14ac:dyDescent="0.3">
      <c r="B3" s="1" t="s">
        <v>0</v>
      </c>
      <c r="C3" s="1" t="s">
        <v>14</v>
      </c>
      <c r="D3" s="1" t="s">
        <v>11</v>
      </c>
      <c r="E3" s="1" t="s">
        <v>12</v>
      </c>
      <c r="F3" s="1" t="s">
        <v>1</v>
      </c>
      <c r="G3" s="1" t="s">
        <v>7</v>
      </c>
      <c r="H3" s="1" t="s">
        <v>8</v>
      </c>
      <c r="I3" s="1" t="s">
        <v>3</v>
      </c>
      <c r="J3" s="1" t="s">
        <v>4</v>
      </c>
      <c r="K3" s="1" t="s">
        <v>2</v>
      </c>
      <c r="L3" s="1" t="s">
        <v>13</v>
      </c>
      <c r="M3" s="1" t="s">
        <v>9</v>
      </c>
      <c r="N3" s="1" t="s">
        <v>5</v>
      </c>
      <c r="O3" s="1" t="s">
        <v>6</v>
      </c>
    </row>
    <row r="4" spans="2:15" x14ac:dyDescent="0.3">
      <c r="B4" s="2">
        <v>1</v>
      </c>
      <c r="C4" s="2">
        <v>0</v>
      </c>
      <c r="D4" s="2">
        <v>1</v>
      </c>
      <c r="E4" s="3">
        <v>2.5000190362334201E-6</v>
      </c>
      <c r="F4" s="2">
        <f>B4</f>
        <v>1</v>
      </c>
      <c r="G4" s="2">
        <f>LOG10(F4)</f>
        <v>0</v>
      </c>
      <c r="H4" s="2">
        <f>F4*G4</f>
        <v>0</v>
      </c>
      <c r="I4" s="2">
        <f>POWER(F4,2)</f>
        <v>1</v>
      </c>
      <c r="J4" s="2">
        <f>POWER(F4, 3)</f>
        <v>1</v>
      </c>
      <c r="K4" s="2">
        <f>C4/F4</f>
        <v>0</v>
      </c>
      <c r="L4" s="2" t="e">
        <f>C4/G4</f>
        <v>#DIV/0!</v>
      </c>
      <c r="M4" s="2" t="e">
        <f>C4/H4</f>
        <v>#DIV/0!</v>
      </c>
      <c r="N4" s="2">
        <f>C4/I4</f>
        <v>0</v>
      </c>
      <c r="O4" s="2">
        <f>C4/J4</f>
        <v>0</v>
      </c>
    </row>
    <row r="5" spans="2:15" x14ac:dyDescent="0.3">
      <c r="B5" s="2">
        <v>10</v>
      </c>
      <c r="C5" s="2">
        <v>45</v>
      </c>
      <c r="D5" s="2">
        <v>10</v>
      </c>
      <c r="E5" s="3">
        <v>7.9400371760129905E-6</v>
      </c>
      <c r="F5" s="2">
        <f t="shared" ref="F5:F11" si="0">B5</f>
        <v>10</v>
      </c>
      <c r="G5" s="2">
        <f t="shared" ref="G5:G11" si="1">LOG10(F5)</f>
        <v>1</v>
      </c>
      <c r="H5" s="2">
        <f t="shared" ref="H5:H11" si="2">F5*G5</f>
        <v>10</v>
      </c>
      <c r="I5" s="2">
        <f t="shared" ref="I5:I11" si="3">POWER(F5,2)</f>
        <v>100</v>
      </c>
      <c r="J5" s="2">
        <f t="shared" ref="J5:J11" si="4">POWER(F5, 3)</f>
        <v>1000</v>
      </c>
      <c r="K5" s="2">
        <f t="shared" ref="K5:K11" si="5">C5/F5</f>
        <v>4.5</v>
      </c>
      <c r="L5" s="2">
        <f t="shared" ref="L5:L11" si="6">C5/G5</f>
        <v>45</v>
      </c>
      <c r="M5" s="2">
        <f t="shared" ref="M5:M11" si="7">C5/H5</f>
        <v>4.5</v>
      </c>
      <c r="N5" s="2">
        <f t="shared" ref="N5:N11" si="8">C5/I5</f>
        <v>0.45</v>
      </c>
      <c r="O5" s="2">
        <f t="shared" ref="O5:O11" si="9">C5/J5</f>
        <v>4.4999999999999998E-2</v>
      </c>
    </row>
    <row r="6" spans="2:15" x14ac:dyDescent="0.3">
      <c r="B6" s="2">
        <v>50</v>
      </c>
      <c r="C6" s="2">
        <v>1225</v>
      </c>
      <c r="D6" s="2">
        <v>50</v>
      </c>
      <c r="E6" s="2">
        <v>1.2672001030295999E-4</v>
      </c>
      <c r="F6" s="2">
        <f t="shared" si="0"/>
        <v>50</v>
      </c>
      <c r="G6" s="2">
        <f t="shared" si="1"/>
        <v>1.6989700043360187</v>
      </c>
      <c r="H6" s="2">
        <f t="shared" si="2"/>
        <v>84.948500216800937</v>
      </c>
      <c r="I6" s="2">
        <f t="shared" si="3"/>
        <v>2500</v>
      </c>
      <c r="J6" s="2">
        <f t="shared" si="4"/>
        <v>125000</v>
      </c>
      <c r="K6" s="2">
        <f t="shared" si="5"/>
        <v>24.5</v>
      </c>
      <c r="L6" s="2">
        <f t="shared" si="6"/>
        <v>721.02508983302926</v>
      </c>
      <c r="M6" s="2">
        <f t="shared" si="7"/>
        <v>14.420501796660584</v>
      </c>
      <c r="N6" s="2">
        <f t="shared" si="8"/>
        <v>0.49</v>
      </c>
      <c r="O6" s="2">
        <f t="shared" si="9"/>
        <v>9.7999999999999997E-3</v>
      </c>
    </row>
    <row r="7" spans="2:15" x14ac:dyDescent="0.3">
      <c r="B7" s="2">
        <v>100</v>
      </c>
      <c r="C7" s="2">
        <v>4950</v>
      </c>
      <c r="D7" s="2">
        <v>100</v>
      </c>
      <c r="E7" s="2">
        <v>4.87860012799501E-4</v>
      </c>
      <c r="F7" s="2">
        <f t="shared" si="0"/>
        <v>100</v>
      </c>
      <c r="G7" s="2">
        <f t="shared" si="1"/>
        <v>2</v>
      </c>
      <c r="H7" s="2">
        <f t="shared" si="2"/>
        <v>200</v>
      </c>
      <c r="I7" s="2">
        <f t="shared" si="3"/>
        <v>10000</v>
      </c>
      <c r="J7" s="2">
        <f t="shared" si="4"/>
        <v>1000000</v>
      </c>
      <c r="K7" s="2">
        <f t="shared" si="5"/>
        <v>49.5</v>
      </c>
      <c r="L7" s="2">
        <f t="shared" si="6"/>
        <v>2475</v>
      </c>
      <c r="M7" s="2">
        <f t="shared" si="7"/>
        <v>24.75</v>
      </c>
      <c r="N7" s="2">
        <f t="shared" si="8"/>
        <v>0.495</v>
      </c>
      <c r="O7" s="2">
        <f t="shared" si="9"/>
        <v>4.9500000000000004E-3</v>
      </c>
    </row>
    <row r="8" spans="2:15" x14ac:dyDescent="0.3">
      <c r="B8" s="2">
        <v>500</v>
      </c>
      <c r="C8" s="2">
        <v>124750</v>
      </c>
      <c r="D8" s="2">
        <v>500</v>
      </c>
      <c r="E8" s="2">
        <v>1.28420599736273E-2</v>
      </c>
      <c r="F8" s="2">
        <f t="shared" si="0"/>
        <v>500</v>
      </c>
      <c r="G8" s="2">
        <f t="shared" si="1"/>
        <v>2.6989700043360187</v>
      </c>
      <c r="H8" s="2">
        <f t="shared" si="2"/>
        <v>1349.4850021680095</v>
      </c>
      <c r="I8" s="2">
        <f t="shared" si="3"/>
        <v>250000</v>
      </c>
      <c r="J8" s="2">
        <f t="shared" si="4"/>
        <v>125000000</v>
      </c>
      <c r="K8" s="2">
        <f t="shared" si="5"/>
        <v>249.5</v>
      </c>
      <c r="L8" s="2">
        <f t="shared" si="6"/>
        <v>46221.336213290037</v>
      </c>
      <c r="M8" s="2">
        <f t="shared" si="7"/>
        <v>92.442672426580074</v>
      </c>
      <c r="N8" s="2">
        <f t="shared" si="8"/>
        <v>0.499</v>
      </c>
      <c r="O8" s="2">
        <f t="shared" si="9"/>
        <v>9.9799999999999997E-4</v>
      </c>
    </row>
    <row r="9" spans="2:15" x14ac:dyDescent="0.3">
      <c r="B9" s="2">
        <v>1000</v>
      </c>
      <c r="C9" s="2">
        <v>499500</v>
      </c>
      <c r="D9" s="2">
        <v>1000</v>
      </c>
      <c r="E9" s="2">
        <v>5.0922240037470999E-2</v>
      </c>
      <c r="F9" s="2">
        <f t="shared" si="0"/>
        <v>1000</v>
      </c>
      <c r="G9" s="2">
        <f t="shared" si="1"/>
        <v>3</v>
      </c>
      <c r="H9" s="2">
        <f t="shared" si="2"/>
        <v>3000</v>
      </c>
      <c r="I9" s="2">
        <f t="shared" si="3"/>
        <v>1000000</v>
      </c>
      <c r="J9" s="2">
        <f t="shared" si="4"/>
        <v>1000000000</v>
      </c>
      <c r="K9" s="2">
        <f t="shared" si="5"/>
        <v>499.5</v>
      </c>
      <c r="L9" s="2">
        <f t="shared" si="6"/>
        <v>166500</v>
      </c>
      <c r="M9" s="2">
        <f t="shared" si="7"/>
        <v>166.5</v>
      </c>
      <c r="N9" s="2">
        <f t="shared" si="8"/>
        <v>0.4995</v>
      </c>
      <c r="O9" s="2">
        <f t="shared" si="9"/>
        <v>4.9950000000000005E-4</v>
      </c>
    </row>
    <row r="10" spans="2:15" x14ac:dyDescent="0.3">
      <c r="B10" s="2">
        <v>5000</v>
      </c>
      <c r="C10" s="2">
        <v>12497500</v>
      </c>
      <c r="D10" s="2">
        <v>5000</v>
      </c>
      <c r="E10" s="2">
        <v>1.23445697999559</v>
      </c>
      <c r="F10" s="2">
        <f t="shared" si="0"/>
        <v>5000</v>
      </c>
      <c r="G10" s="2">
        <f t="shared" si="1"/>
        <v>3.6989700043360187</v>
      </c>
      <c r="H10" s="2">
        <f t="shared" si="2"/>
        <v>18494.850021680093</v>
      </c>
      <c r="I10" s="2">
        <f t="shared" si="3"/>
        <v>25000000</v>
      </c>
      <c r="J10" s="2">
        <f t="shared" si="4"/>
        <v>125000000000</v>
      </c>
      <c r="K10" s="2">
        <f t="shared" si="5"/>
        <v>2499.5</v>
      </c>
      <c r="L10" s="2">
        <f t="shared" si="6"/>
        <v>3378643.2399695427</v>
      </c>
      <c r="M10" s="2">
        <f t="shared" si="7"/>
        <v>675.72864799390857</v>
      </c>
      <c r="N10" s="2">
        <f t="shared" si="8"/>
        <v>0.49990000000000001</v>
      </c>
      <c r="O10" s="2">
        <f t="shared" si="9"/>
        <v>9.9980000000000002E-5</v>
      </c>
    </row>
    <row r="11" spans="2:15" x14ac:dyDescent="0.3">
      <c r="B11" s="2">
        <v>10000</v>
      </c>
      <c r="C11" s="2">
        <v>49995000</v>
      </c>
      <c r="D11" s="2">
        <v>10000</v>
      </c>
      <c r="E11" s="2">
        <v>5.3134621799690596</v>
      </c>
      <c r="F11" s="2">
        <f t="shared" si="0"/>
        <v>10000</v>
      </c>
      <c r="G11" s="2">
        <f t="shared" si="1"/>
        <v>4</v>
      </c>
      <c r="H11" s="2">
        <f t="shared" si="2"/>
        <v>40000</v>
      </c>
      <c r="I11" s="2">
        <f t="shared" si="3"/>
        <v>100000000</v>
      </c>
      <c r="J11" s="2">
        <f t="shared" si="4"/>
        <v>1000000000000</v>
      </c>
      <c r="K11" s="2">
        <f t="shared" si="5"/>
        <v>4999.5</v>
      </c>
      <c r="L11" s="2">
        <f t="shared" si="6"/>
        <v>12498750</v>
      </c>
      <c r="M11" s="2">
        <f t="shared" si="7"/>
        <v>1249.875</v>
      </c>
      <c r="N11" s="2">
        <f t="shared" si="8"/>
        <v>0.49995000000000001</v>
      </c>
      <c r="O11" s="2">
        <f t="shared" si="9"/>
        <v>4.9994999999999998E-5</v>
      </c>
    </row>
    <row r="14" spans="2:15" x14ac:dyDescent="0.3">
      <c r="B14" t="s">
        <v>16</v>
      </c>
      <c r="C14" t="s">
        <v>17</v>
      </c>
      <c r="D14">
        <v>10</v>
      </c>
    </row>
    <row r="15" spans="2:15" x14ac:dyDescent="0.3">
      <c r="C15" t="s">
        <v>18</v>
      </c>
      <c r="D15">
        <v>45</v>
      </c>
    </row>
    <row r="16" spans="2:15" x14ac:dyDescent="0.3">
      <c r="C16" t="s">
        <v>19</v>
      </c>
      <c r="D16">
        <v>10</v>
      </c>
    </row>
    <row r="17" spans="2:4" x14ac:dyDescent="0.3">
      <c r="C17" t="s">
        <v>12</v>
      </c>
      <c r="D17" s="4">
        <v>7.9999445006251301E-6</v>
      </c>
    </row>
    <row r="19" spans="2:4" x14ac:dyDescent="0.3">
      <c r="B19" t="s">
        <v>20</v>
      </c>
      <c r="C19" t="s">
        <v>17</v>
      </c>
      <c r="D19">
        <v>10</v>
      </c>
    </row>
    <row r="20" spans="2:4" x14ac:dyDescent="0.3">
      <c r="C20" t="s">
        <v>18</v>
      </c>
      <c r="D20">
        <v>45</v>
      </c>
    </row>
    <row r="21" spans="2:4" x14ac:dyDescent="0.3">
      <c r="C21" t="s">
        <v>19</v>
      </c>
      <c r="D21">
        <v>10</v>
      </c>
    </row>
    <row r="22" spans="2:4" x14ac:dyDescent="0.3">
      <c r="C22" t="s">
        <v>12</v>
      </c>
      <c r="D22" s="4">
        <v>8.9999521151185002E-6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71D0-D69A-4316-B4CB-9DD61A3242A3}">
  <dimension ref="B2:O22"/>
  <sheetViews>
    <sheetView tabSelected="1" zoomScale="115" zoomScaleNormal="115" workbookViewId="0">
      <selection activeCell="D5" sqref="D5"/>
    </sheetView>
  </sheetViews>
  <sheetFormatPr defaultRowHeight="14.4" x14ac:dyDescent="0.3"/>
  <cols>
    <col min="2" max="2" width="14" bestFit="1" customWidth="1"/>
    <col min="3" max="3" width="39" bestFit="1" customWidth="1"/>
    <col min="4" max="4" width="29.5546875" bestFit="1" customWidth="1"/>
    <col min="5" max="5" width="20.88671875" bestFit="1" customWidth="1"/>
    <col min="6" max="6" width="6.6640625" bestFit="1" customWidth="1"/>
    <col min="7" max="8" width="13.44140625" bestFit="1" customWidth="1"/>
    <col min="9" max="9" width="11.109375" bestFit="1" customWidth="1"/>
    <col min="10" max="10" width="12.33203125" bestFit="1" customWidth="1"/>
    <col min="11" max="11" width="8.88671875" bestFit="1" customWidth="1"/>
    <col min="12" max="12" width="13.44140625" bestFit="1" customWidth="1"/>
    <col min="13" max="13" width="18.109375" bestFit="1" customWidth="1"/>
    <col min="14" max="14" width="10" bestFit="1" customWidth="1"/>
    <col min="15" max="15" width="13.44140625" bestFit="1" customWidth="1"/>
  </cols>
  <sheetData>
    <row r="2" spans="2:15" x14ac:dyDescent="0.3">
      <c r="B2" s="5" t="s">
        <v>21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3.4" x14ac:dyDescent="0.3">
      <c r="B3" s="1" t="s">
        <v>0</v>
      </c>
      <c r="C3" s="1" t="s">
        <v>14</v>
      </c>
      <c r="D3" s="1" t="s">
        <v>22</v>
      </c>
      <c r="E3" s="1" t="s">
        <v>12</v>
      </c>
      <c r="F3" s="1" t="s">
        <v>1</v>
      </c>
      <c r="G3" s="1" t="s">
        <v>7</v>
      </c>
      <c r="H3" s="1" t="s">
        <v>8</v>
      </c>
      <c r="I3" s="1" t="s">
        <v>3</v>
      </c>
      <c r="J3" s="1" t="s">
        <v>4</v>
      </c>
      <c r="K3" s="1" t="s">
        <v>2</v>
      </c>
      <c r="L3" s="1" t="s">
        <v>13</v>
      </c>
      <c r="M3" s="1" t="s">
        <v>9</v>
      </c>
      <c r="N3" s="1" t="s">
        <v>5</v>
      </c>
      <c r="O3" s="1" t="s">
        <v>6</v>
      </c>
    </row>
    <row r="4" spans="2:15" x14ac:dyDescent="0.3">
      <c r="B4" s="2">
        <v>1</v>
      </c>
      <c r="C4" s="2">
        <v>0</v>
      </c>
      <c r="D4" s="2">
        <v>0</v>
      </c>
      <c r="E4" s="3">
        <v>1.1600000000000399E-6</v>
      </c>
      <c r="F4" s="2">
        <f>B4</f>
        <v>1</v>
      </c>
      <c r="G4" s="2">
        <f>LOG10(F4)</f>
        <v>0</v>
      </c>
      <c r="H4" s="2">
        <f>F4*G4</f>
        <v>0</v>
      </c>
      <c r="I4" s="2">
        <f>POWER(F4,2)</f>
        <v>1</v>
      </c>
      <c r="J4" s="2">
        <f>POWER(F4, 3)</f>
        <v>1</v>
      </c>
      <c r="K4" s="2">
        <f>C4/F4</f>
        <v>0</v>
      </c>
      <c r="L4" s="2" t="e">
        <f>C4/G4</f>
        <v>#DIV/0!</v>
      </c>
      <c r="M4" s="2" t="e">
        <f>C4/H4</f>
        <v>#DIV/0!</v>
      </c>
      <c r="N4" s="2">
        <f>C4/I4</f>
        <v>0</v>
      </c>
      <c r="O4" s="2">
        <f>C4/J4</f>
        <v>0</v>
      </c>
    </row>
    <row r="5" spans="2:15" x14ac:dyDescent="0.3">
      <c r="B5" s="2">
        <v>10</v>
      </c>
      <c r="C5" s="2">
        <v>19.399999999999999</v>
      </c>
      <c r="D5" s="2">
        <v>19.399999999999999</v>
      </c>
      <c r="E5" s="3">
        <v>4.31999999999932E-6</v>
      </c>
      <c r="F5" s="2">
        <f t="shared" ref="F5:F11" si="0">B5</f>
        <v>10</v>
      </c>
      <c r="G5" s="2">
        <f t="shared" ref="G5:G11" si="1">LOG10(F5)</f>
        <v>1</v>
      </c>
      <c r="H5" s="2">
        <f t="shared" ref="H5:H11" si="2">F5*G5</f>
        <v>10</v>
      </c>
      <c r="I5" s="2">
        <f t="shared" ref="I5:I11" si="3">POWER(F5,2)</f>
        <v>100</v>
      </c>
      <c r="J5" s="2">
        <f t="shared" ref="J5:J11" si="4">POWER(F5, 3)</f>
        <v>1000</v>
      </c>
      <c r="K5" s="2">
        <f t="shared" ref="K5:K11" si="5">C5/F5</f>
        <v>1.94</v>
      </c>
      <c r="L5" s="2">
        <f t="shared" ref="L5:L11" si="6">C5/G5</f>
        <v>19.399999999999999</v>
      </c>
      <c r="M5" s="2">
        <f t="shared" ref="M5:M11" si="7">C5/H5</f>
        <v>1.94</v>
      </c>
      <c r="N5" s="2">
        <f t="shared" ref="N5:N11" si="8">C5/I5</f>
        <v>0.19399999999999998</v>
      </c>
      <c r="O5" s="2">
        <f t="shared" ref="O5:O11" si="9">C5/J5</f>
        <v>1.9399999999999997E-2</v>
      </c>
    </row>
    <row r="6" spans="2:15" x14ac:dyDescent="0.3">
      <c r="B6" s="2">
        <v>50</v>
      </c>
      <c r="C6" s="2">
        <v>663</v>
      </c>
      <c r="D6" s="2">
        <v>663</v>
      </c>
      <c r="E6" s="3">
        <v>8.7160000000002696E-5</v>
      </c>
      <c r="F6" s="2">
        <f t="shared" si="0"/>
        <v>50</v>
      </c>
      <c r="G6" s="2">
        <f t="shared" si="1"/>
        <v>1.6989700043360187</v>
      </c>
      <c r="H6" s="2">
        <f t="shared" si="2"/>
        <v>84.948500216800937</v>
      </c>
      <c r="I6" s="2">
        <f t="shared" si="3"/>
        <v>2500</v>
      </c>
      <c r="J6" s="2">
        <f t="shared" si="4"/>
        <v>125000</v>
      </c>
      <c r="K6" s="2">
        <f t="shared" si="5"/>
        <v>13.26</v>
      </c>
      <c r="L6" s="2">
        <f t="shared" si="6"/>
        <v>390.23643637493745</v>
      </c>
      <c r="M6" s="2">
        <f t="shared" si="7"/>
        <v>7.8047287274987491</v>
      </c>
      <c r="N6" s="2">
        <f t="shared" si="8"/>
        <v>0.26519999999999999</v>
      </c>
      <c r="O6" s="2">
        <f t="shared" si="9"/>
        <v>5.3039999999999997E-3</v>
      </c>
    </row>
    <row r="7" spans="2:15" x14ac:dyDescent="0.3">
      <c r="B7" s="2">
        <v>100</v>
      </c>
      <c r="C7" s="2">
        <v>2543</v>
      </c>
      <c r="D7" s="2">
        <v>2543</v>
      </c>
      <c r="E7" s="2">
        <v>2.6323999999999499E-4</v>
      </c>
      <c r="F7" s="2">
        <f t="shared" si="0"/>
        <v>100</v>
      </c>
      <c r="G7" s="2">
        <f t="shared" si="1"/>
        <v>2</v>
      </c>
      <c r="H7" s="2">
        <f t="shared" si="2"/>
        <v>200</v>
      </c>
      <c r="I7" s="2">
        <f t="shared" si="3"/>
        <v>10000</v>
      </c>
      <c r="J7" s="2">
        <f t="shared" si="4"/>
        <v>1000000</v>
      </c>
      <c r="K7" s="2">
        <f t="shared" si="5"/>
        <v>25.43</v>
      </c>
      <c r="L7" s="2">
        <f t="shared" si="6"/>
        <v>1271.5</v>
      </c>
      <c r="M7" s="2">
        <f t="shared" si="7"/>
        <v>12.715</v>
      </c>
      <c r="N7" s="2">
        <f t="shared" si="8"/>
        <v>0.25430000000000003</v>
      </c>
      <c r="O7" s="2">
        <f t="shared" si="9"/>
        <v>2.5430000000000001E-3</v>
      </c>
    </row>
    <row r="8" spans="2:15" x14ac:dyDescent="0.3">
      <c r="B8" s="2">
        <v>500</v>
      </c>
      <c r="C8" s="2">
        <v>62857.599999999999</v>
      </c>
      <c r="D8" s="2">
        <v>62857.599999999999</v>
      </c>
      <c r="E8" s="2">
        <v>6.1542999999999997E-3</v>
      </c>
      <c r="F8" s="2">
        <f t="shared" si="0"/>
        <v>500</v>
      </c>
      <c r="G8" s="2">
        <f t="shared" si="1"/>
        <v>2.6989700043360187</v>
      </c>
      <c r="H8" s="2">
        <f t="shared" si="2"/>
        <v>1349.4850021680095</v>
      </c>
      <c r="I8" s="2">
        <f t="shared" si="3"/>
        <v>250000</v>
      </c>
      <c r="J8" s="2">
        <f t="shared" si="4"/>
        <v>125000000</v>
      </c>
      <c r="K8" s="2">
        <f t="shared" si="5"/>
        <v>125.7152</v>
      </c>
      <c r="L8" s="2">
        <f t="shared" si="6"/>
        <v>23289.477059402805</v>
      </c>
      <c r="M8" s="2">
        <f t="shared" si="7"/>
        <v>46.578954118805605</v>
      </c>
      <c r="N8" s="2">
        <f t="shared" si="8"/>
        <v>0.2514304</v>
      </c>
      <c r="O8" s="2">
        <f t="shared" si="9"/>
        <v>5.0286079999999999E-4</v>
      </c>
    </row>
    <row r="9" spans="2:15" x14ac:dyDescent="0.3">
      <c r="B9" s="2">
        <v>1000</v>
      </c>
      <c r="C9" s="2">
        <v>252100.2</v>
      </c>
      <c r="D9" s="2">
        <v>252100.2</v>
      </c>
      <c r="E9" s="2">
        <v>2.6573079999999999E-2</v>
      </c>
      <c r="F9" s="2">
        <f t="shared" si="0"/>
        <v>1000</v>
      </c>
      <c r="G9" s="2">
        <f t="shared" si="1"/>
        <v>3</v>
      </c>
      <c r="H9" s="2">
        <f t="shared" si="2"/>
        <v>3000</v>
      </c>
      <c r="I9" s="2">
        <f t="shared" si="3"/>
        <v>1000000</v>
      </c>
      <c r="J9" s="2">
        <f t="shared" si="4"/>
        <v>1000000000</v>
      </c>
      <c r="K9" s="2">
        <f t="shared" si="5"/>
        <v>252.1002</v>
      </c>
      <c r="L9" s="2">
        <f t="shared" si="6"/>
        <v>84033.400000000009</v>
      </c>
      <c r="M9" s="2">
        <f t="shared" si="7"/>
        <v>84.0334</v>
      </c>
      <c r="N9" s="2">
        <f t="shared" si="8"/>
        <v>0.2521002</v>
      </c>
      <c r="O9" s="2">
        <f t="shared" si="9"/>
        <v>2.5210020000000002E-4</v>
      </c>
    </row>
    <row r="10" spans="2:15" x14ac:dyDescent="0.3">
      <c r="B10" s="2">
        <v>5000</v>
      </c>
      <c r="C10" s="2">
        <v>6222192.4000000004</v>
      </c>
      <c r="D10" s="2">
        <v>6222192.4000000004</v>
      </c>
      <c r="E10" s="2">
        <v>0.65331218000000002</v>
      </c>
      <c r="F10" s="2">
        <f t="shared" si="0"/>
        <v>5000</v>
      </c>
      <c r="G10" s="2">
        <f t="shared" si="1"/>
        <v>3.6989700043360187</v>
      </c>
      <c r="H10" s="2">
        <f t="shared" si="2"/>
        <v>18494.850021680093</v>
      </c>
      <c r="I10" s="2">
        <f t="shared" si="3"/>
        <v>25000000</v>
      </c>
      <c r="J10" s="2">
        <f t="shared" si="4"/>
        <v>125000000000</v>
      </c>
      <c r="K10" s="2">
        <f t="shared" si="5"/>
        <v>1244.43848</v>
      </c>
      <c r="L10" s="2">
        <f t="shared" si="6"/>
        <v>1682141.8915823058</v>
      </c>
      <c r="M10" s="2">
        <f t="shared" si="7"/>
        <v>336.42837831646119</v>
      </c>
      <c r="N10" s="2">
        <f t="shared" si="8"/>
        <v>0.24888769600000002</v>
      </c>
      <c r="O10" s="2">
        <f t="shared" si="9"/>
        <v>4.9777539200000006E-5</v>
      </c>
    </row>
    <row r="11" spans="2:15" x14ac:dyDescent="0.3">
      <c r="B11" s="2">
        <v>10000</v>
      </c>
      <c r="C11" s="2">
        <v>25013194.800000001</v>
      </c>
      <c r="D11" s="2">
        <v>25013194.800000001</v>
      </c>
      <c r="E11" s="2">
        <v>2.6780067599999899</v>
      </c>
      <c r="F11" s="2">
        <f t="shared" si="0"/>
        <v>10000</v>
      </c>
      <c r="G11" s="2">
        <f t="shared" si="1"/>
        <v>4</v>
      </c>
      <c r="H11" s="2">
        <f t="shared" si="2"/>
        <v>40000</v>
      </c>
      <c r="I11" s="2">
        <f t="shared" si="3"/>
        <v>100000000</v>
      </c>
      <c r="J11" s="2">
        <f t="shared" si="4"/>
        <v>1000000000000</v>
      </c>
      <c r="K11" s="2">
        <f t="shared" si="5"/>
        <v>2501.3194800000001</v>
      </c>
      <c r="L11" s="2">
        <f t="shared" si="6"/>
        <v>6253298.7000000002</v>
      </c>
      <c r="M11" s="2">
        <f t="shared" si="7"/>
        <v>625.32987000000003</v>
      </c>
      <c r="N11" s="2">
        <f t="shared" si="8"/>
        <v>0.25013194799999999</v>
      </c>
      <c r="O11" s="2">
        <f t="shared" si="9"/>
        <v>2.5013194799999999E-5</v>
      </c>
    </row>
    <row r="14" spans="2:15" x14ac:dyDescent="0.3">
      <c r="B14" t="s">
        <v>16</v>
      </c>
      <c r="C14" t="s">
        <v>17</v>
      </c>
      <c r="D14">
        <v>10</v>
      </c>
    </row>
    <row r="15" spans="2:15" x14ac:dyDescent="0.3">
      <c r="C15" t="s">
        <v>18</v>
      </c>
      <c r="D15">
        <v>0</v>
      </c>
    </row>
    <row r="16" spans="2:15" x14ac:dyDescent="0.3">
      <c r="C16" t="s">
        <v>19</v>
      </c>
      <c r="D16">
        <v>0</v>
      </c>
    </row>
    <row r="17" spans="2:4" x14ac:dyDescent="0.3">
      <c r="C17" t="s">
        <v>12</v>
      </c>
      <c r="D17" s="4">
        <v>2.99999999953115E-6</v>
      </c>
    </row>
    <row r="19" spans="2:4" x14ac:dyDescent="0.3">
      <c r="B19" t="s">
        <v>20</v>
      </c>
      <c r="C19" t="s">
        <v>17</v>
      </c>
      <c r="D19">
        <v>10</v>
      </c>
    </row>
    <row r="20" spans="2:4" x14ac:dyDescent="0.3">
      <c r="C20" t="s">
        <v>18</v>
      </c>
      <c r="D20">
        <v>45</v>
      </c>
    </row>
    <row r="21" spans="2:4" x14ac:dyDescent="0.3">
      <c r="C21" t="s">
        <v>19</v>
      </c>
      <c r="D21">
        <v>45</v>
      </c>
    </row>
    <row r="22" spans="2:4" x14ac:dyDescent="0.3">
      <c r="C22" t="s">
        <v>12</v>
      </c>
      <c r="D22" s="4">
        <v>5.6999999991091903E-6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Bubble Sort</vt:lpstr>
      <vt:lpstr>Selection Sort</vt:lpstr>
      <vt:lpstr>Insertion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</dc:creator>
  <cp:lastModifiedBy>Pranesh</cp:lastModifiedBy>
  <dcterms:created xsi:type="dcterms:W3CDTF">2023-04-26T12:16:18Z</dcterms:created>
  <dcterms:modified xsi:type="dcterms:W3CDTF">2023-05-03T12:24:11Z</dcterms:modified>
</cp:coreProperties>
</file>