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\Dropbox\SharedEMDE\draft\fig python code2\"/>
    </mc:Choice>
  </mc:AlternateContent>
  <xr:revisionPtr revIDLastSave="0" documentId="13_ncr:1_{FF92466F-EC6B-49B0-B749-9B6E4DEF756A}" xr6:coauthVersionLast="44" xr6:coauthVersionMax="44" xr10:uidLastSave="{00000000-0000-0000-0000-000000000000}"/>
  <bookViews>
    <workbookView xWindow="2573" yWindow="3173" windowWidth="15389" windowHeight="9532" xr2:uid="{3D04E615-6D3C-49B3-B1A7-C3F9A126C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0" i="1" l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<sst xmlns="http://schemas.openxmlformats.org/spreadsheetml/2006/main" count="46" uniqueCount="14">
  <si>
    <t>All</t>
  </si>
  <si>
    <t>214MeV</t>
  </si>
  <si>
    <t>214+170E0</t>
  </si>
  <si>
    <t>a (from entropy cons)</t>
  </si>
  <si>
    <t>rho_0/rho (diff a)</t>
  </si>
  <si>
    <t>K_bT_MeV</t>
  </si>
  <si>
    <t>T_kelvin</t>
  </si>
  <si>
    <t>time_sec</t>
  </si>
  <si>
    <t>gn</t>
  </si>
  <si>
    <t>gp</t>
  </si>
  <si>
    <t>gs</t>
  </si>
  <si>
    <t>Tr_Temp</t>
  </si>
  <si>
    <t>rho_Mev_power4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</si>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</sst>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Border="1" applyAlignment="1">
      <alignment wrapText="1"/>
    </xf>
    <xf numFmtId="11" fontId="0" fillId="0" borderId="0" xfId="0" applyNumberFormat="1"/>
    <xf numFmtId="11" fontId="0" fillId="0" borderId="0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8E64-8DCC-4E00-BA1E-23CED38D9728}">
  <dimension ref="A1:K40"/>
  <sheetViews>
    <sheetView tabSelected="1" workbookViewId="0">
      <selection activeCell="E1" sqref="E1"/>
    </sheetView>
  </sheetViews>
  <sheetFormatPr defaultRowHeight="14.25" x14ac:dyDescent="0.45"/>
  <cols>
    <col min="1" max="1" width="10.86328125" customWidth="1"/>
    <col min="3" max="3" width="10.265625" customWidth="1"/>
    <col min="9" max="9" width="15.265625" customWidth="1"/>
    <col min="10" max="10" width="18.796875" customWidth="1"/>
    <col min="11" max="11" width="15" customWidth="1"/>
  </cols>
  <sheetData>
    <row r="1" spans="1:11" x14ac:dyDescent="0.45">
      <c r="A1" s="1" t="s">
        <v>5</v>
      </c>
      <c r="B1" s="1" t="s">
        <v>6</v>
      </c>
      <c r="C1" s="1" t="s">
        <v>7</v>
      </c>
      <c r="D1" s="1" t="s">
        <v>8</v>
      </c>
      <c r="E1" s="1" t="s">
        <v>13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4</v>
      </c>
    </row>
    <row r="2" spans="1:11" x14ac:dyDescent="0.45">
      <c r="A2" s="4">
        <v>10000000</v>
      </c>
      <c r="B2" s="4">
        <v>1.16E+17</v>
      </c>
      <c r="C2" s="4">
        <v>2.3199999999999998E-15</v>
      </c>
      <c r="D2" s="2">
        <v>95.5</v>
      </c>
      <c r="E2" s="2">
        <v>106.75</v>
      </c>
      <c r="F2" s="2">
        <v>106.75</v>
      </c>
      <c r="G2" s="2">
        <v>106.75</v>
      </c>
      <c r="H2" s="2" t="s">
        <v>0</v>
      </c>
      <c r="I2" s="3">
        <f>PI()^2/30*E2*A2^4</f>
        <v>3.5119342327209631E+29</v>
      </c>
      <c r="J2" s="3">
        <f>0.01*(3.91/G2)^(1/3)/A2</f>
        <v>3.3210057272762805E-10</v>
      </c>
      <c r="K2" s="3">
        <f t="shared" ref="K2:K40" si="0">1.10539569292201E-08*(1/J2)^4/I2</f>
        <v>2.5875746955364503</v>
      </c>
    </row>
    <row r="3" spans="1:11" x14ac:dyDescent="0.45">
      <c r="A3" s="4">
        <v>5000000</v>
      </c>
      <c r="B3" s="4">
        <v>5.8E+16</v>
      </c>
      <c r="C3" s="4">
        <v>9.2900000000000007E-15</v>
      </c>
      <c r="D3" s="2">
        <v>95.49</v>
      </c>
      <c r="E3" s="2">
        <v>106.75</v>
      </c>
      <c r="F3" s="2">
        <v>106.75</v>
      </c>
      <c r="G3" s="2">
        <v>106.75</v>
      </c>
      <c r="H3" s="2" t="s">
        <v>0</v>
      </c>
      <c r="I3" s="3">
        <f t="shared" ref="I3:I40" si="1">PI()^2/30*E3*A3^4</f>
        <v>2.194958895450602E+28</v>
      </c>
      <c r="J3" s="3">
        <f t="shared" ref="J3:J40" si="2">0.01*(3.91/G3)^(1/3)/A3</f>
        <v>6.6420114545525609E-10</v>
      </c>
      <c r="K3" s="3">
        <f t="shared" si="0"/>
        <v>2.5875746955364503</v>
      </c>
    </row>
    <row r="4" spans="1:11" x14ac:dyDescent="0.45">
      <c r="A4" s="4">
        <v>2000000</v>
      </c>
      <c r="B4" s="4">
        <v>2.32E+16</v>
      </c>
      <c r="C4" s="4">
        <v>5.81E-14</v>
      </c>
      <c r="D4" s="2">
        <v>95.47</v>
      </c>
      <c r="E4" s="2">
        <v>106.74</v>
      </c>
      <c r="F4" s="2">
        <v>106.73</v>
      </c>
      <c r="G4" s="2">
        <v>106.74</v>
      </c>
      <c r="H4" s="2" t="s">
        <v>0</v>
      </c>
      <c r="I4" s="3">
        <f t="shared" si="1"/>
        <v>5.6185683934521487E+26</v>
      </c>
      <c r="J4" s="3">
        <f t="shared" si="2"/>
        <v>1.6605547170829994E-9</v>
      </c>
      <c r="K4" s="3">
        <f t="shared" si="0"/>
        <v>2.587493894427991</v>
      </c>
    </row>
    <row r="5" spans="1:11" x14ac:dyDescent="0.45">
      <c r="A5" s="4">
        <v>1000000</v>
      </c>
      <c r="B5" s="4">
        <v>1.16E+16</v>
      </c>
      <c r="C5" s="4">
        <v>2.3200000000000002E-13</v>
      </c>
      <c r="D5" s="2">
        <v>95.39</v>
      </c>
      <c r="E5" s="2">
        <v>106.72</v>
      </c>
      <c r="F5" s="2">
        <v>106.65</v>
      </c>
      <c r="G5" s="2">
        <v>106.7</v>
      </c>
      <c r="H5" s="2" t="s">
        <v>0</v>
      </c>
      <c r="I5" s="3">
        <f t="shared" si="1"/>
        <v>3.510947272280854E+25</v>
      </c>
      <c r="J5" s="3">
        <f t="shared" si="2"/>
        <v>3.3215243913058409E-9</v>
      </c>
      <c r="K5" s="3">
        <f t="shared" si="0"/>
        <v>2.5866857874498335</v>
      </c>
    </row>
    <row r="6" spans="1:11" x14ac:dyDescent="0.45">
      <c r="A6" s="4">
        <v>500000</v>
      </c>
      <c r="B6" s="4">
        <v>5800000000000000</v>
      </c>
      <c r="C6" s="4">
        <v>9.3000000000000008E-13</v>
      </c>
      <c r="D6" s="2">
        <v>95.11</v>
      </c>
      <c r="E6" s="2">
        <v>106.61</v>
      </c>
      <c r="F6" s="2">
        <v>106.38</v>
      </c>
      <c r="G6" s="2">
        <v>106.56</v>
      </c>
      <c r="H6" s="2" t="s">
        <v>0</v>
      </c>
      <c r="I6" s="3">
        <f t="shared" si="1"/>
        <v>2.1920802608336177E+24</v>
      </c>
      <c r="J6" s="3">
        <f t="shared" si="2"/>
        <v>6.6459567525583653E-9</v>
      </c>
      <c r="K6" s="3">
        <f t="shared" si="0"/>
        <v>2.5848257607905238</v>
      </c>
    </row>
    <row r="7" spans="1:11" x14ac:dyDescent="0.45">
      <c r="A7" s="4">
        <v>200000</v>
      </c>
      <c r="B7" s="4">
        <v>2320000000000000</v>
      </c>
      <c r="C7" s="4">
        <v>5.83E-12</v>
      </c>
      <c r="D7" s="2">
        <v>93.55</v>
      </c>
      <c r="E7" s="2">
        <v>105.9</v>
      </c>
      <c r="F7" s="2">
        <v>104.75</v>
      </c>
      <c r="G7" s="2">
        <v>105.61</v>
      </c>
      <c r="H7" s="2" t="s">
        <v>0</v>
      </c>
      <c r="I7" s="3">
        <f t="shared" si="1"/>
        <v>5.5743525657352685E+22</v>
      </c>
      <c r="J7" s="3">
        <f t="shared" si="2"/>
        <v>1.666456222311178E-8</v>
      </c>
      <c r="K7" s="3">
        <f t="shared" si="0"/>
        <v>2.5712700877056291</v>
      </c>
    </row>
    <row r="8" spans="1:11" x14ac:dyDescent="0.45">
      <c r="A8" s="4">
        <v>100000</v>
      </c>
      <c r="B8" s="4">
        <v>1160000000000000</v>
      </c>
      <c r="C8" s="4">
        <v>2.3600000000000001E-11</v>
      </c>
      <c r="D8" s="2">
        <v>89.89</v>
      </c>
      <c r="E8" s="2">
        <v>103.53</v>
      </c>
      <c r="F8" s="2">
        <v>100.8</v>
      </c>
      <c r="G8" s="2">
        <v>102.85</v>
      </c>
      <c r="H8" s="2" t="s">
        <v>0</v>
      </c>
      <c r="I8" s="3">
        <f t="shared" si="1"/>
        <v>3.4060004788159376E+21</v>
      </c>
      <c r="J8" s="3">
        <f t="shared" si="2"/>
        <v>3.3624627908891196E-8</v>
      </c>
      <c r="K8" s="3">
        <f t="shared" si="0"/>
        <v>2.538885497770099</v>
      </c>
    </row>
    <row r="9" spans="1:11" x14ac:dyDescent="0.45">
      <c r="A9" s="4">
        <v>50000</v>
      </c>
      <c r="B9" s="4">
        <v>580000000000000</v>
      </c>
      <c r="C9" s="4">
        <v>9.7300000000000003E-11</v>
      </c>
      <c r="D9" s="2">
        <v>83.53</v>
      </c>
      <c r="E9" s="2">
        <v>97.4</v>
      </c>
      <c r="F9" s="2">
        <v>93.94</v>
      </c>
      <c r="G9" s="2">
        <v>96.53</v>
      </c>
      <c r="H9" s="2" t="s">
        <v>0</v>
      </c>
      <c r="I9" s="3">
        <f t="shared" si="1"/>
        <v>2.0027072263877159E+20</v>
      </c>
      <c r="J9" s="3">
        <f t="shared" si="2"/>
        <v>6.8685987432945713E-8</v>
      </c>
      <c r="K9" s="3">
        <f t="shared" si="0"/>
        <v>2.4798631713472372</v>
      </c>
    </row>
    <row r="10" spans="1:11" x14ac:dyDescent="0.45">
      <c r="A10" s="4">
        <v>20000</v>
      </c>
      <c r="B10" s="4">
        <v>232000000000000</v>
      </c>
      <c r="C10" s="4">
        <v>6.3999999999999996E-10</v>
      </c>
      <c r="D10" s="2">
        <v>77.39</v>
      </c>
      <c r="E10" s="2">
        <v>88.45</v>
      </c>
      <c r="F10" s="2">
        <v>87.22</v>
      </c>
      <c r="G10" s="2">
        <v>88.14</v>
      </c>
      <c r="H10" s="2" t="s">
        <v>0</v>
      </c>
      <c r="I10" s="3">
        <f t="shared" si="1"/>
        <v>4.6558213828072192E+18</v>
      </c>
      <c r="J10" s="3">
        <f t="shared" si="2"/>
        <v>1.7699917471750676E-7</v>
      </c>
      <c r="K10" s="3">
        <f t="shared" si="0"/>
        <v>2.419003472791911</v>
      </c>
    </row>
    <row r="11" spans="1:11" x14ac:dyDescent="0.45">
      <c r="A11" s="4">
        <v>10000</v>
      </c>
      <c r="B11" s="4">
        <v>116000000000000</v>
      </c>
      <c r="C11" s="4">
        <v>2.5800000000000002E-9</v>
      </c>
      <c r="D11" s="2">
        <v>76.2</v>
      </c>
      <c r="E11" s="2">
        <v>86.22</v>
      </c>
      <c r="F11" s="2">
        <v>85.85</v>
      </c>
      <c r="G11" s="2">
        <v>86.13</v>
      </c>
      <c r="H11" s="2" t="s">
        <v>0</v>
      </c>
      <c r="I11" s="3">
        <f t="shared" si="1"/>
        <v>2.8365243048730816E+17</v>
      </c>
      <c r="J11" s="3">
        <f t="shared" si="2"/>
        <v>3.5673093330081749E-7</v>
      </c>
      <c r="K11" s="3">
        <f t="shared" si="0"/>
        <v>2.4064019931926333</v>
      </c>
    </row>
    <row r="12" spans="1:11" x14ac:dyDescent="0.45">
      <c r="A12" s="4">
        <v>5000</v>
      </c>
      <c r="B12" s="4">
        <v>58000000000000</v>
      </c>
      <c r="C12" s="4">
        <v>1.04E-8</v>
      </c>
      <c r="D12" s="2">
        <v>75.27</v>
      </c>
      <c r="E12" s="2">
        <v>85.6</v>
      </c>
      <c r="F12" s="2">
        <v>84.68</v>
      </c>
      <c r="G12" s="2">
        <v>85.37</v>
      </c>
      <c r="H12" s="2" t="s">
        <v>0</v>
      </c>
      <c r="I12" s="3">
        <f t="shared" si="1"/>
        <v>1.760079451527602E+16</v>
      </c>
      <c r="J12" s="3">
        <f t="shared" si="2"/>
        <v>7.1557279500274414E-7</v>
      </c>
      <c r="K12" s="3">
        <f t="shared" si="0"/>
        <v>2.3953567921550776</v>
      </c>
    </row>
    <row r="13" spans="1:11" x14ac:dyDescent="0.45">
      <c r="A13" s="4">
        <v>2000</v>
      </c>
      <c r="B13" s="4">
        <v>23200000000000</v>
      </c>
      <c r="C13" s="4">
        <v>6.6100000000000003E-8</v>
      </c>
      <c r="D13" s="2">
        <v>71.14</v>
      </c>
      <c r="E13" s="2">
        <v>82.5</v>
      </c>
      <c r="F13" s="2">
        <v>79.69</v>
      </c>
      <c r="G13" s="2">
        <v>81.8</v>
      </c>
      <c r="H13" s="2" t="s">
        <v>0</v>
      </c>
      <c r="I13" s="3">
        <f t="shared" si="1"/>
        <v>434262593647931.75</v>
      </c>
      <c r="J13" s="3">
        <f t="shared" si="2"/>
        <v>1.8145871130170771E-6</v>
      </c>
      <c r="K13" s="3">
        <f t="shared" si="0"/>
        <v>2.347761936180246</v>
      </c>
    </row>
    <row r="14" spans="1:11" x14ac:dyDescent="0.45">
      <c r="A14" s="4">
        <v>1000</v>
      </c>
      <c r="B14" s="4">
        <v>11600000000000</v>
      </c>
      <c r="C14" s="4">
        <v>2.7500000000000001E-7</v>
      </c>
      <c r="D14" s="2">
        <v>65.37</v>
      </c>
      <c r="E14" s="2">
        <v>76.34</v>
      </c>
      <c r="F14" s="2">
        <v>72.97</v>
      </c>
      <c r="G14" s="2">
        <v>75.5</v>
      </c>
      <c r="H14" s="2" t="s">
        <v>0</v>
      </c>
      <c r="I14" s="3">
        <f t="shared" si="1"/>
        <v>25114853332638.719</v>
      </c>
      <c r="J14" s="3">
        <f t="shared" si="2"/>
        <v>3.7274337675779834E-6</v>
      </c>
      <c r="K14" s="3">
        <f t="shared" si="0"/>
        <v>2.2800658018299718</v>
      </c>
    </row>
    <row r="15" spans="1:11" x14ac:dyDescent="0.45">
      <c r="A15" s="4">
        <v>500</v>
      </c>
      <c r="B15" s="4">
        <v>5800000000000</v>
      </c>
      <c r="C15" s="4">
        <v>1.15E-6</v>
      </c>
      <c r="D15" s="2">
        <v>59.69</v>
      </c>
      <c r="E15" s="2">
        <v>69.260000000000005</v>
      </c>
      <c r="F15" s="2">
        <v>66.430000000000007</v>
      </c>
      <c r="G15" s="2">
        <v>68.55</v>
      </c>
      <c r="H15" s="2" t="s">
        <v>0</v>
      </c>
      <c r="I15" s="3">
        <f t="shared" si="1"/>
        <v>1424101668373.8518</v>
      </c>
      <c r="J15" s="3">
        <f t="shared" si="2"/>
        <v>7.6987419281049966E-6</v>
      </c>
      <c r="K15" s="3">
        <f t="shared" si="0"/>
        <v>2.2095189253918162</v>
      </c>
    </row>
    <row r="16" spans="1:11" x14ac:dyDescent="0.45">
      <c r="A16" s="4">
        <v>214.01</v>
      </c>
      <c r="B16" s="4">
        <v>2480000000000</v>
      </c>
      <c r="C16" s="4">
        <v>6.63E-6</v>
      </c>
      <c r="D16" s="2">
        <v>55.37</v>
      </c>
      <c r="E16" s="2">
        <v>62.49</v>
      </c>
      <c r="F16" s="2">
        <v>61.52</v>
      </c>
      <c r="G16" s="2">
        <v>62.25</v>
      </c>
      <c r="H16" s="2" t="s">
        <v>0</v>
      </c>
      <c r="I16" s="3">
        <f t="shared" si="1"/>
        <v>43124620212.212982</v>
      </c>
      <c r="J16" s="3">
        <f t="shared" si="2"/>
        <v>1.8574269113288944E-5</v>
      </c>
      <c r="K16" s="3">
        <f t="shared" si="0"/>
        <v>2.1535033443568392</v>
      </c>
    </row>
    <row r="17" spans="1:11" x14ac:dyDescent="0.45">
      <c r="A17" s="4">
        <v>213.99</v>
      </c>
      <c r="B17" s="4">
        <v>2480000000000</v>
      </c>
      <c r="C17" s="4">
        <v>6.63E-6</v>
      </c>
      <c r="D17" s="2">
        <v>30.27</v>
      </c>
      <c r="E17" s="2">
        <v>62.49</v>
      </c>
      <c r="F17" s="2">
        <v>33.880000000000003</v>
      </c>
      <c r="G17" s="2">
        <v>54.8</v>
      </c>
      <c r="H17" s="2" t="s">
        <v>1</v>
      </c>
      <c r="I17" s="3">
        <f t="shared" si="1"/>
        <v>43108501871.812531</v>
      </c>
      <c r="J17" s="3">
        <f t="shared" si="2"/>
        <v>1.9382297452413424E-5</v>
      </c>
      <c r="K17" s="3">
        <f t="shared" si="0"/>
        <v>1.8169116969675474</v>
      </c>
    </row>
    <row r="18" spans="1:11" x14ac:dyDescent="0.45">
      <c r="A18" s="4">
        <v>200</v>
      </c>
      <c r="B18" s="4">
        <v>2320000000000</v>
      </c>
      <c r="C18" s="4">
        <v>8.4200000000000007E-6</v>
      </c>
      <c r="D18" s="2">
        <v>26.45</v>
      </c>
      <c r="E18" s="2">
        <v>50.75</v>
      </c>
      <c r="F18" s="2">
        <v>29.62</v>
      </c>
      <c r="G18" s="2">
        <v>45.47</v>
      </c>
      <c r="H18" s="4">
        <v>214</v>
      </c>
      <c r="I18" s="3">
        <f t="shared" si="1"/>
        <v>26713729245.615196</v>
      </c>
      <c r="J18" s="3">
        <f t="shared" si="2"/>
        <v>2.2069234637727787E-5</v>
      </c>
      <c r="K18" s="3">
        <f t="shared" si="0"/>
        <v>1.7443521299940337</v>
      </c>
    </row>
    <row r="19" spans="1:11" x14ac:dyDescent="0.45">
      <c r="A19" s="4">
        <v>190</v>
      </c>
      <c r="B19" s="4">
        <v>2200000000000</v>
      </c>
      <c r="C19" s="4">
        <v>1.0000000000000001E-5</v>
      </c>
      <c r="D19" s="2">
        <v>24.14</v>
      </c>
      <c r="E19" s="2">
        <v>44.01</v>
      </c>
      <c r="F19" s="2">
        <v>27.04</v>
      </c>
      <c r="G19" s="2">
        <v>39.770000000000003</v>
      </c>
      <c r="H19" s="4">
        <v>214</v>
      </c>
      <c r="I19" s="3">
        <f t="shared" si="1"/>
        <v>18868799211.314548</v>
      </c>
      <c r="J19" s="3">
        <f t="shared" si="2"/>
        <v>2.4291450846022402E-5</v>
      </c>
      <c r="K19" s="3">
        <f t="shared" si="0"/>
        <v>1.6825178753873966</v>
      </c>
    </row>
    <row r="20" spans="1:11" x14ac:dyDescent="0.45">
      <c r="A20" s="4">
        <v>180</v>
      </c>
      <c r="B20" s="4">
        <v>2090000000000</v>
      </c>
      <c r="C20" s="4">
        <v>1.2E-5</v>
      </c>
      <c r="D20" s="2">
        <v>22.16</v>
      </c>
      <c r="E20" s="2">
        <v>38.270000000000003</v>
      </c>
      <c r="F20" s="2">
        <v>24.84</v>
      </c>
      <c r="G20" s="2">
        <v>34.909999999999997</v>
      </c>
      <c r="H20" s="4">
        <v>214</v>
      </c>
      <c r="I20" s="3">
        <f t="shared" si="1"/>
        <v>13216819936.955704</v>
      </c>
      <c r="J20" s="3">
        <f t="shared" si="2"/>
        <v>2.6779541131748242E-5</v>
      </c>
      <c r="K20" s="3">
        <f t="shared" si="0"/>
        <v>1.6262161524290151</v>
      </c>
    </row>
    <row r="21" spans="1:11" x14ac:dyDescent="0.45">
      <c r="A21" s="4">
        <v>170.01</v>
      </c>
      <c r="B21" s="4">
        <v>1970000000000</v>
      </c>
      <c r="C21" s="4">
        <v>1.4399999999999999E-5</v>
      </c>
      <c r="D21" s="2">
        <v>20.49</v>
      </c>
      <c r="E21" s="2">
        <v>33.47</v>
      </c>
      <c r="F21" s="2">
        <v>22.98</v>
      </c>
      <c r="G21" s="2">
        <v>30.84</v>
      </c>
      <c r="H21" s="4">
        <v>214</v>
      </c>
      <c r="I21" s="3">
        <f t="shared" si="1"/>
        <v>9198818976.6563358</v>
      </c>
      <c r="J21" s="3">
        <f t="shared" si="2"/>
        <v>2.9549240901036049E-5</v>
      </c>
      <c r="K21" s="3">
        <f t="shared" si="0"/>
        <v>1.5761602877392562</v>
      </c>
    </row>
    <row r="22" spans="1:11" ht="28.5" x14ac:dyDescent="0.45">
      <c r="A22" s="4">
        <v>169.99</v>
      </c>
      <c r="B22" s="4">
        <v>1970000000000</v>
      </c>
      <c r="C22" s="4">
        <v>1.4399999999999999E-5</v>
      </c>
      <c r="D22" s="2">
        <v>20.49</v>
      </c>
      <c r="E22" s="2">
        <v>33.47</v>
      </c>
      <c r="F22" s="2">
        <v>22.98</v>
      </c>
      <c r="G22" s="2">
        <v>30.84</v>
      </c>
      <c r="H22" s="2" t="s">
        <v>2</v>
      </c>
      <c r="I22" s="3">
        <f t="shared" si="1"/>
        <v>9194491139.0569305</v>
      </c>
      <c r="J22" s="3">
        <f t="shared" si="2"/>
        <v>2.9552717486823569E-5</v>
      </c>
      <c r="K22" s="3">
        <f t="shared" si="0"/>
        <v>1.5761602877392569</v>
      </c>
    </row>
    <row r="23" spans="1:11" ht="28.5" x14ac:dyDescent="0.45">
      <c r="A23" s="4">
        <v>160</v>
      </c>
      <c r="B23" s="4">
        <v>1860000000000</v>
      </c>
      <c r="C23" s="4">
        <v>1.73E-5</v>
      </c>
      <c r="D23" s="2">
        <v>19.09</v>
      </c>
      <c r="E23" s="2">
        <v>29.51</v>
      </c>
      <c r="F23" s="2">
        <v>21.42</v>
      </c>
      <c r="G23" s="2">
        <v>27.49</v>
      </c>
      <c r="H23" s="2" t="s">
        <v>2</v>
      </c>
      <c r="I23" s="3">
        <f t="shared" si="1"/>
        <v>6362497589.273056</v>
      </c>
      <c r="J23" s="3">
        <f t="shared" si="2"/>
        <v>3.2624762329030649E-5</v>
      </c>
      <c r="K23" s="3">
        <f t="shared" si="0"/>
        <v>1.5335597841842792</v>
      </c>
    </row>
    <row r="24" spans="1:11" ht="28.5" x14ac:dyDescent="0.45">
      <c r="A24" s="4">
        <v>150.01</v>
      </c>
      <c r="B24" s="4">
        <v>1740000000000</v>
      </c>
      <c r="C24" s="4">
        <v>2.0800000000000001E-5</v>
      </c>
      <c r="D24" s="2">
        <v>17.93</v>
      </c>
      <c r="E24" s="2">
        <v>26.31</v>
      </c>
      <c r="F24" s="2">
        <v>20.13</v>
      </c>
      <c r="G24" s="2">
        <v>24.77</v>
      </c>
      <c r="H24" s="2" t="s">
        <v>2</v>
      </c>
      <c r="I24" s="3">
        <f t="shared" si="1"/>
        <v>4383087927.6705952</v>
      </c>
      <c r="J24" s="3">
        <f t="shared" si="2"/>
        <v>3.6027160906094464E-5</v>
      </c>
      <c r="K24" s="3">
        <f t="shared" si="0"/>
        <v>1.4969849295135065</v>
      </c>
    </row>
    <row r="25" spans="1:11" x14ac:dyDescent="0.45">
      <c r="A25" s="4">
        <v>149.99</v>
      </c>
      <c r="B25" s="4">
        <v>1740000000000</v>
      </c>
      <c r="C25" s="4">
        <v>2.0800000000000001E-5</v>
      </c>
      <c r="D25" s="2">
        <v>17.93</v>
      </c>
      <c r="E25" s="2">
        <v>26.32</v>
      </c>
      <c r="F25" s="2">
        <v>20.13</v>
      </c>
      <c r="G25" s="2">
        <v>24.77</v>
      </c>
      <c r="H25" s="2" t="s">
        <v>0</v>
      </c>
      <c r="I25" s="3">
        <f t="shared" si="1"/>
        <v>4382415955.6889734</v>
      </c>
      <c r="J25" s="3">
        <f t="shared" si="2"/>
        <v>3.6031964847811389E-5</v>
      </c>
      <c r="K25" s="3">
        <f t="shared" si="0"/>
        <v>1.4964161662424142</v>
      </c>
    </row>
    <row r="26" spans="1:11" x14ac:dyDescent="0.45">
      <c r="A26" s="4">
        <v>140</v>
      </c>
      <c r="B26" s="4">
        <v>1620000000000</v>
      </c>
      <c r="C26" s="4">
        <v>2.51E-5</v>
      </c>
      <c r="D26" s="2">
        <v>16.96</v>
      </c>
      <c r="E26" s="2">
        <v>23.77</v>
      </c>
      <c r="F26" s="2">
        <v>19.05</v>
      </c>
      <c r="G26" s="2">
        <v>22.59</v>
      </c>
      <c r="H26" s="2" t="s">
        <v>0</v>
      </c>
      <c r="I26" s="3">
        <f t="shared" si="1"/>
        <v>3004137559.3064508</v>
      </c>
      <c r="J26" s="3">
        <f t="shared" si="2"/>
        <v>3.9806941124837321E-5</v>
      </c>
      <c r="K26" s="3">
        <f t="shared" si="0"/>
        <v>1.4654220668961522</v>
      </c>
    </row>
    <row r="27" spans="1:11" x14ac:dyDescent="0.45">
      <c r="A27" s="4">
        <v>130</v>
      </c>
      <c r="B27" s="4">
        <v>1510000000000</v>
      </c>
      <c r="C27" s="4">
        <v>3.04E-5</v>
      </c>
      <c r="D27" s="2">
        <v>16.16</v>
      </c>
      <c r="E27" s="2">
        <v>21.76</v>
      </c>
      <c r="F27" s="2">
        <v>18.16</v>
      </c>
      <c r="G27" s="2">
        <v>20.86</v>
      </c>
      <c r="H27" s="2" t="s">
        <v>0</v>
      </c>
      <c r="I27" s="3">
        <f t="shared" si="1"/>
        <v>2044611461.1591353</v>
      </c>
      <c r="J27" s="3">
        <f t="shared" si="2"/>
        <v>4.4022780107665911E-5</v>
      </c>
      <c r="K27" s="3">
        <f t="shared" si="0"/>
        <v>1.4394517607896733</v>
      </c>
    </row>
    <row r="28" spans="1:11" x14ac:dyDescent="0.45">
      <c r="A28" s="4">
        <v>100</v>
      </c>
      <c r="B28" s="4">
        <v>1160000000000</v>
      </c>
      <c r="C28" s="4">
        <v>5.66E-5</v>
      </c>
      <c r="D28" s="2">
        <v>14.39</v>
      </c>
      <c r="E28" s="2">
        <v>18</v>
      </c>
      <c r="F28" s="2">
        <v>16.21</v>
      </c>
      <c r="G28" s="2">
        <v>17.55</v>
      </c>
      <c r="H28" s="2" t="s">
        <v>0</v>
      </c>
      <c r="I28" s="3">
        <f t="shared" si="1"/>
        <v>592176264.0653615</v>
      </c>
      <c r="J28" s="3">
        <f t="shared" si="2"/>
        <v>6.0622412060413741E-5</v>
      </c>
      <c r="K28" s="3">
        <f t="shared" si="0"/>
        <v>1.3820823585328903</v>
      </c>
    </row>
    <row r="29" spans="1:11" x14ac:dyDescent="0.45">
      <c r="A29" s="4">
        <v>50</v>
      </c>
      <c r="B29" s="4">
        <v>580000000000</v>
      </c>
      <c r="C29" s="4">
        <v>2.5099999999999998E-4</v>
      </c>
      <c r="D29" s="2">
        <v>11.87</v>
      </c>
      <c r="E29" s="2">
        <v>14.63</v>
      </c>
      <c r="F29" s="2">
        <v>13.4</v>
      </c>
      <c r="G29" s="2">
        <v>14.32</v>
      </c>
      <c r="H29" s="2" t="s">
        <v>0</v>
      </c>
      <c r="I29" s="3">
        <f t="shared" si="1"/>
        <v>30081731.747486938</v>
      </c>
      <c r="J29" s="3">
        <f t="shared" si="2"/>
        <v>1.2975016201334218E-4</v>
      </c>
      <c r="K29" s="3">
        <f t="shared" si="0"/>
        <v>1.2965321747669243</v>
      </c>
    </row>
    <row r="30" spans="1:11" x14ac:dyDescent="0.45">
      <c r="A30" s="4">
        <v>20</v>
      </c>
      <c r="B30" s="4">
        <v>232000000000</v>
      </c>
      <c r="C30" s="4">
        <v>1.7799999999999999E-3</v>
      </c>
      <c r="D30" s="2">
        <v>9.7100000000000009</v>
      </c>
      <c r="E30" s="2">
        <v>11.33</v>
      </c>
      <c r="F30" s="2">
        <v>10.99</v>
      </c>
      <c r="G30" s="2">
        <v>11.25</v>
      </c>
      <c r="H30" s="2" t="s">
        <v>0</v>
      </c>
      <c r="I30" s="3">
        <f t="shared" si="1"/>
        <v>596387.29527649295</v>
      </c>
      <c r="J30" s="3">
        <f t="shared" si="2"/>
        <v>3.5154269893048921E-4</v>
      </c>
      <c r="K30" s="3">
        <f t="shared" si="0"/>
        <v>1.2136041538612261</v>
      </c>
    </row>
    <row r="31" spans="1:11" x14ac:dyDescent="0.45">
      <c r="A31" s="4">
        <v>10</v>
      </c>
      <c r="B31" s="4">
        <v>116000000000</v>
      </c>
      <c r="C31" s="4">
        <v>7.3200000000000001E-3</v>
      </c>
      <c r="D31" s="2">
        <v>9.5</v>
      </c>
      <c r="E31" s="2">
        <v>10.76</v>
      </c>
      <c r="F31" s="2">
        <v>10.75</v>
      </c>
      <c r="G31" s="2">
        <v>10.76</v>
      </c>
      <c r="H31" s="2" t="s">
        <v>0</v>
      </c>
      <c r="I31" s="3">
        <f t="shared" si="1"/>
        <v>35398.981118573829</v>
      </c>
      <c r="J31" s="3">
        <f t="shared" si="2"/>
        <v>7.1359997916588898E-4</v>
      </c>
      <c r="K31" s="3">
        <f t="shared" si="0"/>
        <v>1.2042251449721593</v>
      </c>
    </row>
    <row r="32" spans="1:11" x14ac:dyDescent="0.45">
      <c r="A32" s="4">
        <v>5</v>
      </c>
      <c r="B32" s="4">
        <v>58000000000</v>
      </c>
      <c r="C32" s="4">
        <v>2.93E-2</v>
      </c>
      <c r="D32" s="2">
        <v>9.49</v>
      </c>
      <c r="E32" s="2">
        <v>10.74</v>
      </c>
      <c r="F32" s="2">
        <v>10.73</v>
      </c>
      <c r="G32" s="2">
        <v>10.74</v>
      </c>
      <c r="H32" s="2" t="s">
        <v>0</v>
      </c>
      <c r="I32" s="3">
        <f t="shared" si="1"/>
        <v>2208.3239847437439</v>
      </c>
      <c r="J32" s="3">
        <f t="shared" si="2"/>
        <v>1.4280853183344902E-3</v>
      </c>
      <c r="K32" s="3">
        <f t="shared" si="0"/>
        <v>1.2034785699854054</v>
      </c>
    </row>
    <row r="33" spans="1:11" x14ac:dyDescent="0.45">
      <c r="A33" s="4">
        <v>2</v>
      </c>
      <c r="B33" s="4">
        <v>23200000000</v>
      </c>
      <c r="C33" s="2">
        <v>0.18</v>
      </c>
      <c r="D33" s="2">
        <v>9.43</v>
      </c>
      <c r="E33" s="2">
        <v>10.71</v>
      </c>
      <c r="F33" s="2">
        <v>10.65</v>
      </c>
      <c r="G33" s="2">
        <v>10.7</v>
      </c>
      <c r="H33" s="2" t="s">
        <v>0</v>
      </c>
      <c r="I33" s="3">
        <f t="shared" si="1"/>
        <v>56.375180339022414</v>
      </c>
      <c r="J33" s="3">
        <f t="shared" si="2"/>
        <v>3.5746566274855026E-3</v>
      </c>
      <c r="K33" s="3">
        <f t="shared" si="0"/>
        <v>1.2008603354785519</v>
      </c>
    </row>
    <row r="34" spans="1:11" x14ac:dyDescent="0.45">
      <c r="A34" s="4">
        <v>1</v>
      </c>
      <c r="B34" s="4">
        <v>11600000000</v>
      </c>
      <c r="C34" s="2">
        <v>0.74</v>
      </c>
      <c r="D34" s="2">
        <v>9.2200000000000006</v>
      </c>
      <c r="E34" s="2">
        <v>10.6</v>
      </c>
      <c r="F34" s="2">
        <v>10.36</v>
      </c>
      <c r="G34" s="2">
        <v>10.56</v>
      </c>
      <c r="H34" s="2" t="s">
        <v>0</v>
      </c>
      <c r="I34" s="3">
        <f t="shared" si="1"/>
        <v>3.4872602217182394</v>
      </c>
      <c r="J34" s="3">
        <f t="shared" si="2"/>
        <v>7.1807688409078344E-3</v>
      </c>
      <c r="K34" s="3">
        <f t="shared" si="0"/>
        <v>1.1922013973719123</v>
      </c>
    </row>
    <row r="35" spans="1:11" x14ac:dyDescent="0.45">
      <c r="A35" s="4">
        <v>0.5</v>
      </c>
      <c r="B35" s="4">
        <v>5800000000</v>
      </c>
      <c r="C35" s="2">
        <v>3.11</v>
      </c>
      <c r="D35" s="2">
        <v>8.5299999999999994</v>
      </c>
      <c r="E35" s="2">
        <v>10.16</v>
      </c>
      <c r="F35" s="2">
        <v>9.43</v>
      </c>
      <c r="G35" s="2">
        <v>10.029999999999999</v>
      </c>
      <c r="H35" s="2" t="s">
        <v>0</v>
      </c>
      <c r="I35" s="3">
        <f t="shared" si="1"/>
        <v>0.20890662648972474</v>
      </c>
      <c r="J35" s="3">
        <f t="shared" si="2"/>
        <v>1.4610170038975705E-2</v>
      </c>
      <c r="K35" s="3">
        <f t="shared" si="0"/>
        <v>1.1613001182868841</v>
      </c>
    </row>
    <row r="36" spans="1:11" x14ac:dyDescent="0.45">
      <c r="A36" s="4">
        <v>0.2</v>
      </c>
      <c r="B36" s="4">
        <v>2320000000</v>
      </c>
      <c r="C36" s="4">
        <v>23.9</v>
      </c>
      <c r="D36" s="2">
        <v>5.97</v>
      </c>
      <c r="E36" s="2">
        <v>7.66</v>
      </c>
      <c r="F36" s="2">
        <v>6.2</v>
      </c>
      <c r="G36" s="2">
        <v>7.55</v>
      </c>
      <c r="H36" s="2" t="s">
        <v>0</v>
      </c>
      <c r="I36" s="3">
        <f t="shared" si="1"/>
        <v>4.032062384658374E-3</v>
      </c>
      <c r="J36" s="3">
        <f t="shared" si="2"/>
        <v>4.0152563068331239E-2</v>
      </c>
      <c r="K36" s="3">
        <f t="shared" si="0"/>
        <v>1.0547206121406447</v>
      </c>
    </row>
    <row r="37" spans="1:11" x14ac:dyDescent="0.45">
      <c r="A37" s="4">
        <v>0.1</v>
      </c>
      <c r="B37" s="4">
        <v>1160000000</v>
      </c>
      <c r="C37" s="4">
        <v>122</v>
      </c>
      <c r="D37" s="2">
        <v>4.03</v>
      </c>
      <c r="E37" s="2">
        <v>4.46</v>
      </c>
      <c r="F37" s="2">
        <v>3.84</v>
      </c>
      <c r="G37" s="2">
        <v>4.78</v>
      </c>
      <c r="H37" s="2" t="s">
        <v>0</v>
      </c>
      <c r="I37" s="3">
        <f t="shared" si="1"/>
        <v>1.4672811876286184E-4</v>
      </c>
      <c r="J37" s="3">
        <f t="shared" si="2"/>
        <v>9.3522538602644589E-2</v>
      </c>
      <c r="K37" s="3">
        <f t="shared" si="0"/>
        <v>0.98478011583787184</v>
      </c>
    </row>
    <row r="38" spans="1:11" x14ac:dyDescent="0.45">
      <c r="A38" s="4">
        <v>0.05</v>
      </c>
      <c r="B38" s="4">
        <v>580000000</v>
      </c>
      <c r="C38" s="4">
        <v>524</v>
      </c>
      <c r="D38" s="2">
        <v>3.64</v>
      </c>
      <c r="E38" s="2">
        <v>3.39</v>
      </c>
      <c r="F38" s="2">
        <v>3.37</v>
      </c>
      <c r="G38" s="2">
        <v>3.93</v>
      </c>
      <c r="H38" s="2" t="s">
        <v>0</v>
      </c>
      <c r="I38" s="3">
        <f t="shared" si="1"/>
        <v>6.970408108269362E-6</v>
      </c>
      <c r="J38" s="3">
        <f t="shared" si="2"/>
        <v>0.19966015227643921</v>
      </c>
      <c r="K38" s="3">
        <f t="shared" si="0"/>
        <v>0.99791596305480357</v>
      </c>
    </row>
    <row r="39" spans="1:11" x14ac:dyDescent="0.45">
      <c r="A39" s="4">
        <v>0.02</v>
      </c>
      <c r="B39" s="4">
        <v>232000000</v>
      </c>
      <c r="C39" s="4">
        <v>3270</v>
      </c>
      <c r="D39" s="2">
        <v>3.64</v>
      </c>
      <c r="E39" s="2">
        <v>3.36</v>
      </c>
      <c r="F39" s="2">
        <v>3.36</v>
      </c>
      <c r="G39" s="2">
        <v>3.91</v>
      </c>
      <c r="H39" s="2" t="s">
        <v>0</v>
      </c>
      <c r="I39" s="3">
        <f t="shared" si="1"/>
        <v>1.7686331086752127E-7</v>
      </c>
      <c r="J39" s="3">
        <f t="shared" si="2"/>
        <v>0.5</v>
      </c>
      <c r="K39" s="3">
        <f t="shared" si="0"/>
        <v>1.0000000000000018</v>
      </c>
    </row>
    <row r="40" spans="1:11" x14ac:dyDescent="0.45">
      <c r="A40" s="4">
        <v>0.01</v>
      </c>
      <c r="B40" s="4">
        <v>116000000</v>
      </c>
      <c r="C40" s="4">
        <v>13100</v>
      </c>
      <c r="D40" s="2">
        <v>3.64</v>
      </c>
      <c r="E40" s="2">
        <v>3.36</v>
      </c>
      <c r="F40" s="2">
        <v>3.36</v>
      </c>
      <c r="G40" s="2">
        <v>3.91</v>
      </c>
      <c r="H40" s="2" t="s">
        <v>0</v>
      </c>
      <c r="I40" s="3">
        <f t="shared" si="1"/>
        <v>1.1053956929220079E-8</v>
      </c>
      <c r="J40" s="3">
        <f t="shared" si="2"/>
        <v>1</v>
      </c>
      <c r="K40" s="3">
        <f t="shared" si="0"/>
        <v>1.0000000000000018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Ralegankar</dc:creator>
  <cp:lastModifiedBy>Pranjal Ralegankar</cp:lastModifiedBy>
  <dcterms:created xsi:type="dcterms:W3CDTF">2019-05-15T04:10:13Z</dcterms:created>
  <dcterms:modified xsi:type="dcterms:W3CDTF">2020-06-15T04:46:52Z</dcterms:modified>
</cp:coreProperties>
</file>