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jal/Desktop/Programming/Gizem Custom Tools/All Code Files/Fig1:Fig6/"/>
    </mc:Choice>
  </mc:AlternateContent>
  <xr:revisionPtr revIDLastSave="0" documentId="13_ncr:1_{813244B2-CC51-F24A-9F14-C3234CF6B2AA}" xr6:coauthVersionLast="43" xr6:coauthVersionMax="43" xr10:uidLastSave="{00000000-0000-0000-0000-000000000000}"/>
  <bookViews>
    <workbookView xWindow="760" yWindow="500" windowWidth="28040" windowHeight="16040" xr2:uid="{00000000-000D-0000-FFFF-FFFF00000000}"/>
  </bookViews>
  <sheets>
    <sheet name="ScarRaw" sheetId="17" r:id="rId1"/>
    <sheet name="ScarNeuro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0" i="1" l="1"/>
  <c r="M30" i="1"/>
  <c r="N30" i="1"/>
  <c r="K30" i="1"/>
  <c r="N17" i="1"/>
  <c r="N18" i="1"/>
  <c r="N20" i="1"/>
  <c r="N24" i="1"/>
  <c r="N16" i="1"/>
  <c r="M17" i="1"/>
  <c r="M18" i="1"/>
  <c r="M20" i="1"/>
  <c r="M24" i="1"/>
  <c r="M16" i="1"/>
  <c r="L16" i="1" l="1"/>
  <c r="L17" i="1"/>
  <c r="L18" i="1"/>
  <c r="L20" i="1"/>
  <c r="L24" i="1"/>
  <c r="L4" i="1"/>
  <c r="M4" i="1"/>
  <c r="N4" i="1"/>
  <c r="O4" i="1"/>
  <c r="P4" i="1"/>
  <c r="Q4" i="1"/>
  <c r="K4" i="1"/>
  <c r="L10" i="1"/>
  <c r="M10" i="1"/>
  <c r="N10" i="1"/>
  <c r="O10" i="1"/>
  <c r="P10" i="1"/>
  <c r="Q10" i="1"/>
  <c r="K10" i="1"/>
  <c r="L6" i="1"/>
  <c r="M6" i="1"/>
  <c r="N6" i="1"/>
  <c r="O6" i="1"/>
  <c r="P6" i="1"/>
  <c r="Q6" i="1"/>
  <c r="K6" i="1"/>
  <c r="L3" i="1"/>
  <c r="M3" i="1"/>
  <c r="N3" i="1"/>
  <c r="O3" i="1"/>
  <c r="P3" i="1"/>
  <c r="Q3" i="1"/>
  <c r="K3" i="1"/>
  <c r="L2" i="1"/>
  <c r="M2" i="1"/>
  <c r="N2" i="1"/>
  <c r="O2" i="1"/>
  <c r="P2" i="1"/>
  <c r="Q2" i="1"/>
  <c r="K2" i="1"/>
</calcChain>
</file>

<file path=xl/sharedStrings.xml><?xml version="1.0" encoding="utf-8"?>
<sst xmlns="http://schemas.openxmlformats.org/spreadsheetml/2006/main" count="143" uniqueCount="39">
  <si>
    <t>Name</t>
  </si>
  <si>
    <t>NA</t>
  </si>
  <si>
    <t>Bridge</t>
  </si>
  <si>
    <t>Neuron</t>
  </si>
  <si>
    <t>Total</t>
  </si>
  <si>
    <t>NeuronUp</t>
  </si>
  <si>
    <t>NeuronDown</t>
  </si>
  <si>
    <t>AdjLeft</t>
  </si>
  <si>
    <t>AdjRight</t>
  </si>
  <si>
    <t>FarLeft</t>
  </si>
  <si>
    <t>FarRight</t>
  </si>
  <si>
    <t>LineLength</t>
  </si>
  <si>
    <t>Plate1Bot1</t>
  </si>
  <si>
    <t>Plate2Bot2</t>
  </si>
  <si>
    <t>Plate1Bot2</t>
  </si>
  <si>
    <t>BridgeProp</t>
  </si>
  <si>
    <t>NeuronUpProp</t>
  </si>
  <si>
    <t>NeuronDownProp</t>
  </si>
  <si>
    <t>AdjLeftProp</t>
  </si>
  <si>
    <t>AdjRightProp</t>
  </si>
  <si>
    <t>FarLeftProp</t>
  </si>
  <si>
    <t>FarRightProp</t>
  </si>
  <si>
    <t>Plate1Bot3</t>
  </si>
  <si>
    <t>Plate2Bot1</t>
  </si>
  <si>
    <t>NOBRIDGE_SHADOW</t>
  </si>
  <si>
    <t>Plate2Bot3</t>
  </si>
  <si>
    <t>Plate4Bot1</t>
  </si>
  <si>
    <t>NOBRIDGE</t>
  </si>
  <si>
    <t>Plate4Bot2</t>
  </si>
  <si>
    <t>Plate4Bot3</t>
  </si>
  <si>
    <t>TOOLARGE</t>
  </si>
  <si>
    <t>Neuron vs. Neuron</t>
  </si>
  <si>
    <t>Neuron vs. Other</t>
  </si>
  <si>
    <t>Neuron &gt; Other</t>
  </si>
  <si>
    <t>Neuron vs. Adj</t>
  </si>
  <si>
    <t>Neuron vs. Far</t>
  </si>
  <si>
    <t>Adj</t>
  </si>
  <si>
    <t>Far</t>
  </si>
  <si>
    <t>Adjacent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</si>
</sst>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Neuronal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ScarNeuron!$K$31:$N$31</c:f>
                <c:numCache>
                  <c:formatCode>General</c:formatCode>
                  <c:ptCount val="4"/>
                  <c:pt idx="0">
                    <c:v>0.17270868938057338</c:v>
                  </c:pt>
                  <c:pt idx="1">
                    <c:v>6.3715387519739597E-2</c:v>
                  </c:pt>
                  <c:pt idx="2">
                    <c:v>3.3103680754190165E-2</c:v>
                  </c:pt>
                  <c:pt idx="3">
                    <c:v>2.4967948885410776E-2</c:v>
                  </c:pt>
                </c:numCache>
              </c:numRef>
            </c:plus>
            <c:minus>
              <c:numRef>
                <c:f>ScarNeuron!$K$31:$N$31</c:f>
                <c:numCache>
                  <c:formatCode>General</c:formatCode>
                  <c:ptCount val="4"/>
                  <c:pt idx="0">
                    <c:v>0.17270868938057338</c:v>
                  </c:pt>
                  <c:pt idx="1">
                    <c:v>6.3715387519739597E-2</c:v>
                  </c:pt>
                  <c:pt idx="2">
                    <c:v>3.3103680754190165E-2</c:v>
                  </c:pt>
                  <c:pt idx="3">
                    <c:v>2.4967948885410776E-2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ScarNeuron!$K$29:$N$29</c:f>
              <c:strCache>
                <c:ptCount val="4"/>
                <c:pt idx="0">
                  <c:v>Bridge</c:v>
                </c:pt>
                <c:pt idx="1">
                  <c:v>Neuron</c:v>
                </c:pt>
                <c:pt idx="2">
                  <c:v>Adjacent</c:v>
                </c:pt>
                <c:pt idx="3">
                  <c:v>Far</c:v>
                </c:pt>
              </c:strCache>
            </c:strRef>
          </c:cat>
          <c:val>
            <c:numRef>
              <c:f>ScarNeuron!$K$30:$N$30</c:f>
              <c:numCache>
                <c:formatCode>General</c:formatCode>
                <c:ptCount val="4"/>
                <c:pt idx="0">
                  <c:v>0.45127367672009422</c:v>
                </c:pt>
                <c:pt idx="1">
                  <c:v>0.53086343024892491</c:v>
                </c:pt>
                <c:pt idx="2">
                  <c:v>6.4418438893872915E-2</c:v>
                </c:pt>
                <c:pt idx="3">
                  <c:v>3.8434630118886412E-2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2-204D-A0AC-F695647FFF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6279935"/>
        <c:axId val="266243839"/>
      </c:barChart>
      <c:catAx>
        <c:axId val="26627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43839"/>
        <c:crosses val="autoZero"/>
        <c:auto val="1"/>
        <c:lblAlgn val="ctr"/>
        <c:lblOffset val="100"/>
        <c:noMultiLvlLbl val="0"/>
      </c:catAx>
      <c:valAx>
        <c:axId val="2662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7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692150</xdr:colOff>
      <xdr:row>11</xdr:row>
      <xdr:rowOff>133350</xdr:rowOff>
    </xdr:from>
    <xdr:to>
      <xdr:col>6</xdr:col>
      <xdr:colOff>82550</xdr:colOff>
      <xdr:row>25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7C225-376C-2243-BC9E-A5DFA8816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F2E-AFCE-C34C-871E-F4B61C6D647E}">
  <dimension ref="A1:D10"/>
  <sheetViews>
    <sheetView tabSelected="1" workbookViewId="0">
      <selection activeCell="E16" sqref="E16"/>
    </sheetView>
  </sheetViews>
  <sheetFormatPr baseColWidth="10" defaultRowHeight="16" x14ac:dyDescent="0.2"/>
  <sheetData>
    <row r="1" spans="1:4" x14ac:dyDescent="0.2">
      <c r="A1" t="s">
        <v>15</v>
      </c>
      <c r="B1" t="s">
        <v>3</v>
      </c>
      <c r="C1" t="s">
        <v>36</v>
      </c>
      <c r="D1" t="s">
        <v>37</v>
      </c>
    </row>
    <row r="2" spans="1:4" x14ac:dyDescent="0.2">
      <c r="A2">
        <v>0.63812865497076021</v>
      </c>
      <c r="B2">
        <v>0.62599415204678355</v>
      </c>
      <c r="C2">
        <v>5.6461988304093567E-2</v>
      </c>
      <c r="D2">
        <v>2.3654970760233918E-2</v>
      </c>
    </row>
    <row r="3" spans="1:4" x14ac:dyDescent="0.2">
      <c r="A3">
        <v>0.59221425726802068</v>
      </c>
      <c r="B3">
        <v>0.54509159697331744</v>
      </c>
      <c r="C3">
        <v>4.0939864595778572E-2</v>
      </c>
      <c r="D3">
        <v>1.7283950617283952E-2</v>
      </c>
    </row>
    <row r="4" spans="1:4" x14ac:dyDescent="0.2">
      <c r="A4">
        <v>0.37321428571428572</v>
      </c>
      <c r="B4">
        <v>0.46212797619047619</v>
      </c>
      <c r="C4">
        <v>3.8715277777777779E-2</v>
      </c>
      <c r="D4">
        <v>3.8120039682539679E-2</v>
      </c>
    </row>
    <row r="5" spans="1:4" x14ac:dyDescent="0.2">
      <c r="A5" t="s">
        <v>1</v>
      </c>
      <c r="B5" t="s">
        <v>1</v>
      </c>
      <c r="C5" t="s">
        <v>1</v>
      </c>
      <c r="D5" t="s">
        <v>1</v>
      </c>
    </row>
    <row r="6" spans="1:4" x14ac:dyDescent="0.2">
      <c r="A6">
        <v>0.44314631008179395</v>
      </c>
      <c r="B6">
        <v>0.53735295469166444</v>
      </c>
      <c r="C6">
        <v>0.12015209999080967</v>
      </c>
      <c r="D6">
        <v>3.2361455748552523E-2</v>
      </c>
    </row>
    <row r="7" spans="1:4" x14ac:dyDescent="0.2">
      <c r="A7" t="s">
        <v>1</v>
      </c>
      <c r="B7" t="s">
        <v>1</v>
      </c>
      <c r="C7" t="s">
        <v>1</v>
      </c>
      <c r="D7" t="s">
        <v>1</v>
      </c>
    </row>
    <row r="8" spans="1:4" x14ac:dyDescent="0.2">
      <c r="A8" t="s">
        <v>1</v>
      </c>
      <c r="B8" t="s">
        <v>1</v>
      </c>
      <c r="C8" t="s">
        <v>1</v>
      </c>
      <c r="D8" t="s">
        <v>1</v>
      </c>
    </row>
    <row r="9" spans="1:4" x14ac:dyDescent="0.2">
      <c r="A9" t="s">
        <v>1</v>
      </c>
      <c r="B9" t="s">
        <v>1</v>
      </c>
      <c r="C9" t="s">
        <v>1</v>
      </c>
      <c r="D9" t="s">
        <v>1</v>
      </c>
    </row>
    <row r="10" spans="1:4" x14ac:dyDescent="0.2">
      <c r="A10">
        <v>0.20966487556561086</v>
      </c>
      <c r="B10">
        <v>0.48375047134238314</v>
      </c>
      <c r="C10">
        <v>6.5822963800904979E-2</v>
      </c>
      <c r="D10">
        <v>8.0752733785822012E-2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workbookViewId="0">
      <selection activeCell="K16" sqref="K16"/>
    </sheetView>
  </sheetViews>
  <sheetFormatPr baseColWidth="10" defaultRowHeight="16" x14ac:dyDescent="0.2"/>
  <cols>
    <col min="2" max="2" width="13" customWidth="1"/>
    <col min="6" max="6" width="11.6640625" customWidth="1"/>
    <col min="12" max="12" width="12.83203125" customWidth="1"/>
    <col min="13" max="13" width="16" customWidth="1"/>
    <col min="15" max="15" width="12.6640625" customWidth="1"/>
  </cols>
  <sheetData>
    <row r="1" spans="1:18" x14ac:dyDescent="0.2">
      <c r="A1" s="2" t="s">
        <v>0</v>
      </c>
      <c r="B1" s="2" t="s">
        <v>4</v>
      </c>
      <c r="C1" s="2" t="s">
        <v>2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</row>
    <row r="2" spans="1:18" x14ac:dyDescent="0.2">
      <c r="A2" t="s">
        <v>12</v>
      </c>
      <c r="B2">
        <v>34200</v>
      </c>
      <c r="C2">
        <v>21824</v>
      </c>
      <c r="D2">
        <v>24175</v>
      </c>
      <c r="E2">
        <v>18643</v>
      </c>
      <c r="F2">
        <v>1990</v>
      </c>
      <c r="G2">
        <v>1872</v>
      </c>
      <c r="H2">
        <v>754</v>
      </c>
      <c r="I2">
        <v>864</v>
      </c>
      <c r="J2">
        <v>330</v>
      </c>
      <c r="K2">
        <f>C2/$B$2</f>
        <v>0.63812865497076021</v>
      </c>
      <c r="L2">
        <f t="shared" ref="L2:Q2" si="0">D2/$B$2</f>
        <v>0.70687134502923976</v>
      </c>
      <c r="M2">
        <f t="shared" si="0"/>
        <v>0.54511695906432744</v>
      </c>
      <c r="N2">
        <f t="shared" si="0"/>
        <v>5.8187134502923975E-2</v>
      </c>
      <c r="O2">
        <f t="shared" si="0"/>
        <v>5.473684210526316E-2</v>
      </c>
      <c r="P2">
        <f t="shared" si="0"/>
        <v>2.2046783625730995E-2</v>
      </c>
      <c r="Q2">
        <f t="shared" si="0"/>
        <v>2.5263157894736842E-2</v>
      </c>
    </row>
    <row r="3" spans="1:18" x14ac:dyDescent="0.2">
      <c r="A3" t="s">
        <v>14</v>
      </c>
      <c r="B3">
        <v>50220</v>
      </c>
      <c r="C3">
        <v>29741</v>
      </c>
      <c r="D3">
        <v>30383</v>
      </c>
      <c r="E3">
        <v>24366</v>
      </c>
      <c r="F3">
        <v>2698</v>
      </c>
      <c r="G3">
        <v>1414</v>
      </c>
      <c r="H3">
        <v>609</v>
      </c>
      <c r="I3">
        <v>1127</v>
      </c>
      <c r="J3">
        <v>264.27</v>
      </c>
      <c r="K3">
        <f t="shared" ref="K3:Q3" si="1">C3/$B$3</f>
        <v>0.59221425726802068</v>
      </c>
      <c r="L3">
        <f t="shared" si="1"/>
        <v>0.6049980087614496</v>
      </c>
      <c r="M3">
        <f t="shared" si="1"/>
        <v>0.48518518518518516</v>
      </c>
      <c r="N3">
        <f t="shared" si="1"/>
        <v>5.372361608920749E-2</v>
      </c>
      <c r="O3">
        <f t="shared" si="1"/>
        <v>2.815611310234966E-2</v>
      </c>
      <c r="P3">
        <f t="shared" si="1"/>
        <v>1.2126642771804062E-2</v>
      </c>
      <c r="Q3">
        <f t="shared" si="1"/>
        <v>2.244125846276384E-2</v>
      </c>
    </row>
    <row r="4" spans="1:18" x14ac:dyDescent="0.2">
      <c r="A4" t="s">
        <v>22</v>
      </c>
      <c r="B4">
        <v>20160</v>
      </c>
      <c r="C4">
        <v>7524</v>
      </c>
      <c r="D4">
        <v>11206</v>
      </c>
      <c r="E4">
        <v>7427</v>
      </c>
      <c r="F4">
        <v>769</v>
      </c>
      <c r="G4">
        <v>792</v>
      </c>
      <c r="H4">
        <v>337</v>
      </c>
      <c r="I4">
        <v>1200</v>
      </c>
      <c r="J4">
        <v>326</v>
      </c>
      <c r="K4">
        <f>C4/$B$4</f>
        <v>0.37321428571428572</v>
      </c>
      <c r="L4">
        <f t="shared" ref="L4:Q4" si="2">D4/$B$4</f>
        <v>0.55585317460317463</v>
      </c>
      <c r="M4">
        <f t="shared" si="2"/>
        <v>0.3684027777777778</v>
      </c>
      <c r="N4">
        <f t="shared" si="2"/>
        <v>3.8144841269841273E-2</v>
      </c>
      <c r="O4">
        <f t="shared" si="2"/>
        <v>3.9285714285714285E-2</v>
      </c>
      <c r="P4">
        <f t="shared" si="2"/>
        <v>1.6716269841269841E-2</v>
      </c>
      <c r="Q4">
        <f t="shared" si="2"/>
        <v>5.9523809523809521E-2</v>
      </c>
    </row>
    <row r="5" spans="1:18" x14ac:dyDescent="0.2">
      <c r="A5" t="s">
        <v>23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24</v>
      </c>
    </row>
    <row r="6" spans="1:18" x14ac:dyDescent="0.2">
      <c r="A6" t="s">
        <v>13</v>
      </c>
      <c r="B6">
        <v>87048</v>
      </c>
      <c r="C6">
        <v>38575</v>
      </c>
      <c r="D6">
        <v>47516</v>
      </c>
      <c r="E6">
        <v>46035</v>
      </c>
      <c r="F6">
        <v>6956</v>
      </c>
      <c r="G6">
        <v>13962</v>
      </c>
      <c r="H6">
        <v>5378</v>
      </c>
      <c r="I6">
        <v>256</v>
      </c>
      <c r="J6">
        <v>201</v>
      </c>
      <c r="K6">
        <f>C6/$B$6</f>
        <v>0.44314631008179395</v>
      </c>
      <c r="L6">
        <f t="shared" ref="L6:Q6" si="3">D6/$B$6</f>
        <v>0.54585975553717492</v>
      </c>
      <c r="M6">
        <f t="shared" si="3"/>
        <v>0.52884615384615385</v>
      </c>
      <c r="N6">
        <f t="shared" si="3"/>
        <v>7.9909934748644426E-2</v>
      </c>
      <c r="O6">
        <f t="shared" si="3"/>
        <v>0.1603942652329749</v>
      </c>
      <c r="P6">
        <f t="shared" si="3"/>
        <v>6.178200533039243E-2</v>
      </c>
      <c r="Q6">
        <f t="shared" si="3"/>
        <v>2.9409061667126182E-3</v>
      </c>
    </row>
    <row r="7" spans="1:18" x14ac:dyDescent="0.2">
      <c r="A7" t="s">
        <v>25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24</v>
      </c>
    </row>
    <row r="8" spans="1:18" x14ac:dyDescent="0.2">
      <c r="A8" t="s">
        <v>26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27</v>
      </c>
    </row>
    <row r="9" spans="1:18" x14ac:dyDescent="0.2">
      <c r="A9" t="s">
        <v>28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30</v>
      </c>
    </row>
    <row r="10" spans="1:18" x14ac:dyDescent="0.2">
      <c r="A10" t="s">
        <v>29</v>
      </c>
      <c r="B10">
        <v>84864</v>
      </c>
      <c r="C10">
        <v>17793</v>
      </c>
      <c r="D10">
        <v>38060</v>
      </c>
      <c r="E10">
        <v>44046</v>
      </c>
      <c r="F10">
        <v>8726</v>
      </c>
      <c r="G10">
        <v>2446</v>
      </c>
      <c r="H10">
        <v>10937</v>
      </c>
      <c r="I10">
        <v>2769</v>
      </c>
      <c r="J10">
        <v>304.11</v>
      </c>
      <c r="K10">
        <f>C10/$B$10</f>
        <v>0.20966487556561086</v>
      </c>
      <c r="L10">
        <f t="shared" ref="L10:Q10" si="4">D10/$B$10</f>
        <v>0.44848227752639519</v>
      </c>
      <c r="M10">
        <f t="shared" si="4"/>
        <v>0.51901866515837103</v>
      </c>
      <c r="N10">
        <f t="shared" si="4"/>
        <v>0.10282334087481146</v>
      </c>
      <c r="O10">
        <f t="shared" si="4"/>
        <v>2.8822586726998493E-2</v>
      </c>
      <c r="P10">
        <f t="shared" si="4"/>
        <v>0.12887679110105579</v>
      </c>
      <c r="Q10">
        <f t="shared" si="4"/>
        <v>3.2628676470588237E-2</v>
      </c>
    </row>
    <row r="15" spans="1:18" x14ac:dyDescent="0.2">
      <c r="K15" s="2" t="s">
        <v>15</v>
      </c>
      <c r="L15" s="2" t="s">
        <v>3</v>
      </c>
      <c r="M15" s="2" t="s">
        <v>36</v>
      </c>
      <c r="N15" s="2" t="s">
        <v>37</v>
      </c>
    </row>
    <row r="16" spans="1:18" x14ac:dyDescent="0.2">
      <c r="K16">
        <v>0.63812865497076021</v>
      </c>
      <c r="L16">
        <f>(L2+M2)/2</f>
        <v>0.62599415204678355</v>
      </c>
      <c r="M16">
        <f>AVERAGE(N2:O2)</f>
        <v>5.6461988304093567E-2</v>
      </c>
      <c r="N16">
        <f>AVERAGE(P2:Q2)</f>
        <v>2.3654970760233918E-2</v>
      </c>
    </row>
    <row r="17" spans="3:23" s="2" customFormat="1" x14ac:dyDescent="0.2">
      <c r="G17" s="3"/>
      <c r="H17" s="3"/>
      <c r="I17"/>
      <c r="J17"/>
      <c r="K17">
        <v>0.59221425726802068</v>
      </c>
      <c r="L17">
        <f t="shared" ref="L17:L24" si="5">(L3+M3)/2</f>
        <v>0.54509159697331744</v>
      </c>
      <c r="M17">
        <f t="shared" ref="M17:M24" si="6">AVERAGE(N3:O3)</f>
        <v>4.0939864595778572E-2</v>
      </c>
      <c r="N17">
        <f t="shared" ref="N17:N24" si="7">AVERAGE(P3:Q3)</f>
        <v>1.7283950617283952E-2</v>
      </c>
      <c r="O17"/>
      <c r="P17"/>
    </row>
    <row r="18" spans="3:23" x14ac:dyDescent="0.2">
      <c r="K18">
        <v>0.37321428571428572</v>
      </c>
      <c r="L18">
        <f t="shared" si="5"/>
        <v>0.46212797619047619</v>
      </c>
      <c r="M18">
        <f t="shared" si="6"/>
        <v>3.8715277777777779E-2</v>
      </c>
      <c r="N18">
        <f t="shared" si="7"/>
        <v>3.8120039682539679E-2</v>
      </c>
    </row>
    <row r="19" spans="3:23" x14ac:dyDescent="0.2">
      <c r="K19" t="s">
        <v>1</v>
      </c>
      <c r="L19" t="s">
        <v>1</v>
      </c>
      <c r="M19" t="s">
        <v>1</v>
      </c>
      <c r="N19" t="s">
        <v>1</v>
      </c>
    </row>
    <row r="20" spans="3:23" x14ac:dyDescent="0.2">
      <c r="K20">
        <v>0.44314631008179395</v>
      </c>
      <c r="L20">
        <f t="shared" si="5"/>
        <v>0.53735295469166444</v>
      </c>
      <c r="M20">
        <f t="shared" si="6"/>
        <v>0.12015209999080967</v>
      </c>
      <c r="N20">
        <f t="shared" si="7"/>
        <v>3.2361455748552523E-2</v>
      </c>
    </row>
    <row r="21" spans="3:23" x14ac:dyDescent="0.2">
      <c r="K21" t="s">
        <v>1</v>
      </c>
      <c r="L21" t="s">
        <v>1</v>
      </c>
      <c r="M21" t="s">
        <v>1</v>
      </c>
      <c r="N21" t="s">
        <v>1</v>
      </c>
    </row>
    <row r="22" spans="3:23" x14ac:dyDescent="0.2">
      <c r="K22" t="s">
        <v>1</v>
      </c>
      <c r="L22" t="s">
        <v>1</v>
      </c>
      <c r="M22" t="s">
        <v>1</v>
      </c>
      <c r="N22" t="s">
        <v>1</v>
      </c>
    </row>
    <row r="23" spans="3:23" x14ac:dyDescent="0.2">
      <c r="C23" s="2"/>
      <c r="D23" s="2"/>
      <c r="E23" s="2"/>
      <c r="F23" s="2"/>
      <c r="G23" s="2"/>
      <c r="H23" s="2"/>
      <c r="I23" s="2"/>
      <c r="J23" s="2"/>
      <c r="K23" s="3" t="s">
        <v>1</v>
      </c>
      <c r="L23" t="s">
        <v>1</v>
      </c>
      <c r="M23" t="s">
        <v>1</v>
      </c>
      <c r="N23" t="s">
        <v>1</v>
      </c>
      <c r="O23" s="3"/>
      <c r="Q23" s="2"/>
      <c r="R23" s="2"/>
      <c r="S23" s="2"/>
      <c r="T23" s="2"/>
      <c r="U23" s="2"/>
      <c r="V23" s="2"/>
      <c r="W23" s="2"/>
    </row>
    <row r="24" spans="3:23" x14ac:dyDescent="0.2">
      <c r="K24">
        <v>0.20966487556561086</v>
      </c>
      <c r="L24">
        <f t="shared" si="5"/>
        <v>0.48375047134238314</v>
      </c>
      <c r="M24">
        <f t="shared" si="6"/>
        <v>6.5822963800904979E-2</v>
      </c>
      <c r="N24">
        <f t="shared" si="7"/>
        <v>8.0752733785822012E-2</v>
      </c>
    </row>
    <row r="25" spans="3:23" x14ac:dyDescent="0.2">
      <c r="T25" s="1"/>
    </row>
    <row r="27" spans="3:23" x14ac:dyDescent="0.2">
      <c r="F27" t="s">
        <v>31</v>
      </c>
      <c r="G27">
        <v>0.3775</v>
      </c>
    </row>
    <row r="28" spans="3:23" x14ac:dyDescent="0.2">
      <c r="F28" t="s">
        <v>32</v>
      </c>
      <c r="G28">
        <v>6.2560000000000003E-3</v>
      </c>
    </row>
    <row r="29" spans="3:23" x14ac:dyDescent="0.2">
      <c r="F29" t="s">
        <v>33</v>
      </c>
      <c r="G29">
        <v>3.1280000000000001E-3</v>
      </c>
      <c r="K29" s="2" t="s">
        <v>2</v>
      </c>
      <c r="L29" s="2" t="s">
        <v>3</v>
      </c>
      <c r="M29" s="2" t="s">
        <v>38</v>
      </c>
      <c r="N29" s="2" t="s">
        <v>37</v>
      </c>
    </row>
    <row r="30" spans="3:23" x14ac:dyDescent="0.2">
      <c r="K30">
        <f>AVERAGE(K16:K24)</f>
        <v>0.45127367672009422</v>
      </c>
      <c r="L30">
        <f t="shared" ref="L30:N30" si="8">AVERAGE(L16:L24)</f>
        <v>0.53086343024892491</v>
      </c>
      <c r="M30">
        <f t="shared" si="8"/>
        <v>6.4418438893872915E-2</v>
      </c>
      <c r="N30">
        <f t="shared" si="8"/>
        <v>3.8434630118886412E-2</v>
      </c>
    </row>
    <row r="31" spans="3:23" x14ac:dyDescent="0.2">
      <c r="F31" t="s">
        <v>34</v>
      </c>
      <c r="G31">
        <v>6.6049999999999998E-3</v>
      </c>
      <c r="K31">
        <v>0.17270868938057338</v>
      </c>
      <c r="L31">
        <v>6.3715387519739597E-2</v>
      </c>
      <c r="M31">
        <v>3.3103680754190165E-2</v>
      </c>
      <c r="N31">
        <v>2.4967948885410776E-2</v>
      </c>
    </row>
    <row r="32" spans="3:23" x14ac:dyDescent="0.2">
      <c r="F32" t="s">
        <v>35</v>
      </c>
      <c r="G32">
        <v>5.463E-3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ScarRaw</vt:lpstr>
      <vt:lpstr>ScarNeuron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2022-01-14T22:56:09Z</dcterms:created>
  <dcterms:modified xsi:type="dcterms:W3CDTF">2022-08-02T02:08:09Z</dcterms:modified>
</cp:coreProperties>
</file>