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C034EF7-0B01-4277-8EE2-DF95BE85F4DF}" xr6:coauthVersionLast="47" xr6:coauthVersionMax="47" xr10:uidLastSave="{00000000-0000-0000-0000-000000000000}"/>
  <bookViews>
    <workbookView xWindow="-108" yWindow="-108" windowWidth="23256" windowHeight="12456" xr2:uid="{BDF8796E-98C3-4F24-AA04-43CD139B2F34}"/>
  </bookViews>
  <sheets>
    <sheet name="Sheet1" sheetId="1" r:id="rId1"/>
    <sheet name="Sheet2" sheetId="2" r:id="rId2"/>
  </sheets>
  <definedNames>
    <definedName name="_xlnm._FilterDatabase" localSheetId="0" hidden="1">Sheet1!$F$389:$F$438</definedName>
    <definedName name="_xlnm.Extract" localSheetId="0">Sheet1!$G$389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90" i="1" l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389" i="1"/>
  <c r="G389" i="1" s="1"/>
  <c r="F4" i="2" l="1"/>
  <c r="K382" i="1"/>
  <c r="K381" i="1"/>
  <c r="K379" i="1"/>
  <c r="K378" i="1"/>
  <c r="K376" i="1"/>
  <c r="K374" i="1"/>
  <c r="K372" i="1"/>
  <c r="K371" i="1"/>
  <c r="K369" i="1"/>
  <c r="K368" i="1"/>
  <c r="K366" i="1"/>
  <c r="K364" i="1"/>
  <c r="K362" i="1"/>
  <c r="K361" i="1"/>
  <c r="K360" i="1"/>
  <c r="K358" i="1"/>
  <c r="K356" i="1"/>
  <c r="K355" i="1"/>
  <c r="K353" i="1"/>
  <c r="K352" i="1"/>
  <c r="K351" i="1"/>
  <c r="K350" i="1"/>
  <c r="K349" i="1"/>
  <c r="K348" i="1"/>
  <c r="K346" i="1"/>
  <c r="K345" i="1"/>
  <c r="K344" i="1"/>
  <c r="K342" i="1"/>
  <c r="K341" i="1"/>
  <c r="F178" i="1" l="1"/>
  <c r="G178" i="1" s="1"/>
  <c r="F176" i="1"/>
  <c r="G176" i="1" s="1"/>
  <c r="F177" i="1"/>
  <c r="G177" i="1" s="1"/>
  <c r="F179" i="1"/>
  <c r="G179" i="1" s="1"/>
  <c r="F180" i="1"/>
  <c r="G180" i="1" s="1"/>
  <c r="F181" i="1"/>
  <c r="G181" i="1" s="1"/>
  <c r="F184" i="1"/>
  <c r="G184" i="1" s="1"/>
  <c r="F188" i="1"/>
  <c r="G188" i="1" s="1"/>
  <c r="F195" i="1"/>
  <c r="G195" i="1" s="1"/>
  <c r="F198" i="1"/>
  <c r="G198" i="1" s="1"/>
  <c r="F200" i="1"/>
  <c r="G200" i="1" s="1"/>
  <c r="F202" i="1"/>
  <c r="G202" i="1" s="1"/>
  <c r="F204" i="1"/>
  <c r="G204" i="1" s="1"/>
  <c r="F206" i="1"/>
  <c r="G206" i="1" s="1"/>
  <c r="F208" i="1"/>
  <c r="G208" i="1" s="1"/>
  <c r="F211" i="1"/>
  <c r="G211" i="1" s="1"/>
  <c r="F214" i="1"/>
  <c r="G214" i="1" s="1"/>
  <c r="F216" i="1"/>
  <c r="G216" i="1" s="1"/>
  <c r="F218" i="1"/>
  <c r="G218" i="1" s="1"/>
  <c r="F221" i="1"/>
  <c r="G221" i="1" s="1"/>
  <c r="F224" i="1"/>
  <c r="G224" i="1" s="1"/>
  <c r="F175" i="1"/>
  <c r="G175" i="1" s="1"/>
  <c r="E201" i="1"/>
  <c r="F201" i="1" s="1"/>
  <c r="G201" i="1" s="1"/>
  <c r="E182" i="1"/>
  <c r="F182" i="1" s="1"/>
  <c r="G182" i="1" s="1"/>
  <c r="E183" i="1"/>
  <c r="F183" i="1" s="1"/>
  <c r="G183" i="1" s="1"/>
  <c r="E185" i="1"/>
  <c r="F185" i="1" s="1"/>
  <c r="G185" i="1" s="1"/>
  <c r="E186" i="1"/>
  <c r="F186" i="1" s="1"/>
  <c r="G186" i="1" s="1"/>
  <c r="E187" i="1"/>
  <c r="F187" i="1" s="1"/>
  <c r="G187" i="1" s="1"/>
  <c r="E189" i="1"/>
  <c r="F189" i="1" s="1"/>
  <c r="G189" i="1" s="1"/>
  <c r="E190" i="1"/>
  <c r="F190" i="1" s="1"/>
  <c r="G190" i="1" s="1"/>
  <c r="E191" i="1"/>
  <c r="F191" i="1" s="1"/>
  <c r="G191" i="1" s="1"/>
  <c r="E192" i="1"/>
  <c r="F192" i="1" s="1"/>
  <c r="G192" i="1" s="1"/>
  <c r="E193" i="1"/>
  <c r="F193" i="1" s="1"/>
  <c r="G193" i="1" s="1"/>
  <c r="E194" i="1"/>
  <c r="F194" i="1" s="1"/>
  <c r="G194" i="1" s="1"/>
  <c r="E196" i="1"/>
  <c r="F196" i="1" s="1"/>
  <c r="G196" i="1" s="1"/>
  <c r="E197" i="1"/>
  <c r="F197" i="1" s="1"/>
  <c r="G197" i="1" s="1"/>
  <c r="E199" i="1"/>
  <c r="F199" i="1" s="1"/>
  <c r="G199" i="1" s="1"/>
  <c r="E203" i="1"/>
  <c r="F203" i="1" s="1"/>
  <c r="G203" i="1" s="1"/>
  <c r="E205" i="1"/>
  <c r="F205" i="1" s="1"/>
  <c r="G205" i="1" s="1"/>
  <c r="E207" i="1"/>
  <c r="F207" i="1" s="1"/>
  <c r="G207" i="1" s="1"/>
  <c r="E209" i="1"/>
  <c r="F209" i="1" s="1"/>
  <c r="G209" i="1" s="1"/>
  <c r="E210" i="1"/>
  <c r="F210" i="1" s="1"/>
  <c r="G210" i="1" s="1"/>
  <c r="E212" i="1"/>
  <c r="F212" i="1" s="1"/>
  <c r="G212" i="1" s="1"/>
  <c r="E213" i="1"/>
  <c r="F213" i="1" s="1"/>
  <c r="G213" i="1" s="1"/>
  <c r="E215" i="1"/>
  <c r="F215" i="1" s="1"/>
  <c r="G215" i="1" s="1"/>
  <c r="E217" i="1"/>
  <c r="F217" i="1" s="1"/>
  <c r="G217" i="1" s="1"/>
  <c r="E219" i="1"/>
  <c r="F219" i="1" s="1"/>
  <c r="G219" i="1" s="1"/>
  <c r="E220" i="1"/>
  <c r="F220" i="1" s="1"/>
  <c r="G220" i="1" s="1"/>
  <c r="E222" i="1"/>
  <c r="F222" i="1" s="1"/>
  <c r="G222" i="1" s="1"/>
  <c r="E223" i="1"/>
  <c r="F223" i="1" s="1"/>
  <c r="G223" i="1" s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G118" i="1"/>
  <c r="E168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63" i="1"/>
  <c r="L56" i="1"/>
  <c r="L55" i="1"/>
  <c r="L53" i="1"/>
  <c r="L52" i="1"/>
  <c r="L50" i="1"/>
  <c r="L48" i="1"/>
  <c r="L46" i="1"/>
  <c r="L45" i="1"/>
  <c r="L43" i="1"/>
  <c r="L42" i="1"/>
  <c r="L40" i="1"/>
  <c r="L38" i="1"/>
  <c r="L36" i="1"/>
  <c r="L35" i="1"/>
  <c r="L34" i="1"/>
  <c r="L32" i="1"/>
  <c r="L30" i="1"/>
  <c r="L29" i="1"/>
  <c r="L27" i="1"/>
  <c r="L26" i="1"/>
  <c r="L25" i="1"/>
  <c r="L24" i="1"/>
  <c r="L23" i="1"/>
  <c r="L22" i="1"/>
  <c r="L20" i="1"/>
  <c r="L19" i="1"/>
  <c r="L18" i="1"/>
  <c r="L16" i="1"/>
  <c r="L15" i="1"/>
</calcChain>
</file>

<file path=xl/sharedStrings.xml><?xml version="1.0" encoding="utf-8"?>
<sst xmlns="http://schemas.openxmlformats.org/spreadsheetml/2006/main" count="1524" uniqueCount="356">
  <si>
    <t>Id</t>
  </si>
  <si>
    <t>Name</t>
  </si>
  <si>
    <t>Age</t>
  </si>
  <si>
    <t>Gender</t>
  </si>
  <si>
    <t>Department</t>
  </si>
  <si>
    <t>Email</t>
  </si>
  <si>
    <t>Phone</t>
  </si>
  <si>
    <t>Address</t>
  </si>
  <si>
    <t>Salary</t>
  </si>
  <si>
    <t>John Doe</t>
  </si>
  <si>
    <t>M</t>
  </si>
  <si>
    <t>Operations</t>
  </si>
  <si>
    <t>john.doe@gmail.com</t>
  </si>
  <si>
    <t>91-1234567890</t>
  </si>
  <si>
    <t>123 Main St, Bangalore, Karnataka, India</t>
  </si>
  <si>
    <t>Jane Smith</t>
  </si>
  <si>
    <t>F</t>
  </si>
  <si>
    <t>IT Department</t>
  </si>
  <si>
    <t>jane.smith@hotmail.com</t>
  </si>
  <si>
    <t>91-9876543210</t>
  </si>
  <si>
    <t>456 Park Ave, Mumbai, Maharashtra, India</t>
  </si>
  <si>
    <t>Amit Patel</t>
  </si>
  <si>
    <t>IT DeVlopemENT</t>
  </si>
  <si>
    <t>amit.patel@gmail.com</t>
  </si>
  <si>
    <t>91-8765432109</t>
  </si>
  <si>
    <t>789 3rd St, Kolkata, West Bengal, India</t>
  </si>
  <si>
    <t>Priya Sharma</t>
  </si>
  <si>
    <t>SALES</t>
  </si>
  <si>
    <t>priya.sharma@yahoo.com</t>
  </si>
  <si>
    <t>91-5555555555</t>
  </si>
  <si>
    <t>12 4th St, New Delhi, Delhi, India</t>
  </si>
  <si>
    <t>SLES</t>
  </si>
  <si>
    <t>jane.doe@gmail.com</t>
  </si>
  <si>
    <t>Rakesh Kumar</t>
  </si>
  <si>
    <t>DaTa SciENce</t>
  </si>
  <si>
    <t>rakesh.kumar@yahoo.com</t>
  </si>
  <si>
    <t>345 5th St, Jaipur, Rajasthan, India</t>
  </si>
  <si>
    <t>91-9999999999</t>
  </si>
  <si>
    <t>678 6th St, Chennai, Tamil Nadu, India</t>
  </si>
  <si>
    <t>Aman Verma</t>
  </si>
  <si>
    <t>aman.verma@gmail.com</t>
  </si>
  <si>
    <t>Neha Gupta</t>
  </si>
  <si>
    <t>neha.gupta@hotmail.com</t>
  </si>
  <si>
    <t>901 7th St, Hyderabad, Telangana, India</t>
  </si>
  <si>
    <t>naveen.sharma@gmail.com</t>
  </si>
  <si>
    <t>234 8th St, Pune, Maharashtra, India</t>
  </si>
  <si>
    <t>Vinita Kapoor</t>
  </si>
  <si>
    <t>vinita.kapoor@yahoo.com</t>
  </si>
  <si>
    <t>567 9th St, Ahmedabad, Gujarat, India</t>
  </si>
  <si>
    <t>Rajeev Kumar</t>
  </si>
  <si>
    <t>rajeev.kumar@hotmail.com</t>
  </si>
  <si>
    <t>789 10th St, Bangalore, Karnataka, India</t>
  </si>
  <si>
    <t>Sales</t>
  </si>
  <si>
    <t>321 11th St, Mumbai, Maharashtra, India</t>
  </si>
  <si>
    <t>Swati Singh</t>
  </si>
  <si>
    <t>HR</t>
  </si>
  <si>
    <t>swati.singh@gmail.com</t>
  </si>
  <si>
    <t>654 12th St, Kolkata, West Bengal, India</t>
  </si>
  <si>
    <t>Finance/Accounts</t>
  </si>
  <si>
    <t>kavita.sharma@yahoo.com</t>
  </si>
  <si>
    <t>Manish Patel</t>
  </si>
  <si>
    <t>Mangement</t>
  </si>
  <si>
    <t>manish.patel@hotmail.com</t>
  </si>
  <si>
    <t>987 13th St, New Delhi, Delhi, India</t>
  </si>
  <si>
    <t>Priyanka Jain</t>
  </si>
  <si>
    <t>Data Science</t>
  </si>
  <si>
    <t>priyanka.jain@yahoo.com</t>
  </si>
  <si>
    <t>Rohit Sharma</t>
  </si>
  <si>
    <t>rohit.sharma@gmail.com</t>
  </si>
  <si>
    <t>654 14th St, Jaipur, Rajasthan, India</t>
  </si>
  <si>
    <t>Deepika Singh</t>
  </si>
  <si>
    <t>deepika.singh@yahoo.com</t>
  </si>
  <si>
    <t>321 15th St, Chennai, Tamil Nadu, India</t>
  </si>
  <si>
    <t>vikas.joshi@gmail.com</t>
  </si>
  <si>
    <t>Nisha Verma</t>
  </si>
  <si>
    <t>nisha.verma@hotmail.com</t>
  </si>
  <si>
    <t>789 16th St, Hyderabad, Telangana, India</t>
  </si>
  <si>
    <t>Manoj Kumar</t>
  </si>
  <si>
    <t>manoj.kumar@yahoo.com</t>
  </si>
  <si>
    <t>901 17th St, Pune, Maharashtra, India</t>
  </si>
  <si>
    <t>234 18th St, Ahmedabad, Gujarat, India</t>
  </si>
  <si>
    <t>Sanjay Gupta</t>
  </si>
  <si>
    <t>sanjay.gupta@gmail.com</t>
  </si>
  <si>
    <t>91-6666666666</t>
  </si>
  <si>
    <t>Anjali Sharma</t>
  </si>
  <si>
    <t>anjali.sharma@yahoo.com</t>
  </si>
  <si>
    <t>567 19th St, Bangalore, Karnataka, India</t>
  </si>
  <si>
    <t>Akash Patel</t>
  </si>
  <si>
    <t>akash.patel@hotmail.com</t>
  </si>
  <si>
    <t>789 20th St, Mumbai, Maharashtra, India</t>
  </si>
  <si>
    <t>Preeti Singh</t>
  </si>
  <si>
    <t>preeti.singh@gmail.com</t>
  </si>
  <si>
    <t>321 21st St, Kolkata, West Bengal, India</t>
  </si>
  <si>
    <t>Ravi Kumar</t>
  </si>
  <si>
    <t>ravi.kumar@gmail.com</t>
  </si>
  <si>
    <t>901 22nd St, Patna, Bihar, India</t>
  </si>
  <si>
    <t>Swati Mishra</t>
  </si>
  <si>
    <t>swati.mishra@yahoo.com</t>
  </si>
  <si>
    <t>234 23rd St, Bhopal, Madhya Pradesh, India</t>
  </si>
  <si>
    <t>ankit.singh@hotmail.com</t>
  </si>
  <si>
    <t>567 24th St, Lucknow, Uttar Pradesh, India</t>
  </si>
  <si>
    <t>neha.gupta@gmail.com</t>
  </si>
  <si>
    <t>Rajeev Sharma</t>
  </si>
  <si>
    <t>rajeev.sharma@yahoo.com</t>
  </si>
  <si>
    <t>789 25th St, Jaipur, Rajasthan, India</t>
  </si>
  <si>
    <t>sarika.patel@hotmail.com</t>
  </si>
  <si>
    <t>654 26th St, Chennai, Tamil Nadu, India</t>
  </si>
  <si>
    <t>Vinay Singh</t>
  </si>
  <si>
    <t>vinay.singh@gmail.com</t>
  </si>
  <si>
    <t>321 27th St, Hyderabad, Telangana, India</t>
  </si>
  <si>
    <t>Priya Gupta</t>
  </si>
  <si>
    <t>priya.gupta@yahoo.com</t>
  </si>
  <si>
    <t>901 28th St, Pune, Maharashtra, India</t>
  </si>
  <si>
    <t>Sushant Patel</t>
  </si>
  <si>
    <t>sushant.patel@hotmail.com</t>
  </si>
  <si>
    <t>567 29th St, Ahmedabad, Gujarat, India</t>
  </si>
  <si>
    <t>payal.sharma@gmail.com</t>
  </si>
  <si>
    <t>234 30th St, Bangalore, Karnataka, India</t>
  </si>
  <si>
    <t>Mohit Verma</t>
  </si>
  <si>
    <t>hR</t>
  </si>
  <si>
    <t>mohit.verma@yahoo.com</t>
  </si>
  <si>
    <t>789 31st St, Mumbai, Maharashtra, India</t>
  </si>
  <si>
    <t>Kavita Singh</t>
  </si>
  <si>
    <t>Hr</t>
  </si>
  <si>
    <t>kavita.singh@hotmail.com</t>
  </si>
  <si>
    <t>901 32nd St, Kolkata, West Bengal, India</t>
  </si>
  <si>
    <t>Ankit Patel</t>
  </si>
  <si>
    <t>OperarYION</t>
  </si>
  <si>
    <t>ankit.patel@gmail.com</t>
  </si>
  <si>
    <t>321 33rd St, Patna, Bihar, India</t>
  </si>
  <si>
    <t>Pooja Mishra</t>
  </si>
  <si>
    <t>pooja.mishra@yahoo.com</t>
  </si>
  <si>
    <t>234 34th St, Bhopal, Madhya Pradesh, India</t>
  </si>
  <si>
    <t>Mohan Kumar</t>
  </si>
  <si>
    <t>mohan.kumar@gmail.com</t>
  </si>
  <si>
    <t>567 35th St, Lucknow, Uttar Pradesh, India</t>
  </si>
  <si>
    <t>Anjali Gupta</t>
  </si>
  <si>
    <t>anjali.gupta@hotmail.com</t>
  </si>
  <si>
    <t>654 36th St, Jaipur, Rajasthan, India</t>
  </si>
  <si>
    <t>mukesh.sharma@yahoo.com</t>
  </si>
  <si>
    <t>789 37th St, Chennai, Tamil Nadu, India</t>
  </si>
  <si>
    <t>Arjun Singh</t>
  </si>
  <si>
    <t>arjun.singh@gmail.com</t>
  </si>
  <si>
    <t>Divya Patel</t>
  </si>
  <si>
    <t>divya.patel@yahoo.com</t>
  </si>
  <si>
    <t>567 38th St, Hyderabad, Telangana, India</t>
  </si>
  <si>
    <t>gaurav.kumar@gmail.com</t>
  </si>
  <si>
    <t>234 39th St, Pune, Maharashtra, India</t>
  </si>
  <si>
    <t>Aditi Shah</t>
  </si>
  <si>
    <t>aditi.shah@hotmail.com</t>
  </si>
  <si>
    <t>901 40th St, Ahmedabad, Gujarat, India</t>
  </si>
  <si>
    <t>Sandeep Singh</t>
  </si>
  <si>
    <t>sandeep.singh@yahoo.com</t>
  </si>
  <si>
    <t>321 41st St, Bangalore, Karnataka, India</t>
  </si>
  <si>
    <t>Shalini Sharma</t>
  </si>
  <si>
    <t>shalini.sharma@gmail.com</t>
  </si>
  <si>
    <t>789 42nd St, Mumbai, Maharashtra, India</t>
  </si>
  <si>
    <t>Assignment 2 (Data Cleaning)</t>
  </si>
  <si>
    <t>john.doe</t>
  </si>
  <si>
    <t>jane.smith</t>
  </si>
  <si>
    <t>amit.patel</t>
  </si>
  <si>
    <t>priya.sharma</t>
  </si>
  <si>
    <t>jane.doe</t>
  </si>
  <si>
    <t>rakesh.kumar</t>
  </si>
  <si>
    <t>aman.verma</t>
  </si>
  <si>
    <t>neha.gupta</t>
  </si>
  <si>
    <t>naveen.sharma</t>
  </si>
  <si>
    <t>vinita.kapoor</t>
  </si>
  <si>
    <t>rajeev.kumar</t>
  </si>
  <si>
    <t>swati.singh</t>
  </si>
  <si>
    <t>kavita.sharma</t>
  </si>
  <si>
    <t>manish.patel</t>
  </si>
  <si>
    <t>priyanka.jain</t>
  </si>
  <si>
    <t>rohit.sharma</t>
  </si>
  <si>
    <t>deepika.singh</t>
  </si>
  <si>
    <t>vikas.joshi</t>
  </si>
  <si>
    <t>nisha.verma</t>
  </si>
  <si>
    <t>manoj.kumar</t>
  </si>
  <si>
    <t>sanjay.gupta</t>
  </si>
  <si>
    <t>anjali.sharma</t>
  </si>
  <si>
    <t>akash.patel</t>
  </si>
  <si>
    <t>preeti.singh</t>
  </si>
  <si>
    <t>ravi.kumar</t>
  </si>
  <si>
    <t>swati.mishra</t>
  </si>
  <si>
    <t>ankit.singh</t>
  </si>
  <si>
    <t>rajeev.sharma</t>
  </si>
  <si>
    <t>sarika.patel</t>
  </si>
  <si>
    <t>vinay.singh</t>
  </si>
  <si>
    <t>priya.gupta</t>
  </si>
  <si>
    <t>sushant.patel</t>
  </si>
  <si>
    <t>payal.sharma</t>
  </si>
  <si>
    <t>mohit.verma</t>
  </si>
  <si>
    <t>kavita.singh</t>
  </si>
  <si>
    <t>ankit.patel</t>
  </si>
  <si>
    <t>pooja.mishra</t>
  </si>
  <si>
    <t>mohan.kumar</t>
  </si>
  <si>
    <t>anjali.gupta</t>
  </si>
  <si>
    <t>mukesh.sharma</t>
  </si>
  <si>
    <t>arjun.singh</t>
  </si>
  <si>
    <t>divya.patel</t>
  </si>
  <si>
    <t>gaurav.kumar</t>
  </si>
  <si>
    <t>aditi.shah</t>
  </si>
  <si>
    <t>sandeep.singh</t>
  </si>
  <si>
    <t>shalini.sharma</t>
  </si>
  <si>
    <t>john</t>
  </si>
  <si>
    <t>doe</t>
  </si>
  <si>
    <t>jane</t>
  </si>
  <si>
    <t>smith</t>
  </si>
  <si>
    <t>amit</t>
  </si>
  <si>
    <t>patel</t>
  </si>
  <si>
    <t>priya</t>
  </si>
  <si>
    <t>sharma</t>
  </si>
  <si>
    <t>rakesh</t>
  </si>
  <si>
    <t>kumar</t>
  </si>
  <si>
    <t>aman</t>
  </si>
  <si>
    <t>verma</t>
  </si>
  <si>
    <t>neha</t>
  </si>
  <si>
    <t>gupta</t>
  </si>
  <si>
    <t>naveen</t>
  </si>
  <si>
    <t>vinita</t>
  </si>
  <si>
    <t>kapoor</t>
  </si>
  <si>
    <t>rajeev</t>
  </si>
  <si>
    <t>swati</t>
  </si>
  <si>
    <t>singh</t>
  </si>
  <si>
    <t>kavita</t>
  </si>
  <si>
    <t>manish</t>
  </si>
  <si>
    <t>priyanka</t>
  </si>
  <si>
    <t>jain</t>
  </si>
  <si>
    <t>rohit</t>
  </si>
  <si>
    <t>deepika</t>
  </si>
  <si>
    <t>vikas</t>
  </si>
  <si>
    <t>joshi</t>
  </si>
  <si>
    <t>nisha</t>
  </si>
  <si>
    <t>manoj</t>
  </si>
  <si>
    <t>sanjay</t>
  </si>
  <si>
    <t>anjali</t>
  </si>
  <si>
    <t>akash</t>
  </si>
  <si>
    <t>preeti</t>
  </si>
  <si>
    <t>ravi</t>
  </si>
  <si>
    <t>mishra</t>
  </si>
  <si>
    <t>ankit</t>
  </si>
  <si>
    <t>sarika</t>
  </si>
  <si>
    <t>vinay</t>
  </si>
  <si>
    <t>sushant</t>
  </si>
  <si>
    <t>payal</t>
  </si>
  <si>
    <t>mohit</t>
  </si>
  <si>
    <t>pooja</t>
  </si>
  <si>
    <t>mohan</t>
  </si>
  <si>
    <t>mukesh</t>
  </si>
  <si>
    <t>arjun</t>
  </si>
  <si>
    <t>divya</t>
  </si>
  <si>
    <t>gaurav</t>
  </si>
  <si>
    <t>aditi</t>
  </si>
  <si>
    <t>shah</t>
  </si>
  <si>
    <t>sandeep</t>
  </si>
  <si>
    <t>shalini</t>
  </si>
  <si>
    <t>John</t>
  </si>
  <si>
    <t>Jane</t>
  </si>
  <si>
    <t>Amit</t>
  </si>
  <si>
    <t>Priya</t>
  </si>
  <si>
    <t>Rakesh</t>
  </si>
  <si>
    <t/>
  </si>
  <si>
    <t>Aman</t>
  </si>
  <si>
    <t>Neha</t>
  </si>
  <si>
    <t>Naveen</t>
  </si>
  <si>
    <t>Vinita</t>
  </si>
  <si>
    <t>Rajeev</t>
  </si>
  <si>
    <t>Swati</t>
  </si>
  <si>
    <t>Kavita</t>
  </si>
  <si>
    <t>Manish</t>
  </si>
  <si>
    <t>Priyanka</t>
  </si>
  <si>
    <t>Rohit</t>
  </si>
  <si>
    <t>Deepika</t>
  </si>
  <si>
    <t>Vikas</t>
  </si>
  <si>
    <t>Nisha</t>
  </si>
  <si>
    <t>Manoj</t>
  </si>
  <si>
    <t>Sanjay</t>
  </si>
  <si>
    <t>Anjali</t>
  </si>
  <si>
    <t>Akash</t>
  </si>
  <si>
    <t>Preeti</t>
  </si>
  <si>
    <t>Ravi</t>
  </si>
  <si>
    <t>Ankit</t>
  </si>
  <si>
    <t>Sarika</t>
  </si>
  <si>
    <t>Vinay</t>
  </si>
  <si>
    <t>Sushant</t>
  </si>
  <si>
    <t>Payal</t>
  </si>
  <si>
    <t>Mohit</t>
  </si>
  <si>
    <t>Pooja</t>
  </si>
  <si>
    <t>Mohan</t>
  </si>
  <si>
    <t>Mukesh</t>
  </si>
  <si>
    <t>Arjun</t>
  </si>
  <si>
    <t>Divya</t>
  </si>
  <si>
    <t>Gaurav</t>
  </si>
  <si>
    <t>Aditi</t>
  </si>
  <si>
    <t>Sandeep</t>
  </si>
  <si>
    <t>Shalini</t>
  </si>
  <si>
    <t>Doe</t>
  </si>
  <si>
    <t>Smith</t>
  </si>
  <si>
    <t>Patel</t>
  </si>
  <si>
    <t>Sharma</t>
  </si>
  <si>
    <t>Kumar</t>
  </si>
  <si>
    <t>Verma</t>
  </si>
  <si>
    <t>Gupta</t>
  </si>
  <si>
    <t>Kapoor</t>
  </si>
  <si>
    <t>Singh</t>
  </si>
  <si>
    <t>Jain</t>
  </si>
  <si>
    <t>Joshi</t>
  </si>
  <si>
    <t>Mishra</t>
  </si>
  <si>
    <t>Shah</t>
  </si>
  <si>
    <t>Full Name</t>
  </si>
  <si>
    <t>Jane Doe</t>
  </si>
  <si>
    <t xml:space="preserve"> </t>
  </si>
  <si>
    <t>Naveen Sharma</t>
  </si>
  <si>
    <t>Kavita Sharma</t>
  </si>
  <si>
    <t>Vikas Joshi</t>
  </si>
  <si>
    <t>Ankit Singh</t>
  </si>
  <si>
    <t>Sarika Patel</t>
  </si>
  <si>
    <t>Payal Sharma</t>
  </si>
  <si>
    <t>Mukesh Sharma</t>
  </si>
  <si>
    <t>Gaurav Kumar</t>
  </si>
  <si>
    <t>Where Name is missing fill the value in place by extracting the name from the Email-id column.</t>
  </si>
  <si>
    <t>Task 1 --------------</t>
  </si>
  <si>
    <t>Task 2--------------------</t>
  </si>
  <si>
    <t>Fill the Missing Age value with the mean of the Age Column</t>
  </si>
  <si>
    <t>Mean =</t>
  </si>
  <si>
    <t>MEAN</t>
  </si>
  <si>
    <t>Task -------------------------3</t>
  </si>
  <si>
    <t>Clean and Format the Phone number column and it should show like (91-xxxxxxxx)</t>
  </si>
  <si>
    <t>91-8888888888</t>
  </si>
  <si>
    <t>Column1</t>
  </si>
  <si>
    <t>Formated &amp; Clean</t>
  </si>
  <si>
    <t>Task ---------------------------4</t>
  </si>
  <si>
    <t>Deleting entire row of missing name and  mail ID</t>
  </si>
  <si>
    <t>Task ---------------------------5</t>
  </si>
  <si>
    <t>Where Name is there but no Email-Id then fill the blank with (support@dataisgood.com)</t>
  </si>
  <si>
    <t>Highlight the Top 10 Employees with highest salary in the datase</t>
  </si>
  <si>
    <t>Task ---------------------------6</t>
  </si>
  <si>
    <t>Divya Singh</t>
  </si>
  <si>
    <t>support@dataisgood.com</t>
  </si>
  <si>
    <t>Task ---------------------------7</t>
  </si>
  <si>
    <t>using proper function</t>
  </si>
  <si>
    <t>Unique Records using advanced filters for spell check and errors</t>
  </si>
  <si>
    <t>In the Department column make the data proper with the useful functions and rename the 
wrong spelled words in the department column.</t>
  </si>
  <si>
    <t>It Department</t>
  </si>
  <si>
    <t>It Devlopement</t>
  </si>
  <si>
    <t>Sles</t>
  </si>
  <si>
    <t>Operaryion</t>
  </si>
  <si>
    <t>using replace function to correct words</t>
  </si>
  <si>
    <t>Task ---------------------------8</t>
  </si>
  <si>
    <t>Where adress is not there fill it with (Address not Available)</t>
  </si>
  <si>
    <t>Adress not Available</t>
  </si>
  <si>
    <t>Address not Available</t>
  </si>
  <si>
    <t>Go To Specials</t>
  </si>
  <si>
    <t>Select Blank &amp; hit Ok</t>
  </si>
  <si>
    <t>Go To formula Bar, enter(Address not available) &amp; hit ctrl + enter</t>
  </si>
  <si>
    <t>Select all elements in Address column, now go to Home Tab select (find &amp; select)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</si>
</sst>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9\1\-0000000000"/>
    <numFmt numFmtId="165" formatCode="00\-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66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right"/>
    </xf>
    <xf numFmtId="0" fontId="0" fillId="4" borderId="1" xfId="0" applyFill="1" applyBorder="1" applyAlignment="1">
      <alignment horizontal="right" vertical="top"/>
    </xf>
    <xf numFmtId="0" fontId="0" fillId="3" borderId="1" xfId="0" applyFill="1" applyBorder="1" applyAlignment="1">
      <alignment horizontal="right" vertical="top"/>
    </xf>
    <xf numFmtId="0" fontId="0" fillId="4" borderId="0" xfId="0" applyFill="1"/>
    <xf numFmtId="0" fontId="0" fillId="3" borderId="0" xfId="0" applyFill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0" fillId="2" borderId="0" xfId="0" applyFill="1"/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horizontal="left" vertical="top" wrapText="1"/>
    </xf>
    <xf numFmtId="0" fontId="0" fillId="6" borderId="0" xfId="0" applyFill="1" applyAlignment="1">
      <alignment horizontal="right"/>
    </xf>
    <xf numFmtId="0" fontId="1" fillId="2" borderId="1" xfId="0" applyFont="1" applyFill="1" applyBorder="1"/>
    <xf numFmtId="0" fontId="0" fillId="7" borderId="0" xfId="0" applyFill="1"/>
    <xf numFmtId="0" fontId="0" fillId="7" borderId="0" xfId="0" applyFill="1" applyAlignment="1">
      <alignment horizontal="left" vertical="top"/>
    </xf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8" borderId="0" xfId="0" applyFill="1"/>
    <xf numFmtId="0" fontId="0" fillId="2" borderId="0" xfId="0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54"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  <numFmt numFmtId="164" formatCode="\9\1\-0000000000"/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  <numFmt numFmtId="164" formatCode="\9\1\-0000000000"/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solid">
          <fgColor indexed="64"/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704850</xdr:colOff>
      <xdr:row>443</xdr:row>
      <xdr:rowOff>47625</xdr:rowOff>
    </xdr:from>
    <xdr:to>
      <xdr:col>6</xdr:col>
      <xdr:colOff>942975</xdr:colOff>
      <xdr:row>443</xdr:row>
      <xdr:rowOff>295275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7DA761-9AEC-7E83-A9D4-02E0BFCE06D1}"/>
            </a:ext>
          </a:extLst>
        </xdr:cNvPr>
        <xdr:cNvSpPr/>
      </xdr:nvSpPr>
      <xdr:spPr>
        <a:xfrm>
          <a:off x="7219950" y="90982800"/>
          <a:ext cx="238125" cy="247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733425</xdr:colOff>
      <xdr:row>445</xdr:row>
      <xdr:rowOff>104775</xdr:rowOff>
    </xdr:from>
    <xdr:to>
      <xdr:col>6</xdr:col>
      <xdr:colOff>933450</xdr:colOff>
      <xdr:row>447</xdr:row>
      <xdr:rowOff>76200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BA12748C-C8FA-A9A3-664B-D66340486ED7}"/>
            </a:ext>
          </a:extLst>
        </xdr:cNvPr>
        <xdr:cNvSpPr/>
      </xdr:nvSpPr>
      <xdr:spPr>
        <a:xfrm>
          <a:off x="7248525" y="91763850"/>
          <a:ext cx="200025" cy="3333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723900</xdr:colOff>
      <xdr:row>449</xdr:row>
      <xdr:rowOff>57150</xdr:rowOff>
    </xdr:from>
    <xdr:to>
      <xdr:col>6</xdr:col>
      <xdr:colOff>962025</xdr:colOff>
      <xdr:row>450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7F02E137-E83A-4BA9-B87F-F486D9B196C3}"/>
            </a:ext>
          </a:extLst>
        </xdr:cNvPr>
        <xdr:cNvSpPr/>
      </xdr:nvSpPr>
      <xdr:spPr>
        <a:xfrm>
          <a:off x="7239000" y="92621100"/>
          <a:ext cx="238125" cy="247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0574F5-ADBE-484C-800D-305CECCA4B63}" name="Table1" displayName="Table1" ref="E7:N57" totalsRowShown="0" headerRowDxfId="43" dataDxfId="42">
  <tableColumns count="10">
    <tableColumn id="1" xr3:uid="{94601023-0F17-46E1-9D3C-08F97E32D6CE}" name="Id" dataDxfId="41"/>
    <tableColumn id="12" xr3:uid="{7D140633-E5C7-43EE-B1AF-E539DF580E41}" name="Column1"/>
    <tableColumn id="2" xr3:uid="{7A984780-D6BD-47DE-92E0-A2CF8DE24868}" name="Name" dataDxfId="40"/>
    <tableColumn id="3" xr3:uid="{650601B0-1E3A-4DD7-B476-BA030C862DDA}" name="Age" dataDxfId="39"/>
    <tableColumn id="4" xr3:uid="{324C5B72-8942-43D2-BBA7-7097905812B3}" name="Gender" dataDxfId="38"/>
    <tableColumn id="5" xr3:uid="{D5B23A26-D678-4B16-B035-F5D8775F867D}" name="Department" dataDxfId="37"/>
    <tableColumn id="6" xr3:uid="{E667075F-8401-43EC-BA1A-D11E7A2E1A40}" name="Email" dataDxfId="36"/>
    <tableColumn id="7" xr3:uid="{24AB7FA3-D2E8-4E52-A13C-265B29CA9B23}" name="Phone" dataDxfId="35"/>
    <tableColumn id="8" xr3:uid="{8F290859-41E0-486A-94C2-9477E05EA3CE}" name="Address" dataDxfId="34"/>
    <tableColumn id="9" xr3:uid="{03FC9BF6-ACC0-49F2-AA9B-8A5F2AC3298C}" name="Salary" dataDxfId="33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FB2399-B42F-4068-A94B-92FF63DFDD87}" name="Table134" displayName="Table134" ref="E228:N275" totalsRowShown="0" headerRowDxfId="32" dataDxfId="31">
  <tableColumns count="10">
    <tableColumn id="1" xr3:uid="{A4B79F08-CC0E-4BFE-8262-7CA38AF02A39}" name="Id" dataDxfId="30"/>
    <tableColumn id="12" xr3:uid="{916ED8F0-1E59-4C1C-9428-306B996FD7D4}" name="Column1"/>
    <tableColumn id="2" xr3:uid="{869B7165-BF22-4EF0-838F-BFA6A718236F}" name="Name" dataDxfId="29"/>
    <tableColumn id="3" xr3:uid="{37281DAD-3979-416F-A50A-EB557B9F18CB}" name="Age" dataDxfId="28"/>
    <tableColumn id="4" xr3:uid="{36A7E619-722A-44A7-A60F-6CD3EFCDABDF}" name="Gender" dataDxfId="27"/>
    <tableColumn id="5" xr3:uid="{88A3C219-EE58-4A7A-98F0-5F44753677C6}" name="Department" dataDxfId="26"/>
    <tableColumn id="6" xr3:uid="{A08FC60C-45B6-47F6-A673-CFB395F8FD43}" name="Email" dataDxfId="25"/>
    <tableColumn id="7" xr3:uid="{53C53983-FD23-43A5-B2E8-B82E70361CF9}" name="Phone" dataDxfId="24"/>
    <tableColumn id="8" xr3:uid="{3FBD8266-B778-4E83-903A-B5F3FB737DE5}" name="Address" dataDxfId="23"/>
    <tableColumn id="9" xr3:uid="{41999CD5-85C6-4D66-ADEA-781D90140EF0}" name="Salary" dataDxfId="22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DFA468-2A5A-49FE-816F-7F6EB96CB43C}" name="Table1345" displayName="Table1345" ref="E281:N328" totalsRowShown="0" headerRowDxfId="21" dataDxfId="20">
  <tableColumns count="10">
    <tableColumn id="1" xr3:uid="{D65019CB-DECB-42C1-869A-CFEA4F0628DB}" name="Id" dataDxfId="19"/>
    <tableColumn id="12" xr3:uid="{333CBC5A-8CA4-4E57-88AA-342BC67388C2}" name="Column1"/>
    <tableColumn id="2" xr3:uid="{A0B5B7AE-C417-49AA-B0C2-78F6E7439939}" name="Name" dataDxfId="18"/>
    <tableColumn id="3" xr3:uid="{8EE0D9D3-995E-42B7-B41A-C167C7FC4D50}" name="Age" dataDxfId="17"/>
    <tableColumn id="4" xr3:uid="{096AEBE9-350B-493A-A999-BECC2F573CF4}" name="Gender" dataDxfId="16"/>
    <tableColumn id="5" xr3:uid="{07E8CD16-34F4-4268-AF31-435F70957DB2}" name="Department" dataDxfId="15"/>
    <tableColumn id="6" xr3:uid="{AFA8D856-A5CC-4D04-9548-72AB9BB98ECC}" name="Email" dataDxfId="14"/>
    <tableColumn id="7" xr3:uid="{355FD7AA-28D6-4960-8299-B729284FE427}" name="Phone" dataDxfId="13"/>
    <tableColumn id="8" xr3:uid="{FB6B33C4-C14A-4A25-9FF8-559D289032B5}" name="Address" dataDxfId="12"/>
    <tableColumn id="9" xr3:uid="{6510FB29-0434-45DC-A698-5C20C3C76EFA}" name="Salary" dataDxfId="11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EBE7CA-81C4-4BF3-ADA1-5FA292189804}" name="Table18" displayName="Table18" ref="E333:M383" totalsRowShown="0" headerRowDxfId="10" dataDxfId="9">
  <tableColumns count="9">
    <tableColumn id="1" xr3:uid="{9C07E7EC-96D0-4D9B-9ECD-EB678D283D87}" name="Id" dataDxfId="8"/>
    <tableColumn id="2" xr3:uid="{8495238D-4EAD-4FC9-B4D2-B90950DA1065}" name="Name" dataDxfId="7"/>
    <tableColumn id="3" xr3:uid="{A57EB48D-E66A-4374-B74F-9E5A728EB00F}" name="Age" dataDxfId="6"/>
    <tableColumn id="4" xr3:uid="{DB93C169-E292-4F3A-8C67-01ABA37742A2}" name="Gender" dataDxfId="5"/>
    <tableColumn id="5" xr3:uid="{A0F9DFD6-FD01-43E0-96E9-D186E976BF4E}" name="Department" dataDxfId="4"/>
    <tableColumn id="6" xr3:uid="{159A8EFA-BAA0-469E-933D-B821F68A5901}" name="Email" dataDxfId="3"/>
    <tableColumn id="7" xr3:uid="{E43303DA-E65C-47CF-A493-959B4B3DC1B9}" name="Phone" dataDxfId="2"/>
    <tableColumn id="8" xr3:uid="{11F5DCF1-B136-43AF-960C-A4827D9E1A2D}" name="Address" dataDxfId="1"/>
    <tableColumn id="9" xr3:uid="{8B32C9F8-8BC6-4C8C-8D5F-6C9E78BD9F35}" name="Salary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BD0E-B49E-4A82-90D9-D5A05E6D3D06}">
  <dimension ref="D2:N492"/>
  <sheetViews>
    <sheetView tabSelected="1" topLeftCell="A416" zoomScale="80" zoomScaleNormal="80" workbookViewId="0">
      <selection activeCell="F441" sqref="F441:J443"/>
    </sheetView>
  </sheetViews>
  <sheetFormatPr defaultRowHeight="14.4" x14ac:dyDescent="0.3"/>
  <cols>
    <col min="5" max="6" width="29.77734375" customWidth="1"/>
    <col min="7" max="7" width="25.33203125" customWidth="1"/>
    <col min="8" max="8" width="8.88671875" customWidth="1"/>
    <col min="10" max="10" width="15.5546875" bestFit="1" customWidth="1"/>
    <col min="11" max="11" width="25.109375" bestFit="1" customWidth="1"/>
    <col min="12" max="12" width="16.109375" customWidth="1"/>
    <col min="13" max="13" width="36.5546875" bestFit="1" customWidth="1"/>
  </cols>
  <sheetData>
    <row r="2" spans="5:14" ht="14.4" customHeight="1" x14ac:dyDescent="0.3">
      <c r="I2" s="34" t="s">
        <v>157</v>
      </c>
      <c r="J2" s="34"/>
      <c r="K2" s="34"/>
      <c r="L2" s="34"/>
    </row>
    <row r="3" spans="5:14" ht="14.4" customHeight="1" x14ac:dyDescent="0.3">
      <c r="I3" s="34"/>
      <c r="J3" s="34"/>
      <c r="K3" s="34"/>
      <c r="L3" s="34"/>
    </row>
    <row r="7" spans="5:14" x14ac:dyDescent="0.3">
      <c r="E7" s="1" t="s">
        <v>0</v>
      </c>
      <c r="F7" s="1" t="s">
        <v>329</v>
      </c>
      <c r="G7" s="1" t="s">
        <v>1</v>
      </c>
      <c r="H7" s="1" t="s">
        <v>2</v>
      </c>
      <c r="I7" s="1" t="s">
        <v>3</v>
      </c>
      <c r="J7" s="1" t="s">
        <v>4</v>
      </c>
      <c r="K7" s="1" t="s">
        <v>5</v>
      </c>
      <c r="L7" s="1" t="s">
        <v>6</v>
      </c>
      <c r="M7" s="1" t="s">
        <v>7</v>
      </c>
      <c r="N7" s="1" t="s">
        <v>8</v>
      </c>
    </row>
    <row r="8" spans="5:14" x14ac:dyDescent="0.3">
      <c r="E8">
        <v>1</v>
      </c>
      <c r="G8" t="s">
        <v>9</v>
      </c>
      <c r="H8">
        <v>32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>
        <v>4553</v>
      </c>
    </row>
    <row r="9" spans="5:14" x14ac:dyDescent="0.3">
      <c r="E9">
        <v>2</v>
      </c>
      <c r="G9" t="s">
        <v>15</v>
      </c>
      <c r="H9">
        <v>28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>
        <v>31169</v>
      </c>
    </row>
    <row r="10" spans="5:14" x14ac:dyDescent="0.3">
      <c r="E10">
        <v>3</v>
      </c>
      <c r="G10" t="s">
        <v>21</v>
      </c>
      <c r="H10">
        <v>27</v>
      </c>
      <c r="I10" t="s">
        <v>10</v>
      </c>
      <c r="J10" t="s">
        <v>22</v>
      </c>
      <c r="K10" t="s">
        <v>23</v>
      </c>
      <c r="L10" t="s">
        <v>24</v>
      </c>
      <c r="M10" t="s">
        <v>25</v>
      </c>
      <c r="N10">
        <v>11116</v>
      </c>
    </row>
    <row r="11" spans="5:14" x14ac:dyDescent="0.3">
      <c r="E11">
        <v>4</v>
      </c>
      <c r="G11" t="s">
        <v>26</v>
      </c>
      <c r="H11">
        <v>33</v>
      </c>
      <c r="I11" t="s">
        <v>16</v>
      </c>
      <c r="J11" t="s">
        <v>27</v>
      </c>
      <c r="K11" t="s">
        <v>28</v>
      </c>
      <c r="L11" t="s">
        <v>29</v>
      </c>
      <c r="M11" t="s">
        <v>30</v>
      </c>
      <c r="N11">
        <v>33457</v>
      </c>
    </row>
    <row r="12" spans="5:14" x14ac:dyDescent="0.3">
      <c r="E12">
        <v>5</v>
      </c>
      <c r="G12" t="s">
        <v>310</v>
      </c>
      <c r="H12">
        <v>29</v>
      </c>
      <c r="I12" t="s">
        <v>16</v>
      </c>
      <c r="J12" t="s">
        <v>31</v>
      </c>
      <c r="K12" t="s">
        <v>32</v>
      </c>
      <c r="N12">
        <v>21918</v>
      </c>
    </row>
    <row r="13" spans="5:14" x14ac:dyDescent="0.3">
      <c r="E13">
        <v>6</v>
      </c>
      <c r="G13" t="s">
        <v>33</v>
      </c>
      <c r="H13">
        <v>34</v>
      </c>
      <c r="I13" t="s">
        <v>10</v>
      </c>
      <c r="J13" t="s">
        <v>34</v>
      </c>
      <c r="K13" t="s">
        <v>35</v>
      </c>
      <c r="M13" t="s">
        <v>36</v>
      </c>
      <c r="N13">
        <v>33418</v>
      </c>
    </row>
    <row r="14" spans="5:14" x14ac:dyDescent="0.3">
      <c r="E14">
        <v>7</v>
      </c>
      <c r="G14" t="s">
        <v>311</v>
      </c>
      <c r="H14">
        <v>25</v>
      </c>
      <c r="I14" t="s">
        <v>16</v>
      </c>
      <c r="J14" t="s">
        <v>22</v>
      </c>
      <c r="L14" t="s">
        <v>37</v>
      </c>
      <c r="M14" t="s">
        <v>38</v>
      </c>
      <c r="N14">
        <v>45828</v>
      </c>
    </row>
    <row r="15" spans="5:14" x14ac:dyDescent="0.3">
      <c r="E15">
        <v>8</v>
      </c>
      <c r="G15" t="s">
        <v>39</v>
      </c>
      <c r="H15">
        <v>31</v>
      </c>
      <c r="I15" t="s">
        <v>10</v>
      </c>
      <c r="J15" t="s">
        <v>27</v>
      </c>
      <c r="K15" t="s">
        <v>40</v>
      </c>
      <c r="L15">
        <f>91-8888888888</f>
        <v>-8888888797</v>
      </c>
      <c r="N15">
        <v>45450</v>
      </c>
    </row>
    <row r="16" spans="5:14" x14ac:dyDescent="0.3">
      <c r="E16">
        <v>9</v>
      </c>
      <c r="G16" t="s">
        <v>41</v>
      </c>
      <c r="H16">
        <v>27</v>
      </c>
      <c r="I16" t="s">
        <v>16</v>
      </c>
      <c r="J16" t="s">
        <v>31</v>
      </c>
      <c r="K16" t="s">
        <v>42</v>
      </c>
      <c r="L16">
        <f>91-7777777777</f>
        <v>-7777777686</v>
      </c>
      <c r="M16" t="s">
        <v>43</v>
      </c>
      <c r="N16">
        <v>49938</v>
      </c>
    </row>
    <row r="17" spans="5:14" x14ac:dyDescent="0.3">
      <c r="E17">
        <v>10</v>
      </c>
      <c r="G17" t="s">
        <v>312</v>
      </c>
      <c r="H17">
        <v>35</v>
      </c>
      <c r="I17" t="s">
        <v>10</v>
      </c>
      <c r="J17" t="s">
        <v>11</v>
      </c>
      <c r="K17" t="s">
        <v>44</v>
      </c>
      <c r="M17" t="s">
        <v>45</v>
      </c>
      <c r="N17">
        <v>9818</v>
      </c>
    </row>
    <row r="18" spans="5:14" x14ac:dyDescent="0.3">
      <c r="E18">
        <v>11</v>
      </c>
      <c r="G18" t="s">
        <v>46</v>
      </c>
      <c r="I18" t="s">
        <v>16</v>
      </c>
      <c r="J18" t="s">
        <v>17</v>
      </c>
      <c r="K18" t="s">
        <v>47</v>
      </c>
      <c r="L18">
        <f>91-6666666666</f>
        <v>-6666666575</v>
      </c>
      <c r="M18" t="s">
        <v>48</v>
      </c>
      <c r="N18">
        <v>41836</v>
      </c>
    </row>
    <row r="19" spans="5:14" x14ac:dyDescent="0.3">
      <c r="E19">
        <v>12</v>
      </c>
      <c r="G19" t="s">
        <v>49</v>
      </c>
      <c r="H19">
        <v>29</v>
      </c>
      <c r="I19" t="s">
        <v>10</v>
      </c>
      <c r="J19" t="s">
        <v>17</v>
      </c>
      <c r="K19" t="s">
        <v>50</v>
      </c>
      <c r="L19">
        <f>91-5555555555</f>
        <v>-5555555464</v>
      </c>
      <c r="M19" t="s">
        <v>51</v>
      </c>
      <c r="N19">
        <v>11901</v>
      </c>
    </row>
    <row r="20" spans="5:14" x14ac:dyDescent="0.3">
      <c r="E20">
        <v>13</v>
      </c>
      <c r="G20" t="s">
        <v>311</v>
      </c>
      <c r="H20">
        <v>26</v>
      </c>
      <c r="I20" t="s">
        <v>10</v>
      </c>
      <c r="J20" t="s">
        <v>52</v>
      </c>
      <c r="L20">
        <f>91-7777777777</f>
        <v>-7777777686</v>
      </c>
      <c r="M20" t="s">
        <v>53</v>
      </c>
      <c r="N20">
        <v>46236</v>
      </c>
    </row>
    <row r="21" spans="5:14" x14ac:dyDescent="0.3">
      <c r="E21">
        <v>14</v>
      </c>
      <c r="G21" t="s">
        <v>54</v>
      </c>
      <c r="H21">
        <v>28</v>
      </c>
      <c r="I21" t="s">
        <v>16</v>
      </c>
      <c r="J21" t="s">
        <v>55</v>
      </c>
      <c r="K21" t="s">
        <v>56</v>
      </c>
      <c r="M21" t="s">
        <v>57</v>
      </c>
      <c r="N21">
        <v>21978</v>
      </c>
    </row>
    <row r="22" spans="5:14" x14ac:dyDescent="0.3">
      <c r="E22">
        <v>15</v>
      </c>
      <c r="G22" t="s">
        <v>313</v>
      </c>
      <c r="H22">
        <v>30</v>
      </c>
      <c r="I22" t="s">
        <v>16</v>
      </c>
      <c r="J22" t="s">
        <v>58</v>
      </c>
      <c r="K22" t="s">
        <v>59</v>
      </c>
      <c r="L22">
        <f>91-8888888888</f>
        <v>-8888888797</v>
      </c>
      <c r="N22">
        <v>49400</v>
      </c>
    </row>
    <row r="23" spans="5:14" x14ac:dyDescent="0.3">
      <c r="E23">
        <v>16</v>
      </c>
      <c r="G23" t="s">
        <v>60</v>
      </c>
      <c r="H23">
        <v>32</v>
      </c>
      <c r="I23" t="s">
        <v>10</v>
      </c>
      <c r="J23" t="s">
        <v>61</v>
      </c>
      <c r="K23" t="s">
        <v>62</v>
      </c>
      <c r="L23">
        <f>91-1234567890</f>
        <v>-1234567799</v>
      </c>
      <c r="M23" t="s">
        <v>63</v>
      </c>
      <c r="N23">
        <v>28476</v>
      </c>
    </row>
    <row r="24" spans="5:14" x14ac:dyDescent="0.3">
      <c r="E24">
        <v>17</v>
      </c>
      <c r="G24" t="s">
        <v>64</v>
      </c>
      <c r="H24">
        <v>26</v>
      </c>
      <c r="I24" t="s">
        <v>16</v>
      </c>
      <c r="J24" t="s">
        <v>65</v>
      </c>
      <c r="K24" t="s">
        <v>66</v>
      </c>
      <c r="L24">
        <f>91-8765432109</f>
        <v>-8765432018</v>
      </c>
      <c r="N24">
        <v>40088</v>
      </c>
    </row>
    <row r="25" spans="5:14" x14ac:dyDescent="0.3">
      <c r="E25">
        <v>18</v>
      </c>
      <c r="G25" t="s">
        <v>67</v>
      </c>
      <c r="H25">
        <v>28</v>
      </c>
      <c r="I25" t="s">
        <v>10</v>
      </c>
      <c r="J25" t="s">
        <v>34</v>
      </c>
      <c r="K25" t="s">
        <v>68</v>
      </c>
      <c r="L25">
        <f>91-9876543210</f>
        <v>-9876543119</v>
      </c>
      <c r="M25" t="s">
        <v>69</v>
      </c>
      <c r="N25">
        <v>2949</v>
      </c>
    </row>
    <row r="26" spans="5:14" x14ac:dyDescent="0.3">
      <c r="E26">
        <v>19</v>
      </c>
      <c r="G26" t="s">
        <v>70</v>
      </c>
      <c r="H26">
        <v>30</v>
      </c>
      <c r="I26" t="s">
        <v>16</v>
      </c>
      <c r="J26" t="s">
        <v>34</v>
      </c>
      <c r="K26" t="s">
        <v>71</v>
      </c>
      <c r="L26">
        <f>91-5555555555</f>
        <v>-5555555464</v>
      </c>
      <c r="M26" t="s">
        <v>72</v>
      </c>
      <c r="N26">
        <v>3337</v>
      </c>
    </row>
    <row r="27" spans="5:14" x14ac:dyDescent="0.3">
      <c r="E27">
        <v>20</v>
      </c>
      <c r="G27" t="s">
        <v>314</v>
      </c>
      <c r="H27">
        <v>32</v>
      </c>
      <c r="I27" t="s">
        <v>10</v>
      </c>
      <c r="J27" t="s">
        <v>58</v>
      </c>
      <c r="K27" t="s">
        <v>73</v>
      </c>
      <c r="L27">
        <f>91-9999999999</f>
        <v>-9999999908</v>
      </c>
      <c r="N27">
        <v>2857</v>
      </c>
    </row>
    <row r="28" spans="5:14" x14ac:dyDescent="0.3">
      <c r="E28">
        <v>21</v>
      </c>
      <c r="G28" t="s">
        <v>74</v>
      </c>
      <c r="H28">
        <v>26</v>
      </c>
      <c r="I28" t="s">
        <v>16</v>
      </c>
      <c r="J28" t="s">
        <v>61</v>
      </c>
      <c r="K28" t="s">
        <v>75</v>
      </c>
      <c r="M28" t="s">
        <v>76</v>
      </c>
      <c r="N28">
        <v>35969</v>
      </c>
    </row>
    <row r="29" spans="5:14" x14ac:dyDescent="0.3">
      <c r="E29">
        <v>22</v>
      </c>
      <c r="G29" t="s">
        <v>77</v>
      </c>
      <c r="H29">
        <v>33</v>
      </c>
      <c r="I29" t="s">
        <v>10</v>
      </c>
      <c r="J29" t="s">
        <v>65</v>
      </c>
      <c r="K29" t="s">
        <v>78</v>
      </c>
      <c r="L29">
        <f>91-8888888888</f>
        <v>-8888888797</v>
      </c>
      <c r="M29" t="s">
        <v>79</v>
      </c>
      <c r="N29">
        <v>49681</v>
      </c>
    </row>
    <row r="30" spans="5:14" x14ac:dyDescent="0.3">
      <c r="E30">
        <v>23</v>
      </c>
      <c r="G30" t="s">
        <v>311</v>
      </c>
      <c r="H30">
        <v>27</v>
      </c>
      <c r="I30" t="s">
        <v>16</v>
      </c>
      <c r="J30" t="s">
        <v>34</v>
      </c>
      <c r="L30">
        <f>91-7777777777</f>
        <v>-7777777686</v>
      </c>
      <c r="M30" t="s">
        <v>80</v>
      </c>
      <c r="N30">
        <v>45102</v>
      </c>
    </row>
    <row r="31" spans="5:14" x14ac:dyDescent="0.3">
      <c r="E31">
        <v>24</v>
      </c>
      <c r="G31" t="s">
        <v>81</v>
      </c>
      <c r="H31">
        <v>29</v>
      </c>
      <c r="I31" t="s">
        <v>10</v>
      </c>
      <c r="J31" t="s">
        <v>11</v>
      </c>
      <c r="K31" t="s">
        <v>82</v>
      </c>
      <c r="L31" t="s">
        <v>83</v>
      </c>
      <c r="N31">
        <v>15853</v>
      </c>
    </row>
    <row r="32" spans="5:14" x14ac:dyDescent="0.3">
      <c r="E32">
        <v>25</v>
      </c>
      <c r="G32" t="s">
        <v>84</v>
      </c>
      <c r="I32" t="s">
        <v>16</v>
      </c>
      <c r="J32" t="s">
        <v>17</v>
      </c>
      <c r="K32" t="s">
        <v>85</v>
      </c>
      <c r="L32">
        <f>91-5555555555</f>
        <v>-5555555464</v>
      </c>
      <c r="M32" t="s">
        <v>86</v>
      </c>
      <c r="N32">
        <v>6926</v>
      </c>
    </row>
    <row r="33" spans="5:14" x14ac:dyDescent="0.3">
      <c r="E33">
        <v>26</v>
      </c>
      <c r="G33" t="s">
        <v>87</v>
      </c>
      <c r="H33">
        <v>31</v>
      </c>
      <c r="I33" t="s">
        <v>10</v>
      </c>
      <c r="J33" t="s">
        <v>58</v>
      </c>
      <c r="K33" t="s">
        <v>88</v>
      </c>
      <c r="M33" t="s">
        <v>89</v>
      </c>
      <c r="N33">
        <v>45678</v>
      </c>
    </row>
    <row r="34" spans="5:14" x14ac:dyDescent="0.3">
      <c r="E34">
        <v>27</v>
      </c>
      <c r="G34" t="s">
        <v>90</v>
      </c>
      <c r="H34">
        <v>28</v>
      </c>
      <c r="I34" t="s">
        <v>16</v>
      </c>
      <c r="J34" t="s">
        <v>61</v>
      </c>
      <c r="K34" t="s">
        <v>91</v>
      </c>
      <c r="L34">
        <f>91-7777777777</f>
        <v>-7777777686</v>
      </c>
      <c r="M34" t="s">
        <v>92</v>
      </c>
      <c r="N34">
        <v>8022</v>
      </c>
    </row>
    <row r="35" spans="5:14" x14ac:dyDescent="0.3">
      <c r="E35">
        <v>28</v>
      </c>
      <c r="G35" t="s">
        <v>93</v>
      </c>
      <c r="H35">
        <v>34</v>
      </c>
      <c r="I35" t="s">
        <v>10</v>
      </c>
      <c r="J35" t="s">
        <v>65</v>
      </c>
      <c r="K35" t="s">
        <v>94</v>
      </c>
      <c r="L35">
        <f>91-8888888888</f>
        <v>-8888888797</v>
      </c>
      <c r="M35" t="s">
        <v>95</v>
      </c>
      <c r="N35">
        <v>3484</v>
      </c>
    </row>
    <row r="36" spans="5:14" x14ac:dyDescent="0.3">
      <c r="E36">
        <v>29</v>
      </c>
      <c r="G36" t="s">
        <v>96</v>
      </c>
      <c r="H36">
        <v>26</v>
      </c>
      <c r="I36" t="s">
        <v>16</v>
      </c>
      <c r="J36" t="s">
        <v>22</v>
      </c>
      <c r="K36" t="s">
        <v>97</v>
      </c>
      <c r="L36">
        <f>91-7777777777</f>
        <v>-7777777686</v>
      </c>
      <c r="M36" t="s">
        <v>98</v>
      </c>
      <c r="N36">
        <v>11342</v>
      </c>
    </row>
    <row r="37" spans="5:14" x14ac:dyDescent="0.3">
      <c r="E37">
        <v>30</v>
      </c>
      <c r="G37" t="s">
        <v>315</v>
      </c>
      <c r="H37">
        <v>29</v>
      </c>
      <c r="I37" t="s">
        <v>10</v>
      </c>
      <c r="J37" t="s">
        <v>27</v>
      </c>
      <c r="K37" t="s">
        <v>99</v>
      </c>
      <c r="M37" t="s">
        <v>100</v>
      </c>
      <c r="N37">
        <v>40940</v>
      </c>
    </row>
    <row r="38" spans="5:14" x14ac:dyDescent="0.3">
      <c r="E38">
        <v>31</v>
      </c>
      <c r="G38" t="s">
        <v>41</v>
      </c>
      <c r="H38">
        <v>27</v>
      </c>
      <c r="I38" t="s">
        <v>16</v>
      </c>
      <c r="J38" t="s">
        <v>31</v>
      </c>
      <c r="K38" t="s">
        <v>101</v>
      </c>
      <c r="L38">
        <f>91-5555555555</f>
        <v>-5555555464</v>
      </c>
      <c r="N38">
        <v>41841</v>
      </c>
    </row>
    <row r="39" spans="5:14" x14ac:dyDescent="0.3">
      <c r="E39">
        <v>32</v>
      </c>
      <c r="G39" t="s">
        <v>102</v>
      </c>
      <c r="H39">
        <v>32</v>
      </c>
      <c r="I39" t="s">
        <v>10</v>
      </c>
      <c r="J39" t="s">
        <v>58</v>
      </c>
      <c r="K39" t="s">
        <v>103</v>
      </c>
      <c r="M39" t="s">
        <v>104</v>
      </c>
      <c r="N39">
        <v>39835</v>
      </c>
    </row>
    <row r="40" spans="5:14" x14ac:dyDescent="0.3">
      <c r="E40">
        <v>33</v>
      </c>
      <c r="G40" t="s">
        <v>316</v>
      </c>
      <c r="H40">
        <v>33</v>
      </c>
      <c r="I40" t="s">
        <v>16</v>
      </c>
      <c r="J40" t="s">
        <v>61</v>
      </c>
      <c r="K40" t="s">
        <v>105</v>
      </c>
      <c r="L40">
        <f>91-6666666666</f>
        <v>-6666666575</v>
      </c>
      <c r="M40" t="s">
        <v>106</v>
      </c>
      <c r="N40">
        <v>9577</v>
      </c>
    </row>
    <row r="41" spans="5:14" x14ac:dyDescent="0.3">
      <c r="E41">
        <v>34</v>
      </c>
      <c r="G41" t="s">
        <v>107</v>
      </c>
      <c r="H41">
        <v>30</v>
      </c>
      <c r="I41" t="s">
        <v>10</v>
      </c>
      <c r="J41" t="s">
        <v>65</v>
      </c>
      <c r="K41" t="s">
        <v>108</v>
      </c>
      <c r="M41" t="s">
        <v>109</v>
      </c>
      <c r="N41">
        <v>29480</v>
      </c>
    </row>
    <row r="42" spans="5:14" x14ac:dyDescent="0.3">
      <c r="E42">
        <v>35</v>
      </c>
      <c r="G42" t="s">
        <v>110</v>
      </c>
      <c r="I42" t="s">
        <v>16</v>
      </c>
      <c r="J42" t="s">
        <v>22</v>
      </c>
      <c r="K42" t="s">
        <v>111</v>
      </c>
      <c r="L42">
        <f>91-5555555555</f>
        <v>-5555555464</v>
      </c>
      <c r="M42" t="s">
        <v>112</v>
      </c>
      <c r="N42">
        <v>14254</v>
      </c>
    </row>
    <row r="43" spans="5:14" x14ac:dyDescent="0.3">
      <c r="E43">
        <v>36</v>
      </c>
      <c r="G43" t="s">
        <v>113</v>
      </c>
      <c r="H43">
        <v>29</v>
      </c>
      <c r="I43" t="s">
        <v>10</v>
      </c>
      <c r="J43" t="s">
        <v>27</v>
      </c>
      <c r="K43" t="s">
        <v>114</v>
      </c>
      <c r="L43">
        <f>91-7777777777</f>
        <v>-7777777686</v>
      </c>
      <c r="M43" t="s">
        <v>115</v>
      </c>
      <c r="N43">
        <v>37358</v>
      </c>
    </row>
    <row r="44" spans="5:14" x14ac:dyDescent="0.3">
      <c r="E44">
        <v>37</v>
      </c>
      <c r="G44" t="s">
        <v>317</v>
      </c>
      <c r="H44">
        <v>31</v>
      </c>
      <c r="I44" t="s">
        <v>16</v>
      </c>
      <c r="J44" t="s">
        <v>31</v>
      </c>
      <c r="K44" t="s">
        <v>116</v>
      </c>
      <c r="M44" t="s">
        <v>117</v>
      </c>
      <c r="N44">
        <v>48367</v>
      </c>
    </row>
    <row r="45" spans="5:14" x14ac:dyDescent="0.3">
      <c r="E45">
        <v>38</v>
      </c>
      <c r="G45" t="s">
        <v>118</v>
      </c>
      <c r="H45">
        <v>28</v>
      </c>
      <c r="I45" t="s">
        <v>10</v>
      </c>
      <c r="J45" t="s">
        <v>119</v>
      </c>
      <c r="K45" t="s">
        <v>120</v>
      </c>
      <c r="L45">
        <f>91-8888888888</f>
        <v>-8888888797</v>
      </c>
      <c r="M45" t="s">
        <v>121</v>
      </c>
      <c r="N45">
        <v>37473</v>
      </c>
    </row>
    <row r="46" spans="5:14" x14ac:dyDescent="0.3">
      <c r="E46">
        <v>39</v>
      </c>
      <c r="G46" t="s">
        <v>122</v>
      </c>
      <c r="H46">
        <v>33</v>
      </c>
      <c r="I46" t="s">
        <v>16</v>
      </c>
      <c r="J46" t="s">
        <v>123</v>
      </c>
      <c r="K46" t="s">
        <v>124</v>
      </c>
      <c r="L46">
        <f>91-9999999999</f>
        <v>-9999999908</v>
      </c>
      <c r="M46" t="s">
        <v>125</v>
      </c>
      <c r="N46">
        <v>30628</v>
      </c>
    </row>
    <row r="47" spans="5:14" x14ac:dyDescent="0.3">
      <c r="E47">
        <v>40</v>
      </c>
      <c r="G47" t="s">
        <v>126</v>
      </c>
      <c r="H47">
        <v>30</v>
      </c>
      <c r="I47" t="s">
        <v>10</v>
      </c>
      <c r="J47" t="s">
        <v>127</v>
      </c>
      <c r="K47" t="s">
        <v>128</v>
      </c>
      <c r="M47" t="s">
        <v>129</v>
      </c>
      <c r="N47">
        <v>22018</v>
      </c>
    </row>
    <row r="48" spans="5:14" x14ac:dyDescent="0.3">
      <c r="E48">
        <v>41</v>
      </c>
      <c r="G48" t="s">
        <v>130</v>
      </c>
      <c r="H48">
        <v>27</v>
      </c>
      <c r="I48" t="s">
        <v>16</v>
      </c>
      <c r="J48" t="s">
        <v>34</v>
      </c>
      <c r="K48" t="s">
        <v>131</v>
      </c>
      <c r="L48">
        <f>91-7777777777</f>
        <v>-7777777686</v>
      </c>
      <c r="M48" t="s">
        <v>132</v>
      </c>
      <c r="N48">
        <v>35747</v>
      </c>
    </row>
    <row r="49" spans="5:14" x14ac:dyDescent="0.3">
      <c r="E49">
        <v>42</v>
      </c>
      <c r="G49" t="s">
        <v>133</v>
      </c>
      <c r="H49">
        <v>29</v>
      </c>
      <c r="I49" t="s">
        <v>10</v>
      </c>
      <c r="J49" t="s">
        <v>31</v>
      </c>
      <c r="K49" t="s">
        <v>134</v>
      </c>
      <c r="M49" t="s">
        <v>135</v>
      </c>
      <c r="N49">
        <v>32258</v>
      </c>
    </row>
    <row r="50" spans="5:14" x14ac:dyDescent="0.3">
      <c r="E50">
        <v>43</v>
      </c>
      <c r="G50" t="s">
        <v>136</v>
      </c>
      <c r="H50">
        <v>26</v>
      </c>
      <c r="I50" t="s">
        <v>16</v>
      </c>
      <c r="J50" t="s">
        <v>58</v>
      </c>
      <c r="K50" t="s">
        <v>137</v>
      </c>
      <c r="L50">
        <f>91-5555555555</f>
        <v>-5555555464</v>
      </c>
      <c r="M50" t="s">
        <v>138</v>
      </c>
      <c r="N50">
        <v>31047</v>
      </c>
    </row>
    <row r="51" spans="5:14" x14ac:dyDescent="0.3">
      <c r="E51">
        <v>44</v>
      </c>
      <c r="G51" t="s">
        <v>318</v>
      </c>
      <c r="H51">
        <v>28</v>
      </c>
      <c r="I51" t="s">
        <v>10</v>
      </c>
      <c r="J51" t="s">
        <v>61</v>
      </c>
      <c r="K51" t="s">
        <v>139</v>
      </c>
      <c r="M51" t="s">
        <v>140</v>
      </c>
      <c r="N51">
        <v>31064</v>
      </c>
    </row>
    <row r="52" spans="5:14" x14ac:dyDescent="0.3">
      <c r="E52">
        <v>45</v>
      </c>
      <c r="G52" t="s">
        <v>141</v>
      </c>
      <c r="H52">
        <v>31</v>
      </c>
      <c r="I52" t="s">
        <v>10</v>
      </c>
      <c r="J52" t="s">
        <v>65</v>
      </c>
      <c r="K52" t="s">
        <v>142</v>
      </c>
      <c r="L52">
        <f>91-8888888888</f>
        <v>-8888888797</v>
      </c>
      <c r="N52">
        <v>3108</v>
      </c>
    </row>
    <row r="53" spans="5:14" x14ac:dyDescent="0.3">
      <c r="E53">
        <v>46</v>
      </c>
      <c r="G53" t="s">
        <v>143</v>
      </c>
      <c r="H53">
        <v>27</v>
      </c>
      <c r="I53" t="s">
        <v>16</v>
      </c>
      <c r="J53" t="s">
        <v>119</v>
      </c>
      <c r="K53" t="s">
        <v>144</v>
      </c>
      <c r="L53">
        <f>91-7777777777</f>
        <v>-7777777686</v>
      </c>
      <c r="M53" t="s">
        <v>145</v>
      </c>
      <c r="N53">
        <v>20205</v>
      </c>
    </row>
    <row r="54" spans="5:14" x14ac:dyDescent="0.3">
      <c r="E54">
        <v>47</v>
      </c>
      <c r="G54" t="s">
        <v>319</v>
      </c>
      <c r="H54">
        <v>29</v>
      </c>
      <c r="I54" t="s">
        <v>10</v>
      </c>
      <c r="J54" t="s">
        <v>123</v>
      </c>
      <c r="K54" t="s">
        <v>146</v>
      </c>
      <c r="M54" t="s">
        <v>147</v>
      </c>
      <c r="N54">
        <v>8746</v>
      </c>
    </row>
    <row r="55" spans="5:14" x14ac:dyDescent="0.3">
      <c r="E55">
        <v>48</v>
      </c>
      <c r="G55" t="s">
        <v>148</v>
      </c>
      <c r="H55">
        <v>32</v>
      </c>
      <c r="I55" t="s">
        <v>16</v>
      </c>
      <c r="J55" t="s">
        <v>22</v>
      </c>
      <c r="K55" t="s">
        <v>149</v>
      </c>
      <c r="L55">
        <f>91-6666666666</f>
        <v>-6666666575</v>
      </c>
      <c r="M55" t="s">
        <v>150</v>
      </c>
      <c r="N55">
        <v>15531</v>
      </c>
    </row>
    <row r="56" spans="5:14" x14ac:dyDescent="0.3">
      <c r="E56">
        <v>49</v>
      </c>
      <c r="G56" t="s">
        <v>151</v>
      </c>
      <c r="I56" t="s">
        <v>10</v>
      </c>
      <c r="J56" t="s">
        <v>27</v>
      </c>
      <c r="K56" t="s">
        <v>152</v>
      </c>
      <c r="L56">
        <f>91-5555555555</f>
        <v>-5555555464</v>
      </c>
      <c r="M56" t="s">
        <v>153</v>
      </c>
      <c r="N56">
        <v>23055</v>
      </c>
    </row>
    <row r="57" spans="5:14" x14ac:dyDescent="0.3">
      <c r="E57">
        <v>50</v>
      </c>
      <c r="G57" t="s">
        <v>154</v>
      </c>
      <c r="H57">
        <v>30</v>
      </c>
      <c r="I57" t="s">
        <v>16</v>
      </c>
      <c r="J57" t="s">
        <v>31</v>
      </c>
      <c r="K57" t="s">
        <v>155</v>
      </c>
      <c r="M57" t="s">
        <v>156</v>
      </c>
      <c r="N57">
        <v>18647</v>
      </c>
    </row>
    <row r="59" spans="5:14" x14ac:dyDescent="0.3">
      <c r="E59" s="6" t="s">
        <v>321</v>
      </c>
      <c r="F59" s="6"/>
      <c r="G59" s="35" t="s">
        <v>320</v>
      </c>
      <c r="H59" s="35"/>
      <c r="I59" s="35"/>
      <c r="J59" s="35"/>
      <c r="K59" s="35"/>
      <c r="L59" s="35"/>
    </row>
    <row r="62" spans="5:14" x14ac:dyDescent="0.3">
      <c r="E62" s="5" t="s">
        <v>309</v>
      </c>
      <c r="F62" s="5"/>
    </row>
    <row r="63" spans="5:14" x14ac:dyDescent="0.3">
      <c r="E63" t="str">
        <f>_xlfn.CONCAT(G63," ",H63)</f>
        <v>John Doe</v>
      </c>
      <c r="G63" t="s">
        <v>256</v>
      </c>
      <c r="H63" t="s">
        <v>296</v>
      </c>
      <c r="J63" s="3" t="s">
        <v>12</v>
      </c>
      <c r="K63" t="s">
        <v>158</v>
      </c>
      <c r="L63" t="s">
        <v>204</v>
      </c>
      <c r="M63" t="s">
        <v>205</v>
      </c>
    </row>
    <row r="64" spans="5:14" x14ac:dyDescent="0.3">
      <c r="E64" t="str">
        <f t="shared" ref="E64:E112" si="0">_xlfn.CONCAT(G64," ",H64)</f>
        <v>Jane Smith</v>
      </c>
      <c r="G64" t="s">
        <v>257</v>
      </c>
      <c r="H64" t="s">
        <v>297</v>
      </c>
      <c r="J64" s="2" t="s">
        <v>18</v>
      </c>
      <c r="K64" t="s">
        <v>159</v>
      </c>
      <c r="L64" t="s">
        <v>206</v>
      </c>
      <c r="M64" t="s">
        <v>207</v>
      </c>
    </row>
    <row r="65" spans="5:13" x14ac:dyDescent="0.3">
      <c r="E65" t="str">
        <f t="shared" si="0"/>
        <v>Amit Patel</v>
      </c>
      <c r="G65" t="s">
        <v>258</v>
      </c>
      <c r="H65" t="s">
        <v>298</v>
      </c>
      <c r="J65" s="3" t="s">
        <v>23</v>
      </c>
      <c r="K65" t="s">
        <v>160</v>
      </c>
      <c r="L65" t="s">
        <v>208</v>
      </c>
      <c r="M65" t="s">
        <v>209</v>
      </c>
    </row>
    <row r="66" spans="5:13" x14ac:dyDescent="0.3">
      <c r="E66" t="str">
        <f t="shared" si="0"/>
        <v>Priya Sharma</v>
      </c>
      <c r="G66" t="s">
        <v>259</v>
      </c>
      <c r="H66" t="s">
        <v>299</v>
      </c>
      <c r="J66" s="2" t="s">
        <v>28</v>
      </c>
      <c r="K66" t="s">
        <v>161</v>
      </c>
      <c r="L66" t="s">
        <v>210</v>
      </c>
      <c r="M66" t="s">
        <v>211</v>
      </c>
    </row>
    <row r="67" spans="5:13" x14ac:dyDescent="0.3">
      <c r="E67" t="str">
        <f t="shared" si="0"/>
        <v>Jane Doe</v>
      </c>
      <c r="G67" t="s">
        <v>257</v>
      </c>
      <c r="H67" t="s">
        <v>296</v>
      </c>
      <c r="J67" s="3" t="s">
        <v>32</v>
      </c>
      <c r="K67" t="s">
        <v>162</v>
      </c>
      <c r="L67" t="s">
        <v>206</v>
      </c>
      <c r="M67" t="s">
        <v>205</v>
      </c>
    </row>
    <row r="68" spans="5:13" x14ac:dyDescent="0.3">
      <c r="E68" t="str">
        <f t="shared" si="0"/>
        <v>Rakesh Kumar</v>
      </c>
      <c r="G68" t="s">
        <v>260</v>
      </c>
      <c r="H68" t="s">
        <v>300</v>
      </c>
      <c r="J68" s="2" t="s">
        <v>35</v>
      </c>
      <c r="K68" t="s">
        <v>163</v>
      </c>
      <c r="L68" t="s">
        <v>212</v>
      </c>
      <c r="M68" t="s">
        <v>213</v>
      </c>
    </row>
    <row r="69" spans="5:13" x14ac:dyDescent="0.3">
      <c r="E69" t="str">
        <f t="shared" si="0"/>
        <v xml:space="preserve"> </v>
      </c>
      <c r="G69" t="s">
        <v>261</v>
      </c>
      <c r="H69" t="s">
        <v>261</v>
      </c>
      <c r="J69" s="3"/>
    </row>
    <row r="70" spans="5:13" x14ac:dyDescent="0.3">
      <c r="E70" t="str">
        <f t="shared" si="0"/>
        <v>Aman Verma</v>
      </c>
      <c r="G70" t="s">
        <v>262</v>
      </c>
      <c r="H70" t="s">
        <v>301</v>
      </c>
      <c r="J70" s="2" t="s">
        <v>40</v>
      </c>
      <c r="K70" t="s">
        <v>164</v>
      </c>
      <c r="L70" t="s">
        <v>214</v>
      </c>
      <c r="M70" t="s">
        <v>215</v>
      </c>
    </row>
    <row r="71" spans="5:13" x14ac:dyDescent="0.3">
      <c r="E71" t="str">
        <f t="shared" si="0"/>
        <v>Neha Gupta</v>
      </c>
      <c r="G71" t="s">
        <v>263</v>
      </c>
      <c r="H71" t="s">
        <v>302</v>
      </c>
      <c r="J71" s="3" t="s">
        <v>42</v>
      </c>
      <c r="K71" t="s">
        <v>165</v>
      </c>
      <c r="L71" t="s">
        <v>216</v>
      </c>
      <c r="M71" t="s">
        <v>217</v>
      </c>
    </row>
    <row r="72" spans="5:13" x14ac:dyDescent="0.3">
      <c r="E72" t="str">
        <f t="shared" si="0"/>
        <v>Naveen Sharma</v>
      </c>
      <c r="G72" t="s">
        <v>264</v>
      </c>
      <c r="H72" t="s">
        <v>299</v>
      </c>
      <c r="J72" s="2" t="s">
        <v>44</v>
      </c>
      <c r="K72" t="s">
        <v>166</v>
      </c>
      <c r="L72" t="s">
        <v>218</v>
      </c>
      <c r="M72" t="s">
        <v>211</v>
      </c>
    </row>
    <row r="73" spans="5:13" x14ac:dyDescent="0.3">
      <c r="E73" t="str">
        <f t="shared" si="0"/>
        <v>Vinita Kapoor</v>
      </c>
      <c r="G73" t="s">
        <v>265</v>
      </c>
      <c r="H73" t="s">
        <v>303</v>
      </c>
      <c r="J73" s="3" t="s">
        <v>47</v>
      </c>
      <c r="K73" t="s">
        <v>167</v>
      </c>
      <c r="L73" t="s">
        <v>219</v>
      </c>
      <c r="M73" t="s">
        <v>220</v>
      </c>
    </row>
    <row r="74" spans="5:13" x14ac:dyDescent="0.3">
      <c r="E74" t="str">
        <f t="shared" si="0"/>
        <v>Rajeev Kumar</v>
      </c>
      <c r="G74" t="s">
        <v>266</v>
      </c>
      <c r="H74" t="s">
        <v>300</v>
      </c>
      <c r="J74" s="2" t="s">
        <v>50</v>
      </c>
      <c r="K74" t="s">
        <v>168</v>
      </c>
      <c r="L74" t="s">
        <v>221</v>
      </c>
      <c r="M74" t="s">
        <v>213</v>
      </c>
    </row>
    <row r="75" spans="5:13" x14ac:dyDescent="0.3">
      <c r="E75" t="str">
        <f t="shared" si="0"/>
        <v xml:space="preserve"> </v>
      </c>
      <c r="G75" t="s">
        <v>261</v>
      </c>
      <c r="H75" t="s">
        <v>261</v>
      </c>
      <c r="J75" s="3"/>
    </row>
    <row r="76" spans="5:13" x14ac:dyDescent="0.3">
      <c r="E76" t="str">
        <f t="shared" si="0"/>
        <v>Swati Singh</v>
      </c>
      <c r="G76" t="s">
        <v>267</v>
      </c>
      <c r="H76" t="s">
        <v>304</v>
      </c>
      <c r="J76" s="2" t="s">
        <v>56</v>
      </c>
      <c r="K76" t="s">
        <v>169</v>
      </c>
      <c r="L76" t="s">
        <v>222</v>
      </c>
      <c r="M76" t="s">
        <v>223</v>
      </c>
    </row>
    <row r="77" spans="5:13" x14ac:dyDescent="0.3">
      <c r="E77" t="str">
        <f t="shared" si="0"/>
        <v>Kavita Sharma</v>
      </c>
      <c r="G77" t="s">
        <v>268</v>
      </c>
      <c r="H77" t="s">
        <v>299</v>
      </c>
      <c r="J77" s="3" t="s">
        <v>59</v>
      </c>
      <c r="K77" t="s">
        <v>170</v>
      </c>
      <c r="L77" t="s">
        <v>224</v>
      </c>
      <c r="M77" t="s">
        <v>211</v>
      </c>
    </row>
    <row r="78" spans="5:13" x14ac:dyDescent="0.3">
      <c r="E78" t="str">
        <f t="shared" si="0"/>
        <v>Manish Patel</v>
      </c>
      <c r="G78" t="s">
        <v>269</v>
      </c>
      <c r="H78" t="s">
        <v>298</v>
      </c>
      <c r="J78" s="2" t="s">
        <v>62</v>
      </c>
      <c r="K78" t="s">
        <v>171</v>
      </c>
      <c r="L78" t="s">
        <v>225</v>
      </c>
      <c r="M78" t="s">
        <v>209</v>
      </c>
    </row>
    <row r="79" spans="5:13" x14ac:dyDescent="0.3">
      <c r="E79" t="str">
        <f t="shared" si="0"/>
        <v>Priyanka Jain</v>
      </c>
      <c r="G79" t="s">
        <v>270</v>
      </c>
      <c r="H79" t="s">
        <v>305</v>
      </c>
      <c r="J79" s="3" t="s">
        <v>66</v>
      </c>
      <c r="K79" t="s">
        <v>172</v>
      </c>
      <c r="L79" t="s">
        <v>226</v>
      </c>
      <c r="M79" t="s">
        <v>227</v>
      </c>
    </row>
    <row r="80" spans="5:13" x14ac:dyDescent="0.3">
      <c r="E80" t="str">
        <f t="shared" si="0"/>
        <v>Rohit Sharma</v>
      </c>
      <c r="G80" t="s">
        <v>271</v>
      </c>
      <c r="H80" t="s">
        <v>299</v>
      </c>
      <c r="J80" s="2" t="s">
        <v>68</v>
      </c>
      <c r="K80" t="s">
        <v>173</v>
      </c>
      <c r="L80" t="s">
        <v>228</v>
      </c>
      <c r="M80" t="s">
        <v>211</v>
      </c>
    </row>
    <row r="81" spans="5:13" x14ac:dyDescent="0.3">
      <c r="E81" t="str">
        <f t="shared" si="0"/>
        <v>Deepika Singh</v>
      </c>
      <c r="G81" t="s">
        <v>272</v>
      </c>
      <c r="H81" t="s">
        <v>304</v>
      </c>
      <c r="J81" s="3" t="s">
        <v>71</v>
      </c>
      <c r="K81" t="s">
        <v>174</v>
      </c>
      <c r="L81" t="s">
        <v>229</v>
      </c>
      <c r="M81" t="s">
        <v>223</v>
      </c>
    </row>
    <row r="82" spans="5:13" x14ac:dyDescent="0.3">
      <c r="E82" t="str">
        <f t="shared" si="0"/>
        <v>Vikas Joshi</v>
      </c>
      <c r="G82" t="s">
        <v>273</v>
      </c>
      <c r="H82" t="s">
        <v>306</v>
      </c>
      <c r="J82" s="2" t="s">
        <v>73</v>
      </c>
      <c r="K82" t="s">
        <v>175</v>
      </c>
      <c r="L82" t="s">
        <v>230</v>
      </c>
      <c r="M82" t="s">
        <v>231</v>
      </c>
    </row>
    <row r="83" spans="5:13" x14ac:dyDescent="0.3">
      <c r="E83" t="str">
        <f t="shared" si="0"/>
        <v>Nisha Verma</v>
      </c>
      <c r="G83" t="s">
        <v>274</v>
      </c>
      <c r="H83" t="s">
        <v>301</v>
      </c>
      <c r="J83" s="3" t="s">
        <v>75</v>
      </c>
      <c r="K83" t="s">
        <v>176</v>
      </c>
      <c r="L83" t="s">
        <v>232</v>
      </c>
      <c r="M83" t="s">
        <v>215</v>
      </c>
    </row>
    <row r="84" spans="5:13" x14ac:dyDescent="0.3">
      <c r="E84" t="str">
        <f t="shared" si="0"/>
        <v>Manoj Kumar</v>
      </c>
      <c r="G84" t="s">
        <v>275</v>
      </c>
      <c r="H84" t="s">
        <v>300</v>
      </c>
      <c r="J84" s="2" t="s">
        <v>78</v>
      </c>
      <c r="K84" t="s">
        <v>177</v>
      </c>
      <c r="L84" t="s">
        <v>233</v>
      </c>
      <c r="M84" t="s">
        <v>213</v>
      </c>
    </row>
    <row r="85" spans="5:13" x14ac:dyDescent="0.3">
      <c r="E85" t="str">
        <f t="shared" si="0"/>
        <v xml:space="preserve"> </v>
      </c>
      <c r="G85" t="s">
        <v>261</v>
      </c>
      <c r="H85" t="s">
        <v>261</v>
      </c>
      <c r="J85" s="3"/>
    </row>
    <row r="86" spans="5:13" x14ac:dyDescent="0.3">
      <c r="E86" t="str">
        <f t="shared" si="0"/>
        <v>Sanjay Gupta</v>
      </c>
      <c r="G86" t="s">
        <v>276</v>
      </c>
      <c r="H86" t="s">
        <v>302</v>
      </c>
      <c r="J86" s="2" t="s">
        <v>82</v>
      </c>
      <c r="K86" t="s">
        <v>178</v>
      </c>
      <c r="L86" t="s">
        <v>234</v>
      </c>
      <c r="M86" t="s">
        <v>217</v>
      </c>
    </row>
    <row r="87" spans="5:13" x14ac:dyDescent="0.3">
      <c r="E87" t="str">
        <f t="shared" si="0"/>
        <v>Anjali Sharma</v>
      </c>
      <c r="G87" t="s">
        <v>277</v>
      </c>
      <c r="H87" t="s">
        <v>299</v>
      </c>
      <c r="J87" s="3" t="s">
        <v>85</v>
      </c>
      <c r="K87" t="s">
        <v>179</v>
      </c>
      <c r="L87" t="s">
        <v>235</v>
      </c>
      <c r="M87" t="s">
        <v>211</v>
      </c>
    </row>
    <row r="88" spans="5:13" x14ac:dyDescent="0.3">
      <c r="E88" t="str">
        <f t="shared" si="0"/>
        <v>Akash Patel</v>
      </c>
      <c r="G88" t="s">
        <v>278</v>
      </c>
      <c r="H88" t="s">
        <v>298</v>
      </c>
      <c r="J88" s="2" t="s">
        <v>88</v>
      </c>
      <c r="K88" t="s">
        <v>180</v>
      </c>
      <c r="L88" t="s">
        <v>236</v>
      </c>
      <c r="M88" t="s">
        <v>209</v>
      </c>
    </row>
    <row r="89" spans="5:13" x14ac:dyDescent="0.3">
      <c r="E89" t="str">
        <f t="shared" si="0"/>
        <v>Preeti Singh</v>
      </c>
      <c r="G89" t="s">
        <v>279</v>
      </c>
      <c r="H89" t="s">
        <v>304</v>
      </c>
      <c r="J89" s="3" t="s">
        <v>91</v>
      </c>
      <c r="K89" t="s">
        <v>181</v>
      </c>
      <c r="L89" t="s">
        <v>237</v>
      </c>
      <c r="M89" t="s">
        <v>223</v>
      </c>
    </row>
    <row r="90" spans="5:13" x14ac:dyDescent="0.3">
      <c r="E90" t="str">
        <f t="shared" si="0"/>
        <v>Ravi Kumar</v>
      </c>
      <c r="G90" t="s">
        <v>280</v>
      </c>
      <c r="H90" t="s">
        <v>300</v>
      </c>
      <c r="J90" s="2" t="s">
        <v>94</v>
      </c>
      <c r="K90" t="s">
        <v>182</v>
      </c>
      <c r="L90" t="s">
        <v>238</v>
      </c>
      <c r="M90" t="s">
        <v>213</v>
      </c>
    </row>
    <row r="91" spans="5:13" x14ac:dyDescent="0.3">
      <c r="E91" t="str">
        <f t="shared" si="0"/>
        <v>Swati Mishra</v>
      </c>
      <c r="G91" t="s">
        <v>267</v>
      </c>
      <c r="H91" t="s">
        <v>307</v>
      </c>
      <c r="J91" s="3" t="s">
        <v>97</v>
      </c>
      <c r="K91" t="s">
        <v>183</v>
      </c>
      <c r="L91" t="s">
        <v>222</v>
      </c>
      <c r="M91" t="s">
        <v>239</v>
      </c>
    </row>
    <row r="92" spans="5:13" x14ac:dyDescent="0.3">
      <c r="E92" t="str">
        <f t="shared" si="0"/>
        <v>Ankit Singh</v>
      </c>
      <c r="G92" t="s">
        <v>281</v>
      </c>
      <c r="H92" t="s">
        <v>304</v>
      </c>
      <c r="J92" s="2" t="s">
        <v>99</v>
      </c>
      <c r="K92" t="s">
        <v>184</v>
      </c>
      <c r="L92" t="s">
        <v>240</v>
      </c>
      <c r="M92" t="s">
        <v>223</v>
      </c>
    </row>
    <row r="93" spans="5:13" x14ac:dyDescent="0.3">
      <c r="E93" t="str">
        <f t="shared" si="0"/>
        <v>Neha Gupta</v>
      </c>
      <c r="G93" t="s">
        <v>263</v>
      </c>
      <c r="H93" t="s">
        <v>302</v>
      </c>
      <c r="J93" s="3" t="s">
        <v>101</v>
      </c>
      <c r="K93" t="s">
        <v>165</v>
      </c>
      <c r="L93" t="s">
        <v>216</v>
      </c>
      <c r="M93" t="s">
        <v>217</v>
      </c>
    </row>
    <row r="94" spans="5:13" x14ac:dyDescent="0.3">
      <c r="E94" t="str">
        <f t="shared" si="0"/>
        <v>Rajeev Sharma</v>
      </c>
      <c r="G94" t="s">
        <v>266</v>
      </c>
      <c r="H94" t="s">
        <v>299</v>
      </c>
      <c r="J94" s="2" t="s">
        <v>103</v>
      </c>
      <c r="K94" t="s">
        <v>185</v>
      </c>
      <c r="L94" t="s">
        <v>221</v>
      </c>
      <c r="M94" t="s">
        <v>211</v>
      </c>
    </row>
    <row r="95" spans="5:13" x14ac:dyDescent="0.3">
      <c r="E95" t="str">
        <f t="shared" si="0"/>
        <v>Sarika Patel</v>
      </c>
      <c r="G95" t="s">
        <v>282</v>
      </c>
      <c r="H95" t="s">
        <v>298</v>
      </c>
      <c r="J95" s="3" t="s">
        <v>105</v>
      </c>
      <c r="K95" t="s">
        <v>186</v>
      </c>
      <c r="L95" t="s">
        <v>241</v>
      </c>
      <c r="M95" t="s">
        <v>209</v>
      </c>
    </row>
    <row r="96" spans="5:13" x14ac:dyDescent="0.3">
      <c r="E96" t="str">
        <f t="shared" si="0"/>
        <v>Vinay Singh</v>
      </c>
      <c r="G96" t="s">
        <v>283</v>
      </c>
      <c r="H96" t="s">
        <v>304</v>
      </c>
      <c r="J96" s="2" t="s">
        <v>108</v>
      </c>
      <c r="K96" t="s">
        <v>187</v>
      </c>
      <c r="L96" t="s">
        <v>242</v>
      </c>
      <c r="M96" t="s">
        <v>223</v>
      </c>
    </row>
    <row r="97" spans="5:13" x14ac:dyDescent="0.3">
      <c r="E97" t="str">
        <f t="shared" si="0"/>
        <v>Priya Gupta</v>
      </c>
      <c r="G97" t="s">
        <v>259</v>
      </c>
      <c r="H97" t="s">
        <v>302</v>
      </c>
      <c r="J97" s="3" t="s">
        <v>111</v>
      </c>
      <c r="K97" t="s">
        <v>188</v>
      </c>
      <c r="L97" t="s">
        <v>210</v>
      </c>
      <c r="M97" t="s">
        <v>217</v>
      </c>
    </row>
    <row r="98" spans="5:13" x14ac:dyDescent="0.3">
      <c r="E98" t="str">
        <f t="shared" si="0"/>
        <v>Sushant Patel</v>
      </c>
      <c r="G98" t="s">
        <v>284</v>
      </c>
      <c r="H98" t="s">
        <v>298</v>
      </c>
      <c r="J98" s="2" t="s">
        <v>114</v>
      </c>
      <c r="K98" t="s">
        <v>189</v>
      </c>
      <c r="L98" t="s">
        <v>243</v>
      </c>
      <c r="M98" t="s">
        <v>209</v>
      </c>
    </row>
    <row r="99" spans="5:13" x14ac:dyDescent="0.3">
      <c r="E99" t="str">
        <f t="shared" si="0"/>
        <v>Payal Sharma</v>
      </c>
      <c r="G99" t="s">
        <v>285</v>
      </c>
      <c r="H99" t="s">
        <v>299</v>
      </c>
      <c r="J99" s="3" t="s">
        <v>116</v>
      </c>
      <c r="K99" t="s">
        <v>190</v>
      </c>
      <c r="L99" t="s">
        <v>244</v>
      </c>
      <c r="M99" t="s">
        <v>211</v>
      </c>
    </row>
    <row r="100" spans="5:13" x14ac:dyDescent="0.3">
      <c r="E100" t="str">
        <f t="shared" si="0"/>
        <v>Mohit Verma</v>
      </c>
      <c r="G100" t="s">
        <v>286</v>
      </c>
      <c r="H100" t="s">
        <v>301</v>
      </c>
      <c r="J100" s="2" t="s">
        <v>120</v>
      </c>
      <c r="K100" t="s">
        <v>191</v>
      </c>
      <c r="L100" t="s">
        <v>245</v>
      </c>
      <c r="M100" t="s">
        <v>215</v>
      </c>
    </row>
    <row r="101" spans="5:13" x14ac:dyDescent="0.3">
      <c r="E101" t="str">
        <f t="shared" si="0"/>
        <v>Kavita Singh</v>
      </c>
      <c r="G101" t="s">
        <v>268</v>
      </c>
      <c r="H101" t="s">
        <v>304</v>
      </c>
      <c r="J101" s="3" t="s">
        <v>124</v>
      </c>
      <c r="K101" t="s">
        <v>192</v>
      </c>
      <c r="L101" t="s">
        <v>224</v>
      </c>
      <c r="M101" t="s">
        <v>223</v>
      </c>
    </row>
    <row r="102" spans="5:13" x14ac:dyDescent="0.3">
      <c r="E102" t="str">
        <f t="shared" si="0"/>
        <v>Ankit Patel</v>
      </c>
      <c r="G102" t="s">
        <v>281</v>
      </c>
      <c r="H102" t="s">
        <v>298</v>
      </c>
      <c r="J102" s="2" t="s">
        <v>128</v>
      </c>
      <c r="K102" t="s">
        <v>193</v>
      </c>
      <c r="L102" t="s">
        <v>240</v>
      </c>
      <c r="M102" t="s">
        <v>209</v>
      </c>
    </row>
    <row r="103" spans="5:13" x14ac:dyDescent="0.3">
      <c r="E103" t="str">
        <f t="shared" si="0"/>
        <v>Pooja Mishra</v>
      </c>
      <c r="G103" t="s">
        <v>287</v>
      </c>
      <c r="H103" t="s">
        <v>307</v>
      </c>
      <c r="J103" s="3" t="s">
        <v>131</v>
      </c>
      <c r="K103" t="s">
        <v>194</v>
      </c>
      <c r="L103" t="s">
        <v>246</v>
      </c>
      <c r="M103" t="s">
        <v>239</v>
      </c>
    </row>
    <row r="104" spans="5:13" x14ac:dyDescent="0.3">
      <c r="E104" t="str">
        <f t="shared" si="0"/>
        <v>Mohan Kumar</v>
      </c>
      <c r="G104" t="s">
        <v>288</v>
      </c>
      <c r="H104" t="s">
        <v>300</v>
      </c>
      <c r="J104" s="2" t="s">
        <v>134</v>
      </c>
      <c r="K104" t="s">
        <v>195</v>
      </c>
      <c r="L104" t="s">
        <v>247</v>
      </c>
      <c r="M104" t="s">
        <v>213</v>
      </c>
    </row>
    <row r="105" spans="5:13" x14ac:dyDescent="0.3">
      <c r="E105" t="str">
        <f t="shared" si="0"/>
        <v>Anjali Gupta</v>
      </c>
      <c r="G105" t="s">
        <v>277</v>
      </c>
      <c r="H105" t="s">
        <v>302</v>
      </c>
      <c r="J105" s="3" t="s">
        <v>137</v>
      </c>
      <c r="K105" t="s">
        <v>196</v>
      </c>
      <c r="L105" t="s">
        <v>235</v>
      </c>
      <c r="M105" t="s">
        <v>217</v>
      </c>
    </row>
    <row r="106" spans="5:13" x14ac:dyDescent="0.3">
      <c r="E106" t="str">
        <f t="shared" si="0"/>
        <v>Mukesh Sharma</v>
      </c>
      <c r="G106" t="s">
        <v>289</v>
      </c>
      <c r="H106" t="s">
        <v>299</v>
      </c>
      <c r="J106" s="2" t="s">
        <v>139</v>
      </c>
      <c r="K106" t="s">
        <v>197</v>
      </c>
      <c r="L106" t="s">
        <v>248</v>
      </c>
      <c r="M106" t="s">
        <v>211</v>
      </c>
    </row>
    <row r="107" spans="5:13" x14ac:dyDescent="0.3">
      <c r="E107" t="str">
        <f t="shared" si="0"/>
        <v>Arjun Singh</v>
      </c>
      <c r="G107" t="s">
        <v>290</v>
      </c>
      <c r="H107" t="s">
        <v>304</v>
      </c>
      <c r="J107" s="3" t="s">
        <v>142</v>
      </c>
      <c r="K107" t="s">
        <v>198</v>
      </c>
      <c r="L107" t="s">
        <v>249</v>
      </c>
      <c r="M107" t="s">
        <v>223</v>
      </c>
    </row>
    <row r="108" spans="5:13" x14ac:dyDescent="0.3">
      <c r="E108" t="str">
        <f t="shared" si="0"/>
        <v>Divya Patel</v>
      </c>
      <c r="G108" t="s">
        <v>291</v>
      </c>
      <c r="H108" t="s">
        <v>298</v>
      </c>
      <c r="J108" s="2" t="s">
        <v>144</v>
      </c>
      <c r="K108" t="s">
        <v>199</v>
      </c>
      <c r="L108" t="s">
        <v>250</v>
      </c>
      <c r="M108" t="s">
        <v>209</v>
      </c>
    </row>
    <row r="109" spans="5:13" x14ac:dyDescent="0.3">
      <c r="E109" t="str">
        <f t="shared" si="0"/>
        <v>Gaurav Kumar</v>
      </c>
      <c r="G109" t="s">
        <v>292</v>
      </c>
      <c r="H109" t="s">
        <v>300</v>
      </c>
      <c r="J109" s="3" t="s">
        <v>146</v>
      </c>
      <c r="K109" t="s">
        <v>200</v>
      </c>
      <c r="L109" t="s">
        <v>251</v>
      </c>
      <c r="M109" t="s">
        <v>213</v>
      </c>
    </row>
    <row r="110" spans="5:13" x14ac:dyDescent="0.3">
      <c r="E110" t="str">
        <f t="shared" si="0"/>
        <v>Aditi Shah</v>
      </c>
      <c r="G110" t="s">
        <v>293</v>
      </c>
      <c r="H110" t="s">
        <v>308</v>
      </c>
      <c r="J110" s="2" t="s">
        <v>149</v>
      </c>
      <c r="K110" t="s">
        <v>201</v>
      </c>
      <c r="L110" t="s">
        <v>252</v>
      </c>
      <c r="M110" t="s">
        <v>253</v>
      </c>
    </row>
    <row r="111" spans="5:13" x14ac:dyDescent="0.3">
      <c r="E111" t="str">
        <f t="shared" si="0"/>
        <v>Sandeep Singh</v>
      </c>
      <c r="G111" t="s">
        <v>294</v>
      </c>
      <c r="H111" t="s">
        <v>304</v>
      </c>
      <c r="J111" s="3" t="s">
        <v>152</v>
      </c>
      <c r="K111" t="s">
        <v>202</v>
      </c>
      <c r="L111" t="s">
        <v>254</v>
      </c>
      <c r="M111" t="s">
        <v>223</v>
      </c>
    </row>
    <row r="112" spans="5:13" x14ac:dyDescent="0.3">
      <c r="E112" t="str">
        <f t="shared" si="0"/>
        <v>Shalini Sharma</v>
      </c>
      <c r="G112" t="s">
        <v>295</v>
      </c>
      <c r="H112" t="s">
        <v>299</v>
      </c>
      <c r="J112" s="2" t="s">
        <v>155</v>
      </c>
      <c r="K112" t="s">
        <v>203</v>
      </c>
      <c r="L112" t="s">
        <v>255</v>
      </c>
      <c r="M112" t="s">
        <v>211</v>
      </c>
    </row>
    <row r="116" spans="5:13" x14ac:dyDescent="0.3">
      <c r="E116" s="6" t="s">
        <v>322</v>
      </c>
      <c r="F116" s="6"/>
      <c r="G116" s="36" t="s">
        <v>323</v>
      </c>
      <c r="H116" s="36"/>
      <c r="I116" s="36"/>
      <c r="J116" s="36"/>
      <c r="K116" s="36"/>
      <c r="L116" s="36"/>
      <c r="M116" s="36"/>
    </row>
    <row r="117" spans="5:13" x14ac:dyDescent="0.3">
      <c r="E117" s="7" t="s">
        <v>2</v>
      </c>
      <c r="F117" s="7"/>
      <c r="G117" s="4" t="s">
        <v>325</v>
      </c>
    </row>
    <row r="118" spans="5:13" x14ac:dyDescent="0.3">
      <c r="E118" s="3">
        <v>32</v>
      </c>
      <c r="F118" s="14"/>
      <c r="G118" s="4">
        <f>_xlfn.IFNA(29.5,E118:E167)</f>
        <v>29.5</v>
      </c>
      <c r="K118" s="8" t="str">
        <f>SUBSTITUTE(J118:J167,"91-","")</f>
        <v/>
      </c>
    </row>
    <row r="119" spans="5:13" x14ac:dyDescent="0.3">
      <c r="E119" s="2">
        <v>28</v>
      </c>
      <c r="F119" s="15"/>
      <c r="K119" s="8" t="str">
        <f t="shared" ref="K119:K123" si="1">SUBSTITUTE(J119:J168,"-","")</f>
        <v/>
      </c>
    </row>
    <row r="120" spans="5:13" x14ac:dyDescent="0.3">
      <c r="E120" s="3">
        <v>27</v>
      </c>
      <c r="F120" s="14"/>
      <c r="K120" s="9" t="str">
        <f>SUBSTITUTE(J120:J169,"-","")</f>
        <v/>
      </c>
    </row>
    <row r="121" spans="5:13" x14ac:dyDescent="0.3">
      <c r="E121" s="2">
        <v>33</v>
      </c>
      <c r="F121" s="15"/>
      <c r="K121" s="8" t="str">
        <f t="shared" si="1"/>
        <v/>
      </c>
    </row>
    <row r="122" spans="5:13" x14ac:dyDescent="0.3">
      <c r="E122" s="3">
        <v>29</v>
      </c>
      <c r="F122" s="14"/>
      <c r="K122" s="8" t="str">
        <f t="shared" si="1"/>
        <v/>
      </c>
    </row>
    <row r="123" spans="5:13" x14ac:dyDescent="0.3">
      <c r="E123" s="2">
        <v>34</v>
      </c>
      <c r="F123" s="15"/>
      <c r="K123" s="8" t="str">
        <f t="shared" si="1"/>
        <v/>
      </c>
    </row>
    <row r="124" spans="5:13" x14ac:dyDescent="0.3">
      <c r="E124" s="3">
        <v>25</v>
      </c>
      <c r="F124" s="14"/>
      <c r="K124" s="8" t="str">
        <f>SUBSTITUTE(J124:J172,"-","")</f>
        <v/>
      </c>
    </row>
    <row r="125" spans="5:13" x14ac:dyDescent="0.3">
      <c r="E125" s="2">
        <v>31</v>
      </c>
      <c r="F125" s="15"/>
      <c r="K125" s="8" t="str">
        <f>SUBSTITUTE(J125:J172,"-","")</f>
        <v/>
      </c>
    </row>
    <row r="126" spans="5:13" x14ac:dyDescent="0.3">
      <c r="E126" s="3">
        <v>27</v>
      </c>
      <c r="F126" s="14"/>
      <c r="K126" s="8" t="str">
        <f>SUBSTITUTE(J126:J172,"-","")</f>
        <v/>
      </c>
    </row>
    <row r="127" spans="5:13" x14ac:dyDescent="0.3">
      <c r="E127" s="2">
        <v>35</v>
      </c>
      <c r="F127" s="15"/>
      <c r="K127" s="8" t="str">
        <f>SUBSTITUTE(J127:J172,"-","")</f>
        <v/>
      </c>
    </row>
    <row r="128" spans="5:13" x14ac:dyDescent="0.3">
      <c r="E128" s="3">
        <v>29.5</v>
      </c>
      <c r="F128" s="14"/>
      <c r="K128" s="8" t="str">
        <f>SUBSTITUTE(J128:J172,"-","")</f>
        <v/>
      </c>
    </row>
    <row r="129" spans="5:11" x14ac:dyDescent="0.3">
      <c r="E129" s="2">
        <v>29</v>
      </c>
      <c r="F129" s="15"/>
      <c r="K129" s="8" t="str">
        <f>SUBSTITUTE(J129:J172,"-","")</f>
        <v/>
      </c>
    </row>
    <row r="130" spans="5:11" x14ac:dyDescent="0.3">
      <c r="E130" s="3">
        <v>26</v>
      </c>
      <c r="F130" s="14"/>
      <c r="K130" s="8" t="str">
        <f>SUBSTITUTE(J130:J172,"-","")</f>
        <v/>
      </c>
    </row>
    <row r="131" spans="5:11" x14ac:dyDescent="0.3">
      <c r="E131" s="2">
        <v>28</v>
      </c>
      <c r="F131" s="15"/>
      <c r="K131" s="8" t="str">
        <f>SUBSTITUTE(J131:J172,"-","")</f>
        <v/>
      </c>
    </row>
    <row r="132" spans="5:11" x14ac:dyDescent="0.3">
      <c r="E132" s="3">
        <v>30</v>
      </c>
      <c r="F132" s="14"/>
      <c r="K132" s="8" t="str">
        <f>SUBSTITUTE(J132:J172,"-","")</f>
        <v/>
      </c>
    </row>
    <row r="133" spans="5:11" x14ac:dyDescent="0.3">
      <c r="E133" s="2">
        <v>32</v>
      </c>
      <c r="F133" s="15"/>
      <c r="K133" s="8" t="str">
        <f>SUBSTITUTE(J133:J172,"-","")</f>
        <v/>
      </c>
    </row>
    <row r="134" spans="5:11" x14ac:dyDescent="0.3">
      <c r="E134" s="3">
        <v>26</v>
      </c>
      <c r="F134" s="14"/>
      <c r="K134" s="8" t="str">
        <f>SUBSTITUTE(J134:J172,"-","")</f>
        <v/>
      </c>
    </row>
    <row r="135" spans="5:11" x14ac:dyDescent="0.3">
      <c r="E135" s="2">
        <v>28</v>
      </c>
      <c r="F135" s="15"/>
      <c r="K135" s="8" t="str">
        <f>SUBSTITUTE(J135:J172,"-","")</f>
        <v/>
      </c>
    </row>
    <row r="136" spans="5:11" x14ac:dyDescent="0.3">
      <c r="E136" s="3">
        <v>30</v>
      </c>
      <c r="F136" s="14"/>
      <c r="K136" s="8" t="str">
        <f>SUBSTITUTE(J136:J172,"-","")</f>
        <v/>
      </c>
    </row>
    <row r="137" spans="5:11" x14ac:dyDescent="0.3">
      <c r="E137" s="2">
        <v>32</v>
      </c>
      <c r="F137" s="15"/>
      <c r="K137" s="8" t="str">
        <f>SUBSTITUTE(J137:J172,"-","")</f>
        <v/>
      </c>
    </row>
    <row r="138" spans="5:11" x14ac:dyDescent="0.3">
      <c r="E138" s="3">
        <v>26</v>
      </c>
      <c r="F138" s="14"/>
      <c r="K138" s="8" t="str">
        <f>SUBSTITUTE(J138:J172,"-","")</f>
        <v/>
      </c>
    </row>
    <row r="139" spans="5:11" x14ac:dyDescent="0.3">
      <c r="E139" s="2">
        <v>33</v>
      </c>
      <c r="F139" s="15"/>
      <c r="K139" s="8" t="str">
        <f>SUBSTITUTE(J139:J172,"-","")</f>
        <v/>
      </c>
    </row>
    <row r="140" spans="5:11" x14ac:dyDescent="0.3">
      <c r="E140" s="3">
        <v>27</v>
      </c>
      <c r="F140" s="14"/>
      <c r="K140" s="8" t="str">
        <f>SUBSTITUTE(J140:J172,"-","")</f>
        <v/>
      </c>
    </row>
    <row r="141" spans="5:11" x14ac:dyDescent="0.3">
      <c r="E141" s="2">
        <v>29</v>
      </c>
      <c r="F141" s="15"/>
      <c r="K141" s="8" t="str">
        <f>SUBSTITUTE(J141:J172,"-","")</f>
        <v/>
      </c>
    </row>
    <row r="142" spans="5:11" x14ac:dyDescent="0.3">
      <c r="E142" s="3">
        <v>29.5</v>
      </c>
      <c r="F142" s="14"/>
      <c r="K142" s="8" t="str">
        <f>SUBSTITUTE(J142:J172,"-","")</f>
        <v/>
      </c>
    </row>
    <row r="143" spans="5:11" x14ac:dyDescent="0.3">
      <c r="E143" s="2">
        <v>31</v>
      </c>
      <c r="F143" s="15"/>
      <c r="K143" s="8" t="str">
        <f>SUBSTITUTE(J143:J172,"-","")</f>
        <v/>
      </c>
    </row>
    <row r="144" spans="5:11" x14ac:dyDescent="0.3">
      <c r="E144" s="3">
        <v>28</v>
      </c>
      <c r="F144" s="14"/>
      <c r="K144" s="8" t="str">
        <f>SUBSTITUTE(J144:J172,"-","")</f>
        <v/>
      </c>
    </row>
    <row r="145" spans="5:11" x14ac:dyDescent="0.3">
      <c r="E145" s="2">
        <v>34</v>
      </c>
      <c r="F145" s="15"/>
      <c r="K145" s="8" t="str">
        <f>SUBSTITUTE(J145:J172,"-","")</f>
        <v/>
      </c>
    </row>
    <row r="146" spans="5:11" x14ac:dyDescent="0.3">
      <c r="E146" s="3">
        <v>26</v>
      </c>
      <c r="F146" s="14"/>
      <c r="K146" s="8" t="str">
        <f>SUBSTITUTE(J146:J172,"-","")</f>
        <v/>
      </c>
    </row>
    <row r="147" spans="5:11" x14ac:dyDescent="0.3">
      <c r="E147" s="2">
        <v>29</v>
      </c>
      <c r="F147" s="15"/>
      <c r="K147" s="8" t="str">
        <f>SUBSTITUTE(J147:J172,"-","")</f>
        <v/>
      </c>
    </row>
    <row r="148" spans="5:11" x14ac:dyDescent="0.3">
      <c r="E148" s="3">
        <v>27</v>
      </c>
      <c r="F148" s="14"/>
      <c r="K148" s="8" t="str">
        <f>SUBSTITUTE(J148:J172,"-","")</f>
        <v/>
      </c>
    </row>
    <row r="149" spans="5:11" x14ac:dyDescent="0.3">
      <c r="E149" s="2">
        <v>32</v>
      </c>
      <c r="F149" s="15"/>
      <c r="K149" s="8" t="str">
        <f>SUBSTITUTE(J149:J172,"-","")</f>
        <v/>
      </c>
    </row>
    <row r="150" spans="5:11" x14ac:dyDescent="0.3">
      <c r="E150" s="3">
        <v>33</v>
      </c>
      <c r="F150" s="14"/>
      <c r="K150" s="8" t="str">
        <f>SUBSTITUTE(J150:J172,"-","")</f>
        <v/>
      </c>
    </row>
    <row r="151" spans="5:11" x14ac:dyDescent="0.3">
      <c r="E151" s="2">
        <v>30</v>
      </c>
      <c r="F151" s="15"/>
      <c r="K151" s="8" t="str">
        <f>SUBSTITUTE(J151:J172,"-","")</f>
        <v/>
      </c>
    </row>
    <row r="152" spans="5:11" x14ac:dyDescent="0.3">
      <c r="E152" s="3">
        <v>29.5</v>
      </c>
      <c r="F152" s="14"/>
      <c r="K152" s="8" t="str">
        <f>SUBSTITUTE(J152:J172,"-","")</f>
        <v/>
      </c>
    </row>
    <row r="153" spans="5:11" x14ac:dyDescent="0.3">
      <c r="E153" s="2">
        <v>29</v>
      </c>
      <c r="F153" s="15"/>
      <c r="K153" s="8" t="str">
        <f>SUBSTITUTE(J153:J172,"-","")</f>
        <v/>
      </c>
    </row>
    <row r="154" spans="5:11" x14ac:dyDescent="0.3">
      <c r="E154" s="3">
        <v>31</v>
      </c>
      <c r="F154" s="14"/>
      <c r="K154" s="8" t="str">
        <f>SUBSTITUTE(J154:J172,"-","")</f>
        <v/>
      </c>
    </row>
    <row r="155" spans="5:11" x14ac:dyDescent="0.3">
      <c r="E155" s="2">
        <v>28</v>
      </c>
      <c r="F155" s="15"/>
      <c r="K155" s="8" t="str">
        <f>SUBSTITUTE(J155:J172,"-","")</f>
        <v/>
      </c>
    </row>
    <row r="156" spans="5:11" x14ac:dyDescent="0.3">
      <c r="E156" s="3">
        <v>33</v>
      </c>
      <c r="F156" s="14"/>
      <c r="K156" s="8" t="str">
        <f>SUBSTITUTE(J156:J172,"-","")</f>
        <v/>
      </c>
    </row>
    <row r="157" spans="5:11" x14ac:dyDescent="0.3">
      <c r="E157" s="2">
        <v>30</v>
      </c>
      <c r="F157" s="15"/>
      <c r="K157" s="8" t="str">
        <f>SUBSTITUTE(J157:J172,"-","")</f>
        <v/>
      </c>
    </row>
    <row r="158" spans="5:11" x14ac:dyDescent="0.3">
      <c r="E158" s="3">
        <v>27</v>
      </c>
      <c r="F158" s="14"/>
      <c r="K158" s="8" t="str">
        <f>SUBSTITUTE(J158:J172,"-","")</f>
        <v/>
      </c>
    </row>
    <row r="159" spans="5:11" x14ac:dyDescent="0.3">
      <c r="E159" s="2">
        <v>29</v>
      </c>
      <c r="F159" s="15"/>
      <c r="K159" s="8" t="str">
        <f>SUBSTITUTE(J159:J172,"-","")</f>
        <v/>
      </c>
    </row>
    <row r="160" spans="5:11" x14ac:dyDescent="0.3">
      <c r="E160" s="3">
        <v>26</v>
      </c>
      <c r="F160" s="14"/>
      <c r="K160" s="8" t="str">
        <f>SUBSTITUTE(J160:J172,"-","")</f>
        <v/>
      </c>
    </row>
    <row r="161" spans="4:12" x14ac:dyDescent="0.3">
      <c r="E161" s="2">
        <v>28</v>
      </c>
      <c r="F161" s="15"/>
      <c r="K161" s="8" t="str">
        <f>SUBSTITUTE(J161:J172,"-","")</f>
        <v/>
      </c>
    </row>
    <row r="162" spans="4:12" x14ac:dyDescent="0.3">
      <c r="E162" s="3">
        <v>31</v>
      </c>
      <c r="F162" s="14"/>
      <c r="K162" s="8" t="str">
        <f>SUBSTITUTE(J162:J172,"-","")</f>
        <v/>
      </c>
    </row>
    <row r="163" spans="4:12" x14ac:dyDescent="0.3">
      <c r="E163" s="2">
        <v>27</v>
      </c>
      <c r="F163" s="15"/>
      <c r="K163" s="8" t="str">
        <f>SUBSTITUTE(J163:J172,"-","")</f>
        <v/>
      </c>
    </row>
    <row r="164" spans="4:12" x14ac:dyDescent="0.3">
      <c r="E164" s="3">
        <v>29</v>
      </c>
      <c r="F164" s="14"/>
      <c r="K164" s="8" t="str">
        <f>SUBSTITUTE(J164:J172,"-","")</f>
        <v/>
      </c>
    </row>
    <row r="165" spans="4:12" x14ac:dyDescent="0.3">
      <c r="E165" s="2">
        <v>32</v>
      </c>
      <c r="F165" s="15"/>
      <c r="K165" s="8" t="str">
        <f>SUBSTITUTE(J165:J172,"-","")</f>
        <v/>
      </c>
    </row>
    <row r="166" spans="4:12" x14ac:dyDescent="0.3">
      <c r="E166" s="3">
        <v>29.5</v>
      </c>
      <c r="F166" s="14"/>
      <c r="K166" s="8" t="str">
        <f>SUBSTITUTE(J166:J172,"-","")</f>
        <v/>
      </c>
    </row>
    <row r="167" spans="4:12" x14ac:dyDescent="0.3">
      <c r="E167" s="2">
        <v>30</v>
      </c>
      <c r="F167" s="15"/>
      <c r="K167" s="8" t="str">
        <f>SUBSTITUTE(J167:J172,"-","")</f>
        <v/>
      </c>
    </row>
    <row r="168" spans="4:12" x14ac:dyDescent="0.3">
      <c r="D168" t="s">
        <v>324</v>
      </c>
      <c r="E168">
        <f>AVERAGE(E118:E167)</f>
        <v>29.5</v>
      </c>
    </row>
    <row r="172" spans="4:12" x14ac:dyDescent="0.3">
      <c r="E172" s="6" t="s">
        <v>326</v>
      </c>
      <c r="F172" s="6"/>
      <c r="G172" s="37" t="s">
        <v>327</v>
      </c>
      <c r="H172" s="37"/>
      <c r="I172" s="37"/>
      <c r="J172" s="37"/>
      <c r="K172" s="37"/>
      <c r="L172" s="37"/>
    </row>
    <row r="173" spans="4:12" x14ac:dyDescent="0.3">
      <c r="J173" s="18" t="s">
        <v>330</v>
      </c>
    </row>
    <row r="174" spans="4:12" x14ac:dyDescent="0.3">
      <c r="E174" s="10" t="s">
        <v>6</v>
      </c>
      <c r="J174" s="10" t="s">
        <v>6</v>
      </c>
    </row>
    <row r="175" spans="4:12" x14ac:dyDescent="0.3">
      <c r="E175" s="12" t="s">
        <v>13</v>
      </c>
      <c r="F175" t="str">
        <f>SUBSTITUTE(E175:E224,"-","")</f>
        <v>911234567890</v>
      </c>
      <c r="G175" s="8" t="str">
        <f>SUBSTITUTE(F175:F224,"91","")</f>
        <v>1234567890</v>
      </c>
      <c r="H175" s="8"/>
      <c r="J175" s="8">
        <v>1234567890</v>
      </c>
    </row>
    <row r="176" spans="4:12" x14ac:dyDescent="0.3">
      <c r="E176" s="13" t="s">
        <v>19</v>
      </c>
      <c r="F176" t="str">
        <f t="shared" ref="F176:F179" si="2">SUBSTITUTE(E176:E225,"-","")</f>
        <v>919876543210</v>
      </c>
      <c r="G176" s="8" t="str">
        <f t="shared" ref="G176:G179" si="3">SUBSTITUTE(F176:F225,"91","")</f>
        <v>9876543210</v>
      </c>
      <c r="J176" s="8">
        <v>9876543210</v>
      </c>
    </row>
    <row r="177" spans="5:10" x14ac:dyDescent="0.3">
      <c r="E177" s="12" t="s">
        <v>24</v>
      </c>
      <c r="F177" t="str">
        <f t="shared" si="2"/>
        <v>918765432109</v>
      </c>
      <c r="G177" s="8" t="str">
        <f t="shared" si="3"/>
        <v>8765432109</v>
      </c>
      <c r="J177" s="8">
        <v>8765432109</v>
      </c>
    </row>
    <row r="178" spans="5:10" x14ac:dyDescent="0.3">
      <c r="E178" s="13" t="s">
        <v>29</v>
      </c>
      <c r="F178" t="str">
        <f>SUBSTITUTE(E178:E227,"-","")</f>
        <v>915555555555</v>
      </c>
      <c r="G178" s="8" t="str">
        <f t="shared" si="3"/>
        <v>5555555555</v>
      </c>
      <c r="J178" s="8">
        <v>5555555555</v>
      </c>
    </row>
    <row r="179" spans="5:10" x14ac:dyDescent="0.3">
      <c r="E179" s="12"/>
      <c r="F179" t="str">
        <f t="shared" si="2"/>
        <v/>
      </c>
      <c r="G179" s="8" t="str">
        <f t="shared" si="3"/>
        <v/>
      </c>
      <c r="J179" s="8" t="s">
        <v>261</v>
      </c>
    </row>
    <row r="180" spans="5:10" x14ac:dyDescent="0.3">
      <c r="E180" s="13"/>
      <c r="F180" t="str">
        <f>SUBSTITUTE(E180:E228,"-","")</f>
        <v/>
      </c>
      <c r="G180" s="8" t="str">
        <f>SUBSTITUTE(F180:F228,"91","")</f>
        <v/>
      </c>
      <c r="J180" s="8" t="s">
        <v>261</v>
      </c>
    </row>
    <row r="181" spans="5:10" x14ac:dyDescent="0.3">
      <c r="E181" s="12" t="s">
        <v>37</v>
      </c>
      <c r="F181" t="str">
        <f>SUBSTITUTE(E181:E228,"-","")</f>
        <v>919999999999</v>
      </c>
      <c r="G181" s="8" t="str">
        <f>SUBSTITUTE(F181:F228,"91","")</f>
        <v>9999999999</v>
      </c>
      <c r="J181" s="8">
        <v>9999999999</v>
      </c>
    </row>
    <row r="182" spans="5:10" x14ac:dyDescent="0.3">
      <c r="E182" s="13">
        <f>91-8888888888</f>
        <v>-8888888797</v>
      </c>
      <c r="F182" t="str">
        <f>SUBSTITUTE(E182:E228,"-","")</f>
        <v>8888888797</v>
      </c>
      <c r="G182" s="8" t="str">
        <f>SUBSTITUTE(F182:F228,"91","")</f>
        <v>8888888797</v>
      </c>
      <c r="J182" s="8">
        <v>8888888797</v>
      </c>
    </row>
    <row r="183" spans="5:10" x14ac:dyDescent="0.3">
      <c r="E183" s="12">
        <f>91-7777777777</f>
        <v>-7777777686</v>
      </c>
      <c r="F183" t="str">
        <f>SUBSTITUTE(E183:E228,"-","")</f>
        <v>7777777686</v>
      </c>
      <c r="G183" s="8" t="str">
        <f>SUBSTITUTE(F183:F228,"91","")</f>
        <v>7777777686</v>
      </c>
      <c r="J183" s="8">
        <v>7777777686</v>
      </c>
    </row>
    <row r="184" spans="5:10" x14ac:dyDescent="0.3">
      <c r="E184" s="13"/>
      <c r="F184" t="str">
        <f>SUBSTITUTE(E184:E228,"-","")</f>
        <v/>
      </c>
      <c r="G184" s="8" t="str">
        <f>SUBSTITUTE(F184:F228,"91","")</f>
        <v/>
      </c>
      <c r="J184" s="8" t="s">
        <v>261</v>
      </c>
    </row>
    <row r="185" spans="5:10" x14ac:dyDescent="0.3">
      <c r="E185" s="12">
        <f>91-6666666666</f>
        <v>-6666666575</v>
      </c>
      <c r="F185" t="str">
        <f>SUBSTITUTE(E185:E228,"-","")</f>
        <v>6666666575</v>
      </c>
      <c r="G185" s="8" t="str">
        <f>SUBSTITUTE(F185:F228,"91","")</f>
        <v>6666666575</v>
      </c>
      <c r="J185" s="8">
        <v>6666666575</v>
      </c>
    </row>
    <row r="186" spans="5:10" x14ac:dyDescent="0.3">
      <c r="E186" s="13">
        <f>91-5555555555</f>
        <v>-5555555464</v>
      </c>
      <c r="F186" t="str">
        <f>SUBSTITUTE(E186:E228,"-","")</f>
        <v>5555555464</v>
      </c>
      <c r="G186" s="8" t="str">
        <f>SUBSTITUTE(F186:F228,"91","")</f>
        <v>5555555464</v>
      </c>
      <c r="J186" s="8">
        <v>5555555464</v>
      </c>
    </row>
    <row r="187" spans="5:10" x14ac:dyDescent="0.3">
      <c r="E187" s="12">
        <f>91-7777777777</f>
        <v>-7777777686</v>
      </c>
      <c r="F187" t="str">
        <f>SUBSTITUTE(E187:E228,"-","")</f>
        <v>7777777686</v>
      </c>
      <c r="G187" s="8" t="str">
        <f>SUBSTITUTE(F187:F228,"91","")</f>
        <v>7777777686</v>
      </c>
      <c r="J187" s="8">
        <v>7777777686</v>
      </c>
    </row>
    <row r="188" spans="5:10" x14ac:dyDescent="0.3">
      <c r="E188" s="13"/>
      <c r="F188" t="str">
        <f>SUBSTITUTE(E188:E228,"-","")</f>
        <v/>
      </c>
      <c r="G188" s="8" t="str">
        <f>SUBSTITUTE(F188:F228,"91","")</f>
        <v/>
      </c>
      <c r="J188" s="8" t="s">
        <v>261</v>
      </c>
    </row>
    <row r="189" spans="5:10" x14ac:dyDescent="0.3">
      <c r="E189" s="12">
        <f>91-8888888888</f>
        <v>-8888888797</v>
      </c>
      <c r="F189" t="str">
        <f>SUBSTITUTE(E189:E228,"-","")</f>
        <v>8888888797</v>
      </c>
      <c r="G189" s="8" t="str">
        <f>SUBSTITUTE(F189:F228,"91","")</f>
        <v>8888888797</v>
      </c>
      <c r="J189" s="8">
        <v>8888888797</v>
      </c>
    </row>
    <row r="190" spans="5:10" x14ac:dyDescent="0.3">
      <c r="E190" s="13">
        <f>91-1234567890</f>
        <v>-1234567799</v>
      </c>
      <c r="F190" t="str">
        <f>SUBSTITUTE(E190:E228,"-","")</f>
        <v>1234567799</v>
      </c>
      <c r="G190" s="8" t="str">
        <f>SUBSTITUTE(F190:F228,"91","")</f>
        <v>1234567799</v>
      </c>
      <c r="J190" s="8">
        <v>1234567799</v>
      </c>
    </row>
    <row r="191" spans="5:10" x14ac:dyDescent="0.3">
      <c r="E191" s="12">
        <f>91-8765432109</f>
        <v>-8765432018</v>
      </c>
      <c r="F191" t="str">
        <f>SUBSTITUTE(E191:E228,"-","")</f>
        <v>8765432018</v>
      </c>
      <c r="G191" s="8" t="str">
        <f>SUBSTITUTE(F191:F228,"91","")</f>
        <v>8765432018</v>
      </c>
      <c r="J191" s="8">
        <v>8765432018</v>
      </c>
    </row>
    <row r="192" spans="5:10" x14ac:dyDescent="0.3">
      <c r="E192" s="13">
        <f>91-9876543210</f>
        <v>-9876543119</v>
      </c>
      <c r="F192" t="str">
        <f>SUBSTITUTE(E192:E228,"-","")</f>
        <v>9876543119</v>
      </c>
      <c r="G192" s="8" t="str">
        <f>SUBSTITUTE(F192:F228,"91","")</f>
        <v>9876543119</v>
      </c>
      <c r="J192" s="8">
        <v>9876543119</v>
      </c>
    </row>
    <row r="193" spans="5:10" x14ac:dyDescent="0.3">
      <c r="E193" s="12">
        <f>91-5555555555</f>
        <v>-5555555464</v>
      </c>
      <c r="F193" t="str">
        <f>SUBSTITUTE(E193:E228,"-","")</f>
        <v>5555555464</v>
      </c>
      <c r="G193" s="8" t="str">
        <f>SUBSTITUTE(F193:F228,"91","")</f>
        <v>5555555464</v>
      </c>
      <c r="J193" s="8">
        <v>5555555464</v>
      </c>
    </row>
    <row r="194" spans="5:10" x14ac:dyDescent="0.3">
      <c r="E194" s="13">
        <f>91-9999999999</f>
        <v>-9999999908</v>
      </c>
      <c r="F194" t="str">
        <f>SUBSTITUTE(E194:E228,"-","")</f>
        <v>9999999908</v>
      </c>
      <c r="G194" s="8" t="str">
        <f>SUBSTITUTE(F194:F228,"91","")</f>
        <v>9999999908</v>
      </c>
      <c r="J194" s="8">
        <v>9999999908</v>
      </c>
    </row>
    <row r="195" spans="5:10" x14ac:dyDescent="0.3">
      <c r="E195" s="12"/>
      <c r="F195" t="str">
        <f>SUBSTITUTE(E195:E228,"-","")</f>
        <v/>
      </c>
      <c r="G195" s="8" t="str">
        <f>SUBSTITUTE(F195:F228,"91","")</f>
        <v/>
      </c>
      <c r="J195" s="8" t="s">
        <v>261</v>
      </c>
    </row>
    <row r="196" spans="5:10" x14ac:dyDescent="0.3">
      <c r="E196" s="13">
        <f>91-8888888888</f>
        <v>-8888888797</v>
      </c>
      <c r="F196" t="str">
        <f>SUBSTITUTE(E196:E228,"-","")</f>
        <v>8888888797</v>
      </c>
      <c r="G196" s="8" t="str">
        <f>SUBSTITUTE(F196:F228,"91","")</f>
        <v>8888888797</v>
      </c>
      <c r="J196" s="8">
        <v>8888888797</v>
      </c>
    </row>
    <row r="197" spans="5:10" x14ac:dyDescent="0.3">
      <c r="E197" s="12">
        <f>91-7777777777</f>
        <v>-7777777686</v>
      </c>
      <c r="F197" t="str">
        <f>SUBSTITUTE(E197:E228,"-","")</f>
        <v>7777777686</v>
      </c>
      <c r="G197" s="8" t="str">
        <f>SUBSTITUTE(F197:F228,"91","")</f>
        <v>7777777686</v>
      </c>
      <c r="J197" s="8">
        <v>7777777686</v>
      </c>
    </row>
    <row r="198" spans="5:10" x14ac:dyDescent="0.3">
      <c r="E198" s="13" t="s">
        <v>83</v>
      </c>
      <c r="F198" t="str">
        <f>SUBSTITUTE(E198:E228,"-","")</f>
        <v>916666666666</v>
      </c>
      <c r="G198" s="8" t="str">
        <f>SUBSTITUTE(F198:F228,"91","")</f>
        <v>6666666666</v>
      </c>
      <c r="J198" s="8">
        <v>6666666666</v>
      </c>
    </row>
    <row r="199" spans="5:10" x14ac:dyDescent="0.3">
      <c r="E199" s="12">
        <f>91-5555555555</f>
        <v>-5555555464</v>
      </c>
      <c r="F199" t="str">
        <f>SUBSTITUTE(E199:E228,"-","")</f>
        <v>5555555464</v>
      </c>
      <c r="G199" s="8" t="str">
        <f>SUBSTITUTE(F199:F228,"91","")</f>
        <v>5555555464</v>
      </c>
      <c r="J199" s="8">
        <v>5555555464</v>
      </c>
    </row>
    <row r="200" spans="5:10" x14ac:dyDescent="0.3">
      <c r="E200" s="13"/>
      <c r="F200" t="str">
        <f>SUBSTITUTE(E200:E228,"-","")</f>
        <v/>
      </c>
      <c r="G200" s="8" t="str">
        <f>SUBSTITUTE(F200:F228,"91","")</f>
        <v/>
      </c>
      <c r="J200" s="8" t="s">
        <v>261</v>
      </c>
    </row>
    <row r="201" spans="5:10" x14ac:dyDescent="0.3">
      <c r="E201" s="12">
        <f>91-7777777777</f>
        <v>-7777777686</v>
      </c>
      <c r="F201" t="str">
        <f>SUBSTITUTE(E201:E228,"-","")</f>
        <v>7777777686</v>
      </c>
      <c r="G201" s="8" t="str">
        <f>SUBSTITUTE(F201:F228,"91","")</f>
        <v>7777777686</v>
      </c>
      <c r="J201" s="8">
        <v>7777777686</v>
      </c>
    </row>
    <row r="202" spans="5:10" x14ac:dyDescent="0.3">
      <c r="E202" s="13" t="s">
        <v>328</v>
      </c>
      <c r="F202" t="str">
        <f>SUBSTITUTE(E202:E228,"-","")</f>
        <v>918888888888</v>
      </c>
      <c r="G202" s="8" t="str">
        <f>SUBSTITUTE(F202:F228,"91","")</f>
        <v>8888888888</v>
      </c>
      <c r="J202" s="8">
        <v>8888888888</v>
      </c>
    </row>
    <row r="203" spans="5:10" x14ac:dyDescent="0.3">
      <c r="E203" s="12">
        <f>91-7777777777</f>
        <v>-7777777686</v>
      </c>
      <c r="F203" t="str">
        <f>SUBSTITUTE(E203:E228,"-","")</f>
        <v>7777777686</v>
      </c>
      <c r="G203" s="8" t="str">
        <f>SUBSTITUTE(F203:F228,"91","")</f>
        <v>7777777686</v>
      </c>
      <c r="J203" s="8">
        <v>7777777686</v>
      </c>
    </row>
    <row r="204" spans="5:10" x14ac:dyDescent="0.3">
      <c r="E204" s="13"/>
      <c r="F204" t="str">
        <f>SUBSTITUTE(E204:E228,"-","")</f>
        <v/>
      </c>
      <c r="G204" s="8" t="str">
        <f>SUBSTITUTE(F204:F228,"91","")</f>
        <v/>
      </c>
      <c r="J204" s="8" t="s">
        <v>261</v>
      </c>
    </row>
    <row r="205" spans="5:10" x14ac:dyDescent="0.3">
      <c r="E205" s="12">
        <f>91-5555555555</f>
        <v>-5555555464</v>
      </c>
      <c r="F205" t="str">
        <f>SUBSTITUTE(E205:E228,"-","")</f>
        <v>5555555464</v>
      </c>
      <c r="G205" s="8" t="str">
        <f>SUBSTITUTE(F205:F228,"91","")</f>
        <v>5555555464</v>
      </c>
      <c r="J205" s="8">
        <v>5555555464</v>
      </c>
    </row>
    <row r="206" spans="5:10" x14ac:dyDescent="0.3">
      <c r="E206" s="13"/>
      <c r="F206" t="str">
        <f>SUBSTITUTE(E206:E228,"-","")</f>
        <v/>
      </c>
      <c r="G206" s="8" t="str">
        <f>SUBSTITUTE(F206:F228,"91","")</f>
        <v/>
      </c>
      <c r="J206" s="8" t="s">
        <v>261</v>
      </c>
    </row>
    <row r="207" spans="5:10" x14ac:dyDescent="0.3">
      <c r="E207" s="12">
        <f>91-6666666666</f>
        <v>-6666666575</v>
      </c>
      <c r="F207" t="str">
        <f>SUBSTITUTE(E207:E228,"-","")</f>
        <v>6666666575</v>
      </c>
      <c r="G207" s="8" t="str">
        <f>SUBSTITUTE(F207:F228,"91","")</f>
        <v>6666666575</v>
      </c>
      <c r="J207" s="8">
        <v>6666666575</v>
      </c>
    </row>
    <row r="208" spans="5:10" x14ac:dyDescent="0.3">
      <c r="E208" s="13"/>
      <c r="F208" t="str">
        <f>SUBSTITUTE(E208:E228,"-","")</f>
        <v/>
      </c>
      <c r="G208" s="8" t="str">
        <f>SUBSTITUTE(F208:F228,"91","")</f>
        <v/>
      </c>
      <c r="J208" s="8" t="s">
        <v>261</v>
      </c>
    </row>
    <row r="209" spans="5:10" x14ac:dyDescent="0.3">
      <c r="E209" s="12">
        <f>91-5555555555</f>
        <v>-5555555464</v>
      </c>
      <c r="F209" t="str">
        <f>SUBSTITUTE(E209:E228,"-","")</f>
        <v>5555555464</v>
      </c>
      <c r="G209" s="8" t="str">
        <f>SUBSTITUTE(F209:F228,"91","")</f>
        <v>5555555464</v>
      </c>
      <c r="J209" s="8">
        <v>5555555464</v>
      </c>
    </row>
    <row r="210" spans="5:10" x14ac:dyDescent="0.3">
      <c r="E210" s="13">
        <f>91-7777777777</f>
        <v>-7777777686</v>
      </c>
      <c r="F210" t="str">
        <f>SUBSTITUTE(E210:E228,"-","")</f>
        <v>7777777686</v>
      </c>
      <c r="G210" s="8" t="str">
        <f>SUBSTITUTE(F210:F228,"91","")</f>
        <v>7777777686</v>
      </c>
      <c r="J210" s="8">
        <v>7777777686</v>
      </c>
    </row>
    <row r="211" spans="5:10" x14ac:dyDescent="0.3">
      <c r="E211" s="12"/>
      <c r="F211" t="str">
        <f>SUBSTITUTE(E211:E228,"-","")</f>
        <v/>
      </c>
      <c r="G211" s="8" t="str">
        <f>SUBSTITUTE(F211:F228,"91","")</f>
        <v/>
      </c>
      <c r="J211" s="8" t="s">
        <v>261</v>
      </c>
    </row>
    <row r="212" spans="5:10" x14ac:dyDescent="0.3">
      <c r="E212" s="13">
        <f>91-8888888888</f>
        <v>-8888888797</v>
      </c>
      <c r="F212" t="str">
        <f>SUBSTITUTE(E212:E228,"-","")</f>
        <v>8888888797</v>
      </c>
      <c r="G212" s="8" t="str">
        <f>SUBSTITUTE(F212:F228,"91","")</f>
        <v>8888888797</v>
      </c>
      <c r="J212" s="8">
        <v>8888888797</v>
      </c>
    </row>
    <row r="213" spans="5:10" x14ac:dyDescent="0.3">
      <c r="E213" s="12">
        <f>91-9999999999</f>
        <v>-9999999908</v>
      </c>
      <c r="F213" t="str">
        <f>SUBSTITUTE(E213:E228,"-","")</f>
        <v>9999999908</v>
      </c>
      <c r="G213" s="8" t="str">
        <f>SUBSTITUTE(F213:F228,"91","")</f>
        <v>9999999908</v>
      </c>
      <c r="J213" s="8">
        <v>9999999908</v>
      </c>
    </row>
    <row r="214" spans="5:10" x14ac:dyDescent="0.3">
      <c r="E214" s="13"/>
      <c r="F214" t="str">
        <f>SUBSTITUTE(E214:E228,"-","")</f>
        <v/>
      </c>
      <c r="G214" s="8" t="str">
        <f>SUBSTITUTE(F214:F228,"91","")</f>
        <v/>
      </c>
      <c r="J214" s="8" t="s">
        <v>261</v>
      </c>
    </row>
    <row r="215" spans="5:10" x14ac:dyDescent="0.3">
      <c r="E215" s="12">
        <f>91-7777777777</f>
        <v>-7777777686</v>
      </c>
      <c r="F215" t="str">
        <f>SUBSTITUTE(E215:E228,"-","")</f>
        <v>7777777686</v>
      </c>
      <c r="G215" s="8" t="str">
        <f>SUBSTITUTE(F215:F228,"91","")</f>
        <v>7777777686</v>
      </c>
      <c r="J215" s="8">
        <v>7777777686</v>
      </c>
    </row>
    <row r="216" spans="5:10" x14ac:dyDescent="0.3">
      <c r="E216" s="13"/>
      <c r="F216" t="str">
        <f>SUBSTITUTE(E216:E228,"-","")</f>
        <v/>
      </c>
      <c r="G216" s="8" t="str">
        <f>SUBSTITUTE(F216:F228,"91","")</f>
        <v/>
      </c>
      <c r="J216" s="8" t="s">
        <v>261</v>
      </c>
    </row>
    <row r="217" spans="5:10" x14ac:dyDescent="0.3">
      <c r="E217" s="12">
        <f>91-5555555555</f>
        <v>-5555555464</v>
      </c>
      <c r="F217" t="str">
        <f>SUBSTITUTE(E217:E228,"-","")</f>
        <v>5555555464</v>
      </c>
      <c r="G217" s="8" t="str">
        <f>SUBSTITUTE(F217:F228,"91","")</f>
        <v>5555555464</v>
      </c>
      <c r="J217" s="8">
        <v>5555555464</v>
      </c>
    </row>
    <row r="218" spans="5:10" x14ac:dyDescent="0.3">
      <c r="E218" s="13"/>
      <c r="F218" t="str">
        <f>SUBSTITUTE(E218:E228,"-","")</f>
        <v/>
      </c>
      <c r="G218" s="8" t="str">
        <f>SUBSTITUTE(F218:F228,"91","")</f>
        <v/>
      </c>
      <c r="J218" s="8" t="s">
        <v>261</v>
      </c>
    </row>
    <row r="219" spans="5:10" x14ac:dyDescent="0.3">
      <c r="E219" s="12">
        <f>91-8888888888</f>
        <v>-8888888797</v>
      </c>
      <c r="F219" t="str">
        <f>SUBSTITUTE(E219:E228,"-","")</f>
        <v>8888888797</v>
      </c>
      <c r="G219" s="8" t="str">
        <f>SUBSTITUTE(F219:F228,"91","")</f>
        <v>8888888797</v>
      </c>
      <c r="J219" s="8">
        <v>8888888797</v>
      </c>
    </row>
    <row r="220" spans="5:10" x14ac:dyDescent="0.3">
      <c r="E220" s="13">
        <f>91-7777777777</f>
        <v>-7777777686</v>
      </c>
      <c r="F220" t="str">
        <f>SUBSTITUTE(E220:E228,"-","")</f>
        <v>7777777686</v>
      </c>
      <c r="G220" s="8" t="str">
        <f>SUBSTITUTE(F220:F228,"91","")</f>
        <v>7777777686</v>
      </c>
      <c r="J220" s="8">
        <v>7777777686</v>
      </c>
    </row>
    <row r="221" spans="5:10" x14ac:dyDescent="0.3">
      <c r="E221" s="12"/>
      <c r="F221" t="str">
        <f>SUBSTITUTE(E221:E228,"-","")</f>
        <v/>
      </c>
      <c r="G221" s="8" t="str">
        <f>SUBSTITUTE(F221:F228,"91","")</f>
        <v/>
      </c>
      <c r="J221" s="8" t="s">
        <v>261</v>
      </c>
    </row>
    <row r="222" spans="5:10" x14ac:dyDescent="0.3">
      <c r="E222" s="13">
        <f>91-6666666666</f>
        <v>-6666666575</v>
      </c>
      <c r="F222" t="str">
        <f>SUBSTITUTE(E222:E228,"-","")</f>
        <v>6666666575</v>
      </c>
      <c r="G222" s="8" t="str">
        <f>SUBSTITUTE(F222:F228,"91","")</f>
        <v>6666666575</v>
      </c>
      <c r="J222" s="8">
        <v>6666666575</v>
      </c>
    </row>
    <row r="223" spans="5:10" x14ac:dyDescent="0.3">
      <c r="E223" s="12">
        <f>91-5555555555</f>
        <v>-5555555464</v>
      </c>
      <c r="F223" t="str">
        <f>SUBSTITUTE(E223:E228,"-","")</f>
        <v>5555555464</v>
      </c>
      <c r="G223" s="8" t="str">
        <f>SUBSTITUTE(F223:F228,"91","")</f>
        <v>5555555464</v>
      </c>
      <c r="J223" s="8">
        <v>5555555464</v>
      </c>
    </row>
    <row r="224" spans="5:10" x14ac:dyDescent="0.3">
      <c r="E224" s="13"/>
      <c r="F224" t="str">
        <f>SUBSTITUTE(E224:E228,"-","")</f>
        <v/>
      </c>
      <c r="G224" s="8" t="str">
        <f>SUBSTITUTE(F224:F228,"91","")</f>
        <v/>
      </c>
      <c r="J224" s="8" t="s">
        <v>261</v>
      </c>
    </row>
    <row r="226" spans="5:14" x14ac:dyDescent="0.3">
      <c r="E226" s="18" t="s">
        <v>331</v>
      </c>
      <c r="F226" s="33" t="s">
        <v>332</v>
      </c>
      <c r="G226" s="33"/>
    </row>
    <row r="228" spans="5:14" x14ac:dyDescent="0.3">
      <c r="E228" s="1" t="s">
        <v>0</v>
      </c>
      <c r="F228" s="1" t="s">
        <v>329</v>
      </c>
      <c r="G228" s="1" t="s">
        <v>1</v>
      </c>
      <c r="H228" s="1" t="s">
        <v>2</v>
      </c>
      <c r="I228" s="1" t="s">
        <v>3</v>
      </c>
      <c r="J228" s="1" t="s">
        <v>4</v>
      </c>
      <c r="K228" s="1" t="s">
        <v>5</v>
      </c>
      <c r="L228" s="1" t="s">
        <v>6</v>
      </c>
      <c r="M228" s="1" t="s">
        <v>7</v>
      </c>
      <c r="N228" s="1" t="s">
        <v>8</v>
      </c>
    </row>
    <row r="229" spans="5:14" x14ac:dyDescent="0.3">
      <c r="E229">
        <v>1</v>
      </c>
      <c r="G229" t="s">
        <v>9</v>
      </c>
      <c r="H229" s="3">
        <v>32</v>
      </c>
      <c r="I229" t="s">
        <v>10</v>
      </c>
      <c r="J229" t="s">
        <v>11</v>
      </c>
      <c r="K229" t="s">
        <v>12</v>
      </c>
      <c r="L229" s="8">
        <v>1234567890</v>
      </c>
      <c r="M229" t="s">
        <v>14</v>
      </c>
      <c r="N229">
        <v>4553</v>
      </c>
    </row>
    <row r="230" spans="5:14" x14ac:dyDescent="0.3">
      <c r="E230">
        <v>2</v>
      </c>
      <c r="G230" t="s">
        <v>15</v>
      </c>
      <c r="H230" s="2">
        <v>28</v>
      </c>
      <c r="I230" t="s">
        <v>16</v>
      </c>
      <c r="J230" t="s">
        <v>17</v>
      </c>
      <c r="K230" t="s">
        <v>18</v>
      </c>
      <c r="L230" s="8">
        <v>9876543210</v>
      </c>
      <c r="M230" t="s">
        <v>20</v>
      </c>
      <c r="N230">
        <v>31169</v>
      </c>
    </row>
    <row r="231" spans="5:14" x14ac:dyDescent="0.3">
      <c r="E231">
        <v>3</v>
      </c>
      <c r="G231" t="s">
        <v>21</v>
      </c>
      <c r="H231" s="3">
        <v>27</v>
      </c>
      <c r="I231" t="s">
        <v>10</v>
      </c>
      <c r="J231" t="s">
        <v>22</v>
      </c>
      <c r="K231" t="s">
        <v>23</v>
      </c>
      <c r="L231" s="8">
        <v>8765432109</v>
      </c>
      <c r="M231" t="s">
        <v>25</v>
      </c>
      <c r="N231">
        <v>11116</v>
      </c>
    </row>
    <row r="232" spans="5:14" x14ac:dyDescent="0.3">
      <c r="E232">
        <v>4</v>
      </c>
      <c r="G232" t="s">
        <v>26</v>
      </c>
      <c r="H232" s="2">
        <v>33</v>
      </c>
      <c r="I232" t="s">
        <v>16</v>
      </c>
      <c r="J232" t="s">
        <v>27</v>
      </c>
      <c r="K232" t="s">
        <v>28</v>
      </c>
      <c r="L232" s="8">
        <v>5555555555</v>
      </c>
      <c r="M232" t="s">
        <v>30</v>
      </c>
      <c r="N232">
        <v>33457</v>
      </c>
    </row>
    <row r="233" spans="5:14" x14ac:dyDescent="0.3">
      <c r="E233">
        <v>5</v>
      </c>
      <c r="G233" t="s">
        <v>310</v>
      </c>
      <c r="H233" s="3">
        <v>29</v>
      </c>
      <c r="I233" t="s">
        <v>16</v>
      </c>
      <c r="J233" t="s">
        <v>31</v>
      </c>
      <c r="K233" t="s">
        <v>32</v>
      </c>
      <c r="L233" s="8" t="s">
        <v>261</v>
      </c>
      <c r="N233">
        <v>21918</v>
      </c>
    </row>
    <row r="234" spans="5:14" x14ac:dyDescent="0.3">
      <c r="E234">
        <v>6</v>
      </c>
      <c r="G234" t="s">
        <v>33</v>
      </c>
      <c r="H234" s="2">
        <v>34</v>
      </c>
      <c r="I234" t="s">
        <v>10</v>
      </c>
      <c r="J234" t="s">
        <v>34</v>
      </c>
      <c r="K234" t="s">
        <v>35</v>
      </c>
      <c r="L234" s="8" t="s">
        <v>261</v>
      </c>
      <c r="M234" t="s">
        <v>36</v>
      </c>
      <c r="N234">
        <v>33418</v>
      </c>
    </row>
    <row r="235" spans="5:14" x14ac:dyDescent="0.3">
      <c r="E235">
        <v>7</v>
      </c>
      <c r="G235" t="s">
        <v>39</v>
      </c>
      <c r="H235" s="2">
        <v>31</v>
      </c>
      <c r="I235" t="s">
        <v>10</v>
      </c>
      <c r="J235" t="s">
        <v>27</v>
      </c>
      <c r="K235" t="s">
        <v>40</v>
      </c>
      <c r="L235" s="8">
        <v>8888888797</v>
      </c>
      <c r="N235">
        <v>45450</v>
      </c>
    </row>
    <row r="236" spans="5:14" x14ac:dyDescent="0.3">
      <c r="E236">
        <v>8</v>
      </c>
      <c r="G236" t="s">
        <v>41</v>
      </c>
      <c r="H236" s="3">
        <v>27</v>
      </c>
      <c r="I236" t="s">
        <v>16</v>
      </c>
      <c r="J236" t="s">
        <v>31</v>
      </c>
      <c r="K236" t="s">
        <v>42</v>
      </c>
      <c r="L236" s="8">
        <v>7777777686</v>
      </c>
      <c r="M236" t="s">
        <v>43</v>
      </c>
      <c r="N236">
        <v>49938</v>
      </c>
    </row>
    <row r="237" spans="5:14" x14ac:dyDescent="0.3">
      <c r="E237">
        <v>9</v>
      </c>
      <c r="G237" t="s">
        <v>312</v>
      </c>
      <c r="H237" s="2">
        <v>35</v>
      </c>
      <c r="I237" t="s">
        <v>10</v>
      </c>
      <c r="J237" t="s">
        <v>11</v>
      </c>
      <c r="K237" t="s">
        <v>44</v>
      </c>
      <c r="L237" s="8" t="s">
        <v>261</v>
      </c>
      <c r="M237" t="s">
        <v>45</v>
      </c>
      <c r="N237">
        <v>9818</v>
      </c>
    </row>
    <row r="238" spans="5:14" x14ac:dyDescent="0.3">
      <c r="E238">
        <v>10</v>
      </c>
      <c r="G238" t="s">
        <v>46</v>
      </c>
      <c r="H238" s="3">
        <v>29.5</v>
      </c>
      <c r="I238" t="s">
        <v>16</v>
      </c>
      <c r="J238" t="s">
        <v>17</v>
      </c>
      <c r="K238" t="s">
        <v>47</v>
      </c>
      <c r="L238" s="8">
        <v>6666666575</v>
      </c>
      <c r="M238" t="s">
        <v>48</v>
      </c>
      <c r="N238">
        <v>41836</v>
      </c>
    </row>
    <row r="239" spans="5:14" x14ac:dyDescent="0.3">
      <c r="E239">
        <v>11</v>
      </c>
      <c r="G239" t="s">
        <v>49</v>
      </c>
      <c r="H239" s="2">
        <v>29</v>
      </c>
      <c r="I239" t="s">
        <v>10</v>
      </c>
      <c r="J239" t="s">
        <v>17</v>
      </c>
      <c r="K239" t="s">
        <v>50</v>
      </c>
      <c r="L239" s="8">
        <v>5555555464</v>
      </c>
      <c r="M239" t="s">
        <v>51</v>
      </c>
      <c r="N239">
        <v>11901</v>
      </c>
    </row>
    <row r="240" spans="5:14" x14ac:dyDescent="0.3">
      <c r="E240">
        <v>12</v>
      </c>
      <c r="G240" t="s">
        <v>54</v>
      </c>
      <c r="H240" s="2">
        <v>28</v>
      </c>
      <c r="I240" t="s">
        <v>16</v>
      </c>
      <c r="J240" t="s">
        <v>55</v>
      </c>
      <c r="K240" t="s">
        <v>56</v>
      </c>
      <c r="L240" s="8" t="s">
        <v>261</v>
      </c>
      <c r="M240" t="s">
        <v>57</v>
      </c>
      <c r="N240">
        <v>21978</v>
      </c>
    </row>
    <row r="241" spans="5:14" x14ac:dyDescent="0.3">
      <c r="E241">
        <v>13</v>
      </c>
      <c r="G241" t="s">
        <v>313</v>
      </c>
      <c r="H241" s="3">
        <v>30</v>
      </c>
      <c r="I241" t="s">
        <v>16</v>
      </c>
      <c r="J241" t="s">
        <v>58</v>
      </c>
      <c r="K241" t="s">
        <v>59</v>
      </c>
      <c r="L241" s="8">
        <v>8888888797</v>
      </c>
      <c r="N241">
        <v>49400</v>
      </c>
    </row>
    <row r="242" spans="5:14" x14ac:dyDescent="0.3">
      <c r="E242">
        <v>14</v>
      </c>
      <c r="G242" t="s">
        <v>60</v>
      </c>
      <c r="H242" s="2">
        <v>32</v>
      </c>
      <c r="I242" t="s">
        <v>10</v>
      </c>
      <c r="J242" t="s">
        <v>61</v>
      </c>
      <c r="K242" t="s">
        <v>62</v>
      </c>
      <c r="L242" s="8">
        <v>1234567799</v>
      </c>
      <c r="M242" t="s">
        <v>63</v>
      </c>
      <c r="N242">
        <v>28476</v>
      </c>
    </row>
    <row r="243" spans="5:14" x14ac:dyDescent="0.3">
      <c r="E243">
        <v>15</v>
      </c>
      <c r="G243" t="s">
        <v>64</v>
      </c>
      <c r="H243" s="3">
        <v>26</v>
      </c>
      <c r="I243" t="s">
        <v>16</v>
      </c>
      <c r="J243" t="s">
        <v>65</v>
      </c>
      <c r="K243" t="s">
        <v>66</v>
      </c>
      <c r="L243" s="8">
        <v>8765432018</v>
      </c>
      <c r="N243">
        <v>40088</v>
      </c>
    </row>
    <row r="244" spans="5:14" x14ac:dyDescent="0.3">
      <c r="E244">
        <v>16</v>
      </c>
      <c r="G244" t="s">
        <v>67</v>
      </c>
      <c r="H244" s="2">
        <v>28</v>
      </c>
      <c r="I244" t="s">
        <v>10</v>
      </c>
      <c r="J244" t="s">
        <v>34</v>
      </c>
      <c r="K244" t="s">
        <v>68</v>
      </c>
      <c r="L244" s="8">
        <v>9876543119</v>
      </c>
      <c r="M244" t="s">
        <v>69</v>
      </c>
      <c r="N244">
        <v>2949</v>
      </c>
    </row>
    <row r="245" spans="5:14" x14ac:dyDescent="0.3">
      <c r="E245">
        <v>17</v>
      </c>
      <c r="G245" t="s">
        <v>70</v>
      </c>
      <c r="H245" s="3">
        <v>30</v>
      </c>
      <c r="I245" t="s">
        <v>16</v>
      </c>
      <c r="J245" t="s">
        <v>34</v>
      </c>
      <c r="K245" t="s">
        <v>71</v>
      </c>
      <c r="L245" s="8">
        <v>5555555464</v>
      </c>
      <c r="M245" t="s">
        <v>72</v>
      </c>
      <c r="N245">
        <v>3337</v>
      </c>
    </row>
    <row r="246" spans="5:14" x14ac:dyDescent="0.3">
      <c r="E246">
        <v>18</v>
      </c>
      <c r="G246" t="s">
        <v>314</v>
      </c>
      <c r="H246" s="2">
        <v>32</v>
      </c>
      <c r="I246" t="s">
        <v>10</v>
      </c>
      <c r="J246" t="s">
        <v>58</v>
      </c>
      <c r="K246" t="s">
        <v>73</v>
      </c>
      <c r="L246" s="8">
        <v>9999999908</v>
      </c>
      <c r="N246">
        <v>2857</v>
      </c>
    </row>
    <row r="247" spans="5:14" x14ac:dyDescent="0.3">
      <c r="E247">
        <v>19</v>
      </c>
      <c r="G247" t="s">
        <v>74</v>
      </c>
      <c r="H247" s="3">
        <v>26</v>
      </c>
      <c r="I247" t="s">
        <v>16</v>
      </c>
      <c r="J247" t="s">
        <v>61</v>
      </c>
      <c r="K247" t="s">
        <v>75</v>
      </c>
      <c r="L247" s="8" t="s">
        <v>261</v>
      </c>
      <c r="M247" t="s">
        <v>76</v>
      </c>
      <c r="N247">
        <v>35969</v>
      </c>
    </row>
    <row r="248" spans="5:14" x14ac:dyDescent="0.3">
      <c r="E248">
        <v>20</v>
      </c>
      <c r="G248" t="s">
        <v>77</v>
      </c>
      <c r="H248" s="2">
        <v>33</v>
      </c>
      <c r="I248" t="s">
        <v>10</v>
      </c>
      <c r="J248" t="s">
        <v>65</v>
      </c>
      <c r="K248" t="s">
        <v>78</v>
      </c>
      <c r="L248" s="8">
        <v>8888888797</v>
      </c>
      <c r="M248" t="s">
        <v>79</v>
      </c>
      <c r="N248">
        <v>49681</v>
      </c>
    </row>
    <row r="249" spans="5:14" x14ac:dyDescent="0.3">
      <c r="E249">
        <v>21</v>
      </c>
      <c r="G249" t="s">
        <v>81</v>
      </c>
      <c r="H249" s="2">
        <v>29</v>
      </c>
      <c r="I249" t="s">
        <v>10</v>
      </c>
      <c r="J249" t="s">
        <v>11</v>
      </c>
      <c r="K249" t="s">
        <v>82</v>
      </c>
      <c r="L249" s="8">
        <v>6666666666</v>
      </c>
      <c r="N249">
        <v>15853</v>
      </c>
    </row>
    <row r="250" spans="5:14" x14ac:dyDescent="0.3">
      <c r="E250">
        <v>22</v>
      </c>
      <c r="G250" t="s">
        <v>84</v>
      </c>
      <c r="H250" s="3">
        <v>29.5</v>
      </c>
      <c r="I250" t="s">
        <v>16</v>
      </c>
      <c r="J250" t="s">
        <v>17</v>
      </c>
      <c r="K250" t="s">
        <v>85</v>
      </c>
      <c r="L250" s="8">
        <v>5555555464</v>
      </c>
      <c r="M250" t="s">
        <v>86</v>
      </c>
      <c r="N250">
        <v>6926</v>
      </c>
    </row>
    <row r="251" spans="5:14" x14ac:dyDescent="0.3">
      <c r="E251">
        <v>23</v>
      </c>
      <c r="G251" t="s">
        <v>87</v>
      </c>
      <c r="H251" s="2">
        <v>31</v>
      </c>
      <c r="I251" t="s">
        <v>10</v>
      </c>
      <c r="J251" t="s">
        <v>58</v>
      </c>
      <c r="K251" t="s">
        <v>88</v>
      </c>
      <c r="L251" s="8" t="s">
        <v>261</v>
      </c>
      <c r="M251" t="s">
        <v>89</v>
      </c>
      <c r="N251">
        <v>45678</v>
      </c>
    </row>
    <row r="252" spans="5:14" x14ac:dyDescent="0.3">
      <c r="E252">
        <v>24</v>
      </c>
      <c r="G252" t="s">
        <v>90</v>
      </c>
      <c r="H252" s="3">
        <v>28</v>
      </c>
      <c r="I252" t="s">
        <v>16</v>
      </c>
      <c r="J252" t="s">
        <v>61</v>
      </c>
      <c r="K252" t="s">
        <v>91</v>
      </c>
      <c r="L252" s="8">
        <v>7777777686</v>
      </c>
      <c r="M252" t="s">
        <v>92</v>
      </c>
      <c r="N252">
        <v>8022</v>
      </c>
    </row>
    <row r="253" spans="5:14" x14ac:dyDescent="0.3">
      <c r="E253">
        <v>25</v>
      </c>
      <c r="G253" t="s">
        <v>93</v>
      </c>
      <c r="H253" s="2">
        <v>34</v>
      </c>
      <c r="I253" t="s">
        <v>10</v>
      </c>
      <c r="J253" t="s">
        <v>65</v>
      </c>
      <c r="K253" t="s">
        <v>94</v>
      </c>
      <c r="L253" s="8">
        <v>8888888888</v>
      </c>
      <c r="M253" t="s">
        <v>95</v>
      </c>
      <c r="N253">
        <v>3484</v>
      </c>
    </row>
    <row r="254" spans="5:14" x14ac:dyDescent="0.3">
      <c r="E254">
        <v>26</v>
      </c>
      <c r="G254" t="s">
        <v>96</v>
      </c>
      <c r="H254" s="3">
        <v>26</v>
      </c>
      <c r="I254" t="s">
        <v>16</v>
      </c>
      <c r="J254" t="s">
        <v>22</v>
      </c>
      <c r="K254" t="s">
        <v>97</v>
      </c>
      <c r="L254" s="8">
        <v>7777777686</v>
      </c>
      <c r="M254" t="s">
        <v>98</v>
      </c>
      <c r="N254">
        <v>11342</v>
      </c>
    </row>
    <row r="255" spans="5:14" x14ac:dyDescent="0.3">
      <c r="E255">
        <v>27</v>
      </c>
      <c r="G255" t="s">
        <v>315</v>
      </c>
      <c r="H255" s="2">
        <v>29</v>
      </c>
      <c r="I255" t="s">
        <v>10</v>
      </c>
      <c r="J255" t="s">
        <v>27</v>
      </c>
      <c r="K255" t="s">
        <v>99</v>
      </c>
      <c r="L255" s="8" t="s">
        <v>261</v>
      </c>
      <c r="M255" t="s">
        <v>100</v>
      </c>
      <c r="N255">
        <v>40940</v>
      </c>
    </row>
    <row r="256" spans="5:14" x14ac:dyDescent="0.3">
      <c r="E256">
        <v>28</v>
      </c>
      <c r="G256" t="s">
        <v>41</v>
      </c>
      <c r="H256" s="3">
        <v>27</v>
      </c>
      <c r="I256" t="s">
        <v>16</v>
      </c>
      <c r="J256" t="s">
        <v>31</v>
      </c>
      <c r="K256" t="s">
        <v>101</v>
      </c>
      <c r="L256" s="8">
        <v>5555555464</v>
      </c>
      <c r="N256">
        <v>41841</v>
      </c>
    </row>
    <row r="257" spans="5:14" x14ac:dyDescent="0.3">
      <c r="E257">
        <v>29</v>
      </c>
      <c r="G257" t="s">
        <v>102</v>
      </c>
      <c r="H257" s="2">
        <v>32</v>
      </c>
      <c r="I257" t="s">
        <v>10</v>
      </c>
      <c r="J257" t="s">
        <v>58</v>
      </c>
      <c r="K257" t="s">
        <v>103</v>
      </c>
      <c r="L257" s="8" t="s">
        <v>261</v>
      </c>
      <c r="M257" t="s">
        <v>104</v>
      </c>
      <c r="N257">
        <v>39835</v>
      </c>
    </row>
    <row r="258" spans="5:14" x14ac:dyDescent="0.3">
      <c r="E258">
        <v>30</v>
      </c>
      <c r="G258" t="s">
        <v>316</v>
      </c>
      <c r="H258" s="3">
        <v>33</v>
      </c>
      <c r="I258" t="s">
        <v>16</v>
      </c>
      <c r="J258" t="s">
        <v>61</v>
      </c>
      <c r="K258" t="s">
        <v>105</v>
      </c>
      <c r="L258" s="8">
        <v>6666666575</v>
      </c>
      <c r="M258" t="s">
        <v>106</v>
      </c>
      <c r="N258">
        <v>9577</v>
      </c>
    </row>
    <row r="259" spans="5:14" x14ac:dyDescent="0.3">
      <c r="E259">
        <v>31</v>
      </c>
      <c r="G259" t="s">
        <v>107</v>
      </c>
      <c r="H259" s="2">
        <v>30</v>
      </c>
      <c r="I259" t="s">
        <v>10</v>
      </c>
      <c r="J259" t="s">
        <v>65</v>
      </c>
      <c r="K259" t="s">
        <v>108</v>
      </c>
      <c r="L259" s="8" t="s">
        <v>261</v>
      </c>
      <c r="M259" t="s">
        <v>109</v>
      </c>
      <c r="N259">
        <v>29480</v>
      </c>
    </row>
    <row r="260" spans="5:14" x14ac:dyDescent="0.3">
      <c r="E260">
        <v>32</v>
      </c>
      <c r="G260" t="s">
        <v>110</v>
      </c>
      <c r="H260" s="3">
        <v>29.5</v>
      </c>
      <c r="I260" t="s">
        <v>16</v>
      </c>
      <c r="J260" t="s">
        <v>22</v>
      </c>
      <c r="K260" t="s">
        <v>111</v>
      </c>
      <c r="L260" s="8">
        <v>5555555464</v>
      </c>
      <c r="M260" t="s">
        <v>112</v>
      </c>
      <c r="N260">
        <v>14254</v>
      </c>
    </row>
    <row r="261" spans="5:14" x14ac:dyDescent="0.3">
      <c r="E261">
        <v>33</v>
      </c>
      <c r="G261" t="s">
        <v>113</v>
      </c>
      <c r="H261" s="2">
        <v>29</v>
      </c>
      <c r="I261" t="s">
        <v>10</v>
      </c>
      <c r="J261" t="s">
        <v>27</v>
      </c>
      <c r="K261" t="s">
        <v>114</v>
      </c>
      <c r="L261" s="8">
        <v>7777777686</v>
      </c>
      <c r="M261" t="s">
        <v>115</v>
      </c>
      <c r="N261">
        <v>37358</v>
      </c>
    </row>
    <row r="262" spans="5:14" x14ac:dyDescent="0.3">
      <c r="E262">
        <v>34</v>
      </c>
      <c r="G262" t="s">
        <v>317</v>
      </c>
      <c r="H262" s="3">
        <v>31</v>
      </c>
      <c r="I262" t="s">
        <v>16</v>
      </c>
      <c r="J262" t="s">
        <v>31</v>
      </c>
      <c r="K262" t="s">
        <v>116</v>
      </c>
      <c r="L262" s="8" t="s">
        <v>261</v>
      </c>
      <c r="M262" t="s">
        <v>117</v>
      </c>
      <c r="N262">
        <v>48367</v>
      </c>
    </row>
    <row r="263" spans="5:14" x14ac:dyDescent="0.3">
      <c r="E263">
        <v>35</v>
      </c>
      <c r="G263" t="s">
        <v>118</v>
      </c>
      <c r="H263" s="2">
        <v>28</v>
      </c>
      <c r="I263" t="s">
        <v>10</v>
      </c>
      <c r="J263" t="s">
        <v>119</v>
      </c>
      <c r="K263" t="s">
        <v>120</v>
      </c>
      <c r="L263" s="8">
        <v>8888888797</v>
      </c>
      <c r="M263" t="s">
        <v>121</v>
      </c>
      <c r="N263">
        <v>37473</v>
      </c>
    </row>
    <row r="264" spans="5:14" x14ac:dyDescent="0.3">
      <c r="E264">
        <v>36</v>
      </c>
      <c r="G264" t="s">
        <v>122</v>
      </c>
      <c r="H264" s="3">
        <v>33</v>
      </c>
      <c r="I264" t="s">
        <v>16</v>
      </c>
      <c r="J264" t="s">
        <v>123</v>
      </c>
      <c r="K264" t="s">
        <v>124</v>
      </c>
      <c r="L264" s="8">
        <v>9999999908</v>
      </c>
      <c r="M264" t="s">
        <v>125</v>
      </c>
      <c r="N264">
        <v>30628</v>
      </c>
    </row>
    <row r="265" spans="5:14" x14ac:dyDescent="0.3">
      <c r="E265">
        <v>37</v>
      </c>
      <c r="G265" t="s">
        <v>126</v>
      </c>
      <c r="H265" s="2">
        <v>30</v>
      </c>
      <c r="I265" t="s">
        <v>10</v>
      </c>
      <c r="J265" t="s">
        <v>127</v>
      </c>
      <c r="K265" t="s">
        <v>128</v>
      </c>
      <c r="L265" s="8" t="s">
        <v>261</v>
      </c>
      <c r="M265" t="s">
        <v>129</v>
      </c>
      <c r="N265">
        <v>22018</v>
      </c>
    </row>
    <row r="266" spans="5:14" x14ac:dyDescent="0.3">
      <c r="E266">
        <v>38</v>
      </c>
      <c r="G266" t="s">
        <v>130</v>
      </c>
      <c r="H266" s="3">
        <v>27</v>
      </c>
      <c r="I266" t="s">
        <v>16</v>
      </c>
      <c r="J266" t="s">
        <v>34</v>
      </c>
      <c r="K266" t="s">
        <v>131</v>
      </c>
      <c r="L266" s="8">
        <v>7777777686</v>
      </c>
      <c r="M266" t="s">
        <v>132</v>
      </c>
      <c r="N266">
        <v>35747</v>
      </c>
    </row>
    <row r="267" spans="5:14" x14ac:dyDescent="0.3">
      <c r="E267">
        <v>39</v>
      </c>
      <c r="G267" t="s">
        <v>133</v>
      </c>
      <c r="H267" s="2">
        <v>29</v>
      </c>
      <c r="I267" t="s">
        <v>10</v>
      </c>
      <c r="J267" t="s">
        <v>31</v>
      </c>
      <c r="K267" t="s">
        <v>134</v>
      </c>
      <c r="L267" s="8" t="s">
        <v>261</v>
      </c>
      <c r="M267" t="s">
        <v>135</v>
      </c>
      <c r="N267">
        <v>32258</v>
      </c>
    </row>
    <row r="268" spans="5:14" x14ac:dyDescent="0.3">
      <c r="E268">
        <v>40</v>
      </c>
      <c r="G268" t="s">
        <v>136</v>
      </c>
      <c r="H268" s="3">
        <v>26</v>
      </c>
      <c r="I268" t="s">
        <v>16</v>
      </c>
      <c r="J268" t="s">
        <v>58</v>
      </c>
      <c r="K268" t="s">
        <v>137</v>
      </c>
      <c r="L268" s="8">
        <v>5555555464</v>
      </c>
      <c r="M268" t="s">
        <v>138</v>
      </c>
      <c r="N268">
        <v>31047</v>
      </c>
    </row>
    <row r="269" spans="5:14" x14ac:dyDescent="0.3">
      <c r="E269">
        <v>41</v>
      </c>
      <c r="G269" t="s">
        <v>318</v>
      </c>
      <c r="H269" s="2">
        <v>28</v>
      </c>
      <c r="I269" t="s">
        <v>10</v>
      </c>
      <c r="J269" t="s">
        <v>61</v>
      </c>
      <c r="K269" t="s">
        <v>139</v>
      </c>
      <c r="L269" s="8" t="s">
        <v>261</v>
      </c>
      <c r="M269" t="s">
        <v>140</v>
      </c>
      <c r="N269">
        <v>31064</v>
      </c>
    </row>
    <row r="270" spans="5:14" x14ac:dyDescent="0.3">
      <c r="E270">
        <v>42</v>
      </c>
      <c r="G270" t="s">
        <v>141</v>
      </c>
      <c r="H270" s="3">
        <v>31</v>
      </c>
      <c r="I270" t="s">
        <v>10</v>
      </c>
      <c r="J270" t="s">
        <v>65</v>
      </c>
      <c r="K270" t="s">
        <v>142</v>
      </c>
      <c r="L270" s="8">
        <v>8888888797</v>
      </c>
      <c r="N270">
        <v>3108</v>
      </c>
    </row>
    <row r="271" spans="5:14" x14ac:dyDescent="0.3">
      <c r="E271">
        <v>43</v>
      </c>
      <c r="G271" t="s">
        <v>143</v>
      </c>
      <c r="H271" s="2">
        <v>27</v>
      </c>
      <c r="I271" t="s">
        <v>16</v>
      </c>
      <c r="J271" t="s">
        <v>119</v>
      </c>
      <c r="K271" t="s">
        <v>144</v>
      </c>
      <c r="L271" s="8">
        <v>7777777686</v>
      </c>
      <c r="M271" t="s">
        <v>145</v>
      </c>
      <c r="N271">
        <v>20205</v>
      </c>
    </row>
    <row r="272" spans="5:14" x14ac:dyDescent="0.3">
      <c r="E272">
        <v>44</v>
      </c>
      <c r="G272" t="s">
        <v>319</v>
      </c>
      <c r="H272" s="3">
        <v>29</v>
      </c>
      <c r="I272" t="s">
        <v>10</v>
      </c>
      <c r="J272" t="s">
        <v>123</v>
      </c>
      <c r="K272" t="s">
        <v>146</v>
      </c>
      <c r="L272" s="8" t="s">
        <v>261</v>
      </c>
      <c r="M272" t="s">
        <v>147</v>
      </c>
      <c r="N272">
        <v>8746</v>
      </c>
    </row>
    <row r="273" spans="5:14" x14ac:dyDescent="0.3">
      <c r="E273">
        <v>45</v>
      </c>
      <c r="G273" t="s">
        <v>148</v>
      </c>
      <c r="H273" s="2">
        <v>32</v>
      </c>
      <c r="I273" t="s">
        <v>16</v>
      </c>
      <c r="J273" t="s">
        <v>22</v>
      </c>
      <c r="K273" t="s">
        <v>149</v>
      </c>
      <c r="L273" s="8">
        <v>6666666575</v>
      </c>
      <c r="M273" t="s">
        <v>150</v>
      </c>
      <c r="N273">
        <v>15531</v>
      </c>
    </row>
    <row r="274" spans="5:14" x14ac:dyDescent="0.3">
      <c r="E274">
        <v>46</v>
      </c>
      <c r="G274" t="s">
        <v>151</v>
      </c>
      <c r="H274" s="3">
        <v>29.5</v>
      </c>
      <c r="I274" t="s">
        <v>10</v>
      </c>
      <c r="J274" t="s">
        <v>27</v>
      </c>
      <c r="K274" t="s">
        <v>152</v>
      </c>
      <c r="L274" s="8">
        <v>5555555464</v>
      </c>
      <c r="M274" t="s">
        <v>153</v>
      </c>
      <c r="N274">
        <v>23055</v>
      </c>
    </row>
    <row r="275" spans="5:14" x14ac:dyDescent="0.3">
      <c r="E275">
        <v>47</v>
      </c>
      <c r="G275" t="s">
        <v>154</v>
      </c>
      <c r="H275" s="2">
        <v>30</v>
      </c>
      <c r="I275" t="s">
        <v>16</v>
      </c>
      <c r="J275" t="s">
        <v>31</v>
      </c>
      <c r="K275" t="s">
        <v>155</v>
      </c>
      <c r="L275" s="8" t="s">
        <v>261</v>
      </c>
      <c r="M275" t="s">
        <v>156</v>
      </c>
      <c r="N275">
        <v>18647</v>
      </c>
    </row>
    <row r="278" spans="5:14" x14ac:dyDescent="0.3">
      <c r="E278" s="18" t="s">
        <v>333</v>
      </c>
      <c r="F278" s="33" t="s">
        <v>335</v>
      </c>
      <c r="G278" s="33"/>
      <c r="H278" s="33"/>
      <c r="I278" s="33"/>
      <c r="J278" s="33"/>
      <c r="K278" s="33"/>
      <c r="L278" s="33"/>
    </row>
    <row r="281" spans="5:14" x14ac:dyDescent="0.3">
      <c r="E281" s="1" t="s">
        <v>0</v>
      </c>
      <c r="F281" s="1" t="s">
        <v>329</v>
      </c>
      <c r="G281" s="1" t="s">
        <v>1</v>
      </c>
      <c r="H281" s="1" t="s">
        <v>2</v>
      </c>
      <c r="I281" s="1" t="s">
        <v>3</v>
      </c>
      <c r="J281" s="1" t="s">
        <v>4</v>
      </c>
      <c r="K281" s="1" t="s">
        <v>5</v>
      </c>
      <c r="L281" s="1" t="s">
        <v>6</v>
      </c>
      <c r="M281" s="1" t="s">
        <v>7</v>
      </c>
      <c r="N281" s="1" t="s">
        <v>8</v>
      </c>
    </row>
    <row r="282" spans="5:14" x14ac:dyDescent="0.3">
      <c r="E282">
        <v>1</v>
      </c>
      <c r="G282" t="s">
        <v>9</v>
      </c>
      <c r="H282" s="3">
        <v>32</v>
      </c>
      <c r="I282" t="s">
        <v>10</v>
      </c>
      <c r="J282" t="s">
        <v>11</v>
      </c>
      <c r="K282" t="s">
        <v>12</v>
      </c>
      <c r="L282" s="8">
        <v>1234567890</v>
      </c>
      <c r="M282" t="s">
        <v>14</v>
      </c>
      <c r="N282">
        <v>4553</v>
      </c>
    </row>
    <row r="283" spans="5:14" x14ac:dyDescent="0.3">
      <c r="E283">
        <v>2</v>
      </c>
      <c r="G283" t="s">
        <v>15</v>
      </c>
      <c r="H283" s="2">
        <v>28</v>
      </c>
      <c r="I283" t="s">
        <v>16</v>
      </c>
      <c r="J283" t="s">
        <v>17</v>
      </c>
      <c r="K283" t="s">
        <v>18</v>
      </c>
      <c r="L283" s="8">
        <v>9876543210</v>
      </c>
      <c r="M283" t="s">
        <v>20</v>
      </c>
      <c r="N283">
        <v>31169</v>
      </c>
    </row>
    <row r="284" spans="5:14" x14ac:dyDescent="0.3">
      <c r="E284">
        <v>3</v>
      </c>
      <c r="G284" t="s">
        <v>21</v>
      </c>
      <c r="H284" s="3">
        <v>27</v>
      </c>
      <c r="I284" t="s">
        <v>10</v>
      </c>
      <c r="J284" t="s">
        <v>22</v>
      </c>
      <c r="K284" t="s">
        <v>23</v>
      </c>
      <c r="L284" s="8">
        <v>8765432109</v>
      </c>
      <c r="M284" t="s">
        <v>25</v>
      </c>
      <c r="N284">
        <v>11116</v>
      </c>
    </row>
    <row r="285" spans="5:14" x14ac:dyDescent="0.3">
      <c r="E285">
        <v>4</v>
      </c>
      <c r="G285" t="s">
        <v>26</v>
      </c>
      <c r="H285" s="2">
        <v>33</v>
      </c>
      <c r="I285" t="s">
        <v>16</v>
      </c>
      <c r="J285" t="s">
        <v>27</v>
      </c>
      <c r="K285" t="s">
        <v>28</v>
      </c>
      <c r="L285" s="8">
        <v>5555555555</v>
      </c>
      <c r="M285" t="s">
        <v>30</v>
      </c>
      <c r="N285">
        <v>33457</v>
      </c>
    </row>
    <row r="286" spans="5:14" x14ac:dyDescent="0.3">
      <c r="E286">
        <v>5</v>
      </c>
      <c r="G286" t="s">
        <v>310</v>
      </c>
      <c r="H286" s="3">
        <v>29</v>
      </c>
      <c r="I286" t="s">
        <v>16</v>
      </c>
      <c r="J286" t="s">
        <v>31</v>
      </c>
      <c r="K286" t="s">
        <v>32</v>
      </c>
      <c r="L286" s="8" t="s">
        <v>261</v>
      </c>
      <c r="N286">
        <v>21918</v>
      </c>
    </row>
    <row r="287" spans="5:14" x14ac:dyDescent="0.3">
      <c r="E287">
        <v>6</v>
      </c>
      <c r="G287" t="s">
        <v>33</v>
      </c>
      <c r="H287" s="2">
        <v>34</v>
      </c>
      <c r="I287" t="s">
        <v>10</v>
      </c>
      <c r="J287" t="s">
        <v>34</v>
      </c>
      <c r="K287" t="s">
        <v>35</v>
      </c>
      <c r="L287" s="8" t="s">
        <v>261</v>
      </c>
      <c r="M287" t="s">
        <v>36</v>
      </c>
      <c r="N287">
        <v>33418</v>
      </c>
    </row>
    <row r="288" spans="5:14" x14ac:dyDescent="0.3">
      <c r="E288">
        <v>7</v>
      </c>
      <c r="G288" t="s">
        <v>39</v>
      </c>
      <c r="H288" s="2">
        <v>31</v>
      </c>
      <c r="I288" t="s">
        <v>10</v>
      </c>
      <c r="J288" t="s">
        <v>27</v>
      </c>
      <c r="K288" t="s">
        <v>40</v>
      </c>
      <c r="L288" s="8">
        <v>8888888797</v>
      </c>
      <c r="N288">
        <v>45450</v>
      </c>
    </row>
    <row r="289" spans="5:14" x14ac:dyDescent="0.3">
      <c r="E289">
        <v>8</v>
      </c>
      <c r="G289" t="s">
        <v>41</v>
      </c>
      <c r="H289" s="3">
        <v>27</v>
      </c>
      <c r="I289" t="s">
        <v>16</v>
      </c>
      <c r="J289" t="s">
        <v>31</v>
      </c>
      <c r="K289" t="s">
        <v>42</v>
      </c>
      <c r="L289" s="8">
        <v>7777777686</v>
      </c>
      <c r="M289" t="s">
        <v>43</v>
      </c>
      <c r="N289">
        <v>49938</v>
      </c>
    </row>
    <row r="290" spans="5:14" x14ac:dyDescent="0.3">
      <c r="E290">
        <v>9</v>
      </c>
      <c r="G290" t="s">
        <v>312</v>
      </c>
      <c r="H290" s="2">
        <v>35</v>
      </c>
      <c r="I290" t="s">
        <v>10</v>
      </c>
      <c r="J290" t="s">
        <v>11</v>
      </c>
      <c r="K290" t="s">
        <v>44</v>
      </c>
      <c r="L290" s="8" t="s">
        <v>261</v>
      </c>
      <c r="M290" t="s">
        <v>45</v>
      </c>
      <c r="N290">
        <v>9818</v>
      </c>
    </row>
    <row r="291" spans="5:14" x14ac:dyDescent="0.3">
      <c r="E291">
        <v>10</v>
      </c>
      <c r="G291" t="s">
        <v>46</v>
      </c>
      <c r="H291" s="3">
        <v>29.5</v>
      </c>
      <c r="I291" t="s">
        <v>16</v>
      </c>
      <c r="J291" t="s">
        <v>17</v>
      </c>
      <c r="K291" t="s">
        <v>47</v>
      </c>
      <c r="L291" s="8">
        <v>6666666575</v>
      </c>
      <c r="M291" t="s">
        <v>48</v>
      </c>
      <c r="N291">
        <v>41836</v>
      </c>
    </row>
    <row r="292" spans="5:14" x14ac:dyDescent="0.3">
      <c r="E292">
        <v>11</v>
      </c>
      <c r="G292" t="s">
        <v>49</v>
      </c>
      <c r="H292" s="2">
        <v>29</v>
      </c>
      <c r="I292" t="s">
        <v>10</v>
      </c>
      <c r="J292" t="s">
        <v>17</v>
      </c>
      <c r="K292" t="s">
        <v>50</v>
      </c>
      <c r="L292" s="8">
        <v>5555555464</v>
      </c>
      <c r="M292" t="s">
        <v>51</v>
      </c>
      <c r="N292">
        <v>11901</v>
      </c>
    </row>
    <row r="293" spans="5:14" x14ac:dyDescent="0.3">
      <c r="E293">
        <v>12</v>
      </c>
      <c r="G293" t="s">
        <v>54</v>
      </c>
      <c r="H293" s="2">
        <v>28</v>
      </c>
      <c r="I293" t="s">
        <v>16</v>
      </c>
      <c r="J293" t="s">
        <v>55</v>
      </c>
      <c r="K293" t="s">
        <v>56</v>
      </c>
      <c r="L293" s="8" t="s">
        <v>261</v>
      </c>
      <c r="M293" t="s">
        <v>57</v>
      </c>
      <c r="N293">
        <v>21978</v>
      </c>
    </row>
    <row r="294" spans="5:14" x14ac:dyDescent="0.3">
      <c r="E294">
        <v>13</v>
      </c>
      <c r="G294" t="s">
        <v>313</v>
      </c>
      <c r="H294" s="3">
        <v>30</v>
      </c>
      <c r="I294" t="s">
        <v>16</v>
      </c>
      <c r="J294" t="s">
        <v>58</v>
      </c>
      <c r="K294" t="s">
        <v>59</v>
      </c>
      <c r="L294" s="8">
        <v>8888888797</v>
      </c>
      <c r="N294">
        <v>49400</v>
      </c>
    </row>
    <row r="295" spans="5:14" x14ac:dyDescent="0.3">
      <c r="E295">
        <v>14</v>
      </c>
      <c r="G295" t="s">
        <v>60</v>
      </c>
      <c r="H295" s="2">
        <v>32</v>
      </c>
      <c r="I295" t="s">
        <v>10</v>
      </c>
      <c r="J295" t="s">
        <v>61</v>
      </c>
      <c r="K295" t="s">
        <v>62</v>
      </c>
      <c r="L295" s="8">
        <v>1234567799</v>
      </c>
      <c r="M295" t="s">
        <v>63</v>
      </c>
      <c r="N295">
        <v>28476</v>
      </c>
    </row>
    <row r="296" spans="5:14" x14ac:dyDescent="0.3">
      <c r="E296">
        <v>15</v>
      </c>
      <c r="G296" t="s">
        <v>64</v>
      </c>
      <c r="H296" s="3">
        <v>26</v>
      </c>
      <c r="I296" t="s">
        <v>16</v>
      </c>
      <c r="J296" t="s">
        <v>65</v>
      </c>
      <c r="K296" t="s">
        <v>66</v>
      </c>
      <c r="L296" s="8">
        <v>8765432018</v>
      </c>
      <c r="N296">
        <v>40088</v>
      </c>
    </row>
    <row r="297" spans="5:14" x14ac:dyDescent="0.3">
      <c r="E297">
        <v>16</v>
      </c>
      <c r="G297" t="s">
        <v>67</v>
      </c>
      <c r="H297" s="2">
        <v>28</v>
      </c>
      <c r="I297" t="s">
        <v>10</v>
      </c>
      <c r="J297" t="s">
        <v>34</v>
      </c>
      <c r="K297" t="s">
        <v>68</v>
      </c>
      <c r="L297" s="8">
        <v>9876543119</v>
      </c>
      <c r="M297" t="s">
        <v>69</v>
      </c>
      <c r="N297">
        <v>2949</v>
      </c>
    </row>
    <row r="298" spans="5:14" x14ac:dyDescent="0.3">
      <c r="E298">
        <v>17</v>
      </c>
      <c r="G298" t="s">
        <v>70</v>
      </c>
      <c r="H298" s="3">
        <v>30</v>
      </c>
      <c r="I298" t="s">
        <v>16</v>
      </c>
      <c r="J298" t="s">
        <v>34</v>
      </c>
      <c r="K298" t="s">
        <v>71</v>
      </c>
      <c r="L298" s="8">
        <v>5555555464</v>
      </c>
      <c r="M298" t="s">
        <v>72</v>
      </c>
      <c r="N298">
        <v>3337</v>
      </c>
    </row>
    <row r="299" spans="5:14" x14ac:dyDescent="0.3">
      <c r="E299">
        <v>18</v>
      </c>
      <c r="G299" t="s">
        <v>314</v>
      </c>
      <c r="H299" s="2">
        <v>32</v>
      </c>
      <c r="I299" t="s">
        <v>10</v>
      </c>
      <c r="J299" t="s">
        <v>58</v>
      </c>
      <c r="K299" t="s">
        <v>73</v>
      </c>
      <c r="L299" s="8">
        <v>9999999908</v>
      </c>
      <c r="N299">
        <v>2857</v>
      </c>
    </row>
    <row r="300" spans="5:14" x14ac:dyDescent="0.3">
      <c r="E300">
        <v>19</v>
      </c>
      <c r="G300" t="s">
        <v>74</v>
      </c>
      <c r="H300" s="3">
        <v>26</v>
      </c>
      <c r="I300" t="s">
        <v>16</v>
      </c>
      <c r="J300" t="s">
        <v>61</v>
      </c>
      <c r="K300" t="s">
        <v>75</v>
      </c>
      <c r="L300" s="8" t="s">
        <v>261</v>
      </c>
      <c r="M300" t="s">
        <v>76</v>
      </c>
      <c r="N300">
        <v>35969</v>
      </c>
    </row>
    <row r="301" spans="5:14" x14ac:dyDescent="0.3">
      <c r="E301">
        <v>20</v>
      </c>
      <c r="G301" t="s">
        <v>77</v>
      </c>
      <c r="H301" s="2">
        <v>33</v>
      </c>
      <c r="I301" t="s">
        <v>10</v>
      </c>
      <c r="J301" t="s">
        <v>65</v>
      </c>
      <c r="K301" t="s">
        <v>78</v>
      </c>
      <c r="L301" s="8">
        <v>8888888797</v>
      </c>
      <c r="M301" t="s">
        <v>79</v>
      </c>
      <c r="N301">
        <v>49681</v>
      </c>
    </row>
    <row r="302" spans="5:14" x14ac:dyDescent="0.3">
      <c r="E302">
        <v>21</v>
      </c>
      <c r="G302" t="s">
        <v>81</v>
      </c>
      <c r="H302" s="2">
        <v>29</v>
      </c>
      <c r="I302" t="s">
        <v>10</v>
      </c>
      <c r="J302" t="s">
        <v>11</v>
      </c>
      <c r="K302" t="s">
        <v>82</v>
      </c>
      <c r="L302" s="8">
        <v>6666666666</v>
      </c>
      <c r="N302">
        <v>15853</v>
      </c>
    </row>
    <row r="303" spans="5:14" x14ac:dyDescent="0.3">
      <c r="E303">
        <v>22</v>
      </c>
      <c r="G303" t="s">
        <v>84</v>
      </c>
      <c r="H303" s="3">
        <v>29.5</v>
      </c>
      <c r="I303" t="s">
        <v>16</v>
      </c>
      <c r="J303" t="s">
        <v>17</v>
      </c>
      <c r="K303" t="s">
        <v>85</v>
      </c>
      <c r="L303" s="8">
        <v>5555555464</v>
      </c>
      <c r="M303" t="s">
        <v>86</v>
      </c>
      <c r="N303">
        <v>6926</v>
      </c>
    </row>
    <row r="304" spans="5:14" x14ac:dyDescent="0.3">
      <c r="E304">
        <v>23</v>
      </c>
      <c r="G304" t="s">
        <v>87</v>
      </c>
      <c r="H304" s="2">
        <v>31</v>
      </c>
      <c r="I304" t="s">
        <v>10</v>
      </c>
      <c r="J304" t="s">
        <v>58</v>
      </c>
      <c r="K304" t="s">
        <v>88</v>
      </c>
      <c r="L304" s="8" t="s">
        <v>261</v>
      </c>
      <c r="M304" t="s">
        <v>89</v>
      </c>
      <c r="N304">
        <v>45678</v>
      </c>
    </row>
    <row r="305" spans="5:14" x14ac:dyDescent="0.3">
      <c r="E305">
        <v>24</v>
      </c>
      <c r="G305" t="s">
        <v>90</v>
      </c>
      <c r="H305" s="3">
        <v>28</v>
      </c>
      <c r="I305" t="s">
        <v>16</v>
      </c>
      <c r="J305" t="s">
        <v>61</v>
      </c>
      <c r="K305" t="s">
        <v>91</v>
      </c>
      <c r="L305" s="8">
        <v>7777777686</v>
      </c>
      <c r="M305" t="s">
        <v>92</v>
      </c>
      <c r="N305">
        <v>8022</v>
      </c>
    </row>
    <row r="306" spans="5:14" x14ac:dyDescent="0.3">
      <c r="E306">
        <v>25</v>
      </c>
      <c r="G306" t="s">
        <v>93</v>
      </c>
      <c r="H306" s="2">
        <v>34</v>
      </c>
      <c r="I306" t="s">
        <v>10</v>
      </c>
      <c r="J306" t="s">
        <v>65</v>
      </c>
      <c r="K306" t="s">
        <v>94</v>
      </c>
      <c r="L306" s="8">
        <v>8888888888</v>
      </c>
      <c r="M306" t="s">
        <v>95</v>
      </c>
      <c r="N306">
        <v>3484</v>
      </c>
    </row>
    <row r="307" spans="5:14" x14ac:dyDescent="0.3">
      <c r="E307">
        <v>26</v>
      </c>
      <c r="G307" t="s">
        <v>96</v>
      </c>
      <c r="H307" s="3">
        <v>26</v>
      </c>
      <c r="I307" t="s">
        <v>16</v>
      </c>
      <c r="J307" t="s">
        <v>22</v>
      </c>
      <c r="K307" t="s">
        <v>97</v>
      </c>
      <c r="L307" s="8">
        <v>7777777686</v>
      </c>
      <c r="M307" t="s">
        <v>98</v>
      </c>
      <c r="N307">
        <v>11342</v>
      </c>
    </row>
    <row r="308" spans="5:14" x14ac:dyDescent="0.3">
      <c r="E308">
        <v>27</v>
      </c>
      <c r="G308" t="s">
        <v>315</v>
      </c>
      <c r="H308" s="2">
        <v>29</v>
      </c>
      <c r="I308" t="s">
        <v>10</v>
      </c>
      <c r="J308" t="s">
        <v>27</v>
      </c>
      <c r="K308" t="s">
        <v>99</v>
      </c>
      <c r="L308" s="8" t="s">
        <v>261</v>
      </c>
      <c r="M308" t="s">
        <v>100</v>
      </c>
      <c r="N308">
        <v>40940</v>
      </c>
    </row>
    <row r="309" spans="5:14" x14ac:dyDescent="0.3">
      <c r="E309">
        <v>28</v>
      </c>
      <c r="G309" t="s">
        <v>41</v>
      </c>
      <c r="H309" s="3">
        <v>27</v>
      </c>
      <c r="I309" t="s">
        <v>16</v>
      </c>
      <c r="J309" t="s">
        <v>31</v>
      </c>
      <c r="K309" t="s">
        <v>101</v>
      </c>
      <c r="L309" s="8">
        <v>5555555464</v>
      </c>
      <c r="N309">
        <v>41841</v>
      </c>
    </row>
    <row r="310" spans="5:14" x14ac:dyDescent="0.3">
      <c r="E310">
        <v>29</v>
      </c>
      <c r="G310" t="s">
        <v>102</v>
      </c>
      <c r="H310" s="2">
        <v>32</v>
      </c>
      <c r="I310" t="s">
        <v>10</v>
      </c>
      <c r="J310" t="s">
        <v>58</v>
      </c>
      <c r="K310" t="s">
        <v>103</v>
      </c>
      <c r="L310" s="8" t="s">
        <v>261</v>
      </c>
      <c r="M310" t="s">
        <v>104</v>
      </c>
      <c r="N310">
        <v>39835</v>
      </c>
    </row>
    <row r="311" spans="5:14" x14ac:dyDescent="0.3">
      <c r="E311">
        <v>30</v>
      </c>
      <c r="G311" t="s">
        <v>316</v>
      </c>
      <c r="H311" s="3">
        <v>33</v>
      </c>
      <c r="I311" t="s">
        <v>16</v>
      </c>
      <c r="J311" t="s">
        <v>61</v>
      </c>
      <c r="K311" t="s">
        <v>105</v>
      </c>
      <c r="L311" s="8">
        <v>6666666575</v>
      </c>
      <c r="M311" t="s">
        <v>106</v>
      </c>
      <c r="N311">
        <v>9577</v>
      </c>
    </row>
    <row r="312" spans="5:14" x14ac:dyDescent="0.3">
      <c r="E312">
        <v>31</v>
      </c>
      <c r="G312" t="s">
        <v>107</v>
      </c>
      <c r="H312" s="2">
        <v>30</v>
      </c>
      <c r="I312" t="s">
        <v>10</v>
      </c>
      <c r="J312" t="s">
        <v>65</v>
      </c>
      <c r="K312" t="s">
        <v>108</v>
      </c>
      <c r="L312" s="8" t="s">
        <v>261</v>
      </c>
      <c r="M312" t="s">
        <v>109</v>
      </c>
      <c r="N312">
        <v>29480</v>
      </c>
    </row>
    <row r="313" spans="5:14" x14ac:dyDescent="0.3">
      <c r="E313">
        <v>32</v>
      </c>
      <c r="G313" t="s">
        <v>110</v>
      </c>
      <c r="H313" s="3">
        <v>29.5</v>
      </c>
      <c r="I313" t="s">
        <v>16</v>
      </c>
      <c r="J313" t="s">
        <v>22</v>
      </c>
      <c r="K313" t="s">
        <v>111</v>
      </c>
      <c r="L313" s="8">
        <v>5555555464</v>
      </c>
      <c r="M313" t="s">
        <v>112</v>
      </c>
      <c r="N313">
        <v>14254</v>
      </c>
    </row>
    <row r="314" spans="5:14" x14ac:dyDescent="0.3">
      <c r="E314">
        <v>33</v>
      </c>
      <c r="G314" t="s">
        <v>113</v>
      </c>
      <c r="H314" s="2">
        <v>29</v>
      </c>
      <c r="I314" t="s">
        <v>10</v>
      </c>
      <c r="J314" t="s">
        <v>27</v>
      </c>
      <c r="K314" t="s">
        <v>114</v>
      </c>
      <c r="L314" s="8">
        <v>7777777686</v>
      </c>
      <c r="M314" t="s">
        <v>115</v>
      </c>
      <c r="N314">
        <v>37358</v>
      </c>
    </row>
    <row r="315" spans="5:14" x14ac:dyDescent="0.3">
      <c r="E315">
        <v>34</v>
      </c>
      <c r="G315" t="s">
        <v>317</v>
      </c>
      <c r="H315" s="3">
        <v>31</v>
      </c>
      <c r="I315" t="s">
        <v>16</v>
      </c>
      <c r="J315" t="s">
        <v>31</v>
      </c>
      <c r="K315" t="s">
        <v>116</v>
      </c>
      <c r="L315" s="8" t="s">
        <v>261</v>
      </c>
      <c r="M315" t="s">
        <v>117</v>
      </c>
      <c r="N315">
        <v>48367</v>
      </c>
    </row>
    <row r="316" spans="5:14" x14ac:dyDescent="0.3">
      <c r="E316">
        <v>35</v>
      </c>
      <c r="G316" t="s">
        <v>118</v>
      </c>
      <c r="H316" s="2">
        <v>28</v>
      </c>
      <c r="I316" t="s">
        <v>10</v>
      </c>
      <c r="J316" t="s">
        <v>119</v>
      </c>
      <c r="K316" t="s">
        <v>120</v>
      </c>
      <c r="L316" s="8">
        <v>8888888797</v>
      </c>
      <c r="M316" t="s">
        <v>121</v>
      </c>
      <c r="N316">
        <v>37473</v>
      </c>
    </row>
    <row r="317" spans="5:14" x14ac:dyDescent="0.3">
      <c r="E317">
        <v>36</v>
      </c>
      <c r="G317" t="s">
        <v>122</v>
      </c>
      <c r="H317" s="3">
        <v>33</v>
      </c>
      <c r="I317" t="s">
        <v>16</v>
      </c>
      <c r="J317" t="s">
        <v>123</v>
      </c>
      <c r="K317" t="s">
        <v>124</v>
      </c>
      <c r="L317" s="8">
        <v>9999999908</v>
      </c>
      <c r="M317" t="s">
        <v>125</v>
      </c>
      <c r="N317">
        <v>30628</v>
      </c>
    </row>
    <row r="318" spans="5:14" x14ac:dyDescent="0.3">
      <c r="E318">
        <v>37</v>
      </c>
      <c r="G318" t="s">
        <v>126</v>
      </c>
      <c r="H318" s="2">
        <v>30</v>
      </c>
      <c r="I318" t="s">
        <v>10</v>
      </c>
      <c r="J318" t="s">
        <v>127</v>
      </c>
      <c r="K318" t="s">
        <v>128</v>
      </c>
      <c r="L318" s="8" t="s">
        <v>261</v>
      </c>
      <c r="M318" t="s">
        <v>129</v>
      </c>
      <c r="N318">
        <v>22018</v>
      </c>
    </row>
    <row r="319" spans="5:14" x14ac:dyDescent="0.3">
      <c r="E319">
        <v>38</v>
      </c>
      <c r="G319" t="s">
        <v>130</v>
      </c>
      <c r="H319" s="3">
        <v>27</v>
      </c>
      <c r="I319" t="s">
        <v>16</v>
      </c>
      <c r="J319" t="s">
        <v>34</v>
      </c>
      <c r="K319" t="s">
        <v>131</v>
      </c>
      <c r="L319" s="8">
        <v>7777777686</v>
      </c>
      <c r="M319" t="s">
        <v>132</v>
      </c>
      <c r="N319">
        <v>35747</v>
      </c>
    </row>
    <row r="320" spans="5:14" x14ac:dyDescent="0.3">
      <c r="E320">
        <v>39</v>
      </c>
      <c r="G320" t="s">
        <v>133</v>
      </c>
      <c r="H320" s="2">
        <v>29</v>
      </c>
      <c r="I320" t="s">
        <v>10</v>
      </c>
      <c r="J320" t="s">
        <v>31</v>
      </c>
      <c r="K320" t="s">
        <v>134</v>
      </c>
      <c r="L320" s="8" t="s">
        <v>261</v>
      </c>
      <c r="M320" t="s">
        <v>135</v>
      </c>
      <c r="N320">
        <v>32258</v>
      </c>
    </row>
    <row r="321" spans="5:14" x14ac:dyDescent="0.3">
      <c r="E321">
        <v>40</v>
      </c>
      <c r="G321" t="s">
        <v>136</v>
      </c>
      <c r="H321" s="3">
        <v>26</v>
      </c>
      <c r="I321" t="s">
        <v>16</v>
      </c>
      <c r="J321" t="s">
        <v>58</v>
      </c>
      <c r="K321" t="s">
        <v>137</v>
      </c>
      <c r="L321" s="8">
        <v>5555555464</v>
      </c>
      <c r="M321" t="s">
        <v>138</v>
      </c>
      <c r="N321">
        <v>31047</v>
      </c>
    </row>
    <row r="322" spans="5:14" x14ac:dyDescent="0.3">
      <c r="E322">
        <v>41</v>
      </c>
      <c r="G322" t="s">
        <v>318</v>
      </c>
      <c r="H322" s="2">
        <v>28</v>
      </c>
      <c r="I322" t="s">
        <v>10</v>
      </c>
      <c r="J322" t="s">
        <v>61</v>
      </c>
      <c r="K322" t="s">
        <v>139</v>
      </c>
      <c r="L322" s="8" t="s">
        <v>261</v>
      </c>
      <c r="M322" t="s">
        <v>140</v>
      </c>
      <c r="N322">
        <v>31064</v>
      </c>
    </row>
    <row r="323" spans="5:14" x14ac:dyDescent="0.3">
      <c r="E323">
        <v>42</v>
      </c>
      <c r="G323" t="s">
        <v>141</v>
      </c>
      <c r="H323" s="3">
        <v>31</v>
      </c>
      <c r="I323" t="s">
        <v>10</v>
      </c>
      <c r="J323" t="s">
        <v>65</v>
      </c>
      <c r="K323" t="s">
        <v>142</v>
      </c>
      <c r="L323" s="8">
        <v>8888888797</v>
      </c>
      <c r="N323">
        <v>3108</v>
      </c>
    </row>
    <row r="324" spans="5:14" x14ac:dyDescent="0.3">
      <c r="E324">
        <v>43</v>
      </c>
      <c r="G324" t="s">
        <v>143</v>
      </c>
      <c r="H324" s="2">
        <v>27</v>
      </c>
      <c r="I324" t="s">
        <v>16</v>
      </c>
      <c r="J324" t="s">
        <v>119</v>
      </c>
      <c r="K324" t="s">
        <v>144</v>
      </c>
      <c r="L324" s="8">
        <v>7777777686</v>
      </c>
      <c r="M324" t="s">
        <v>145</v>
      </c>
      <c r="N324">
        <v>20205</v>
      </c>
    </row>
    <row r="325" spans="5:14" x14ac:dyDescent="0.3">
      <c r="E325">
        <v>44</v>
      </c>
      <c r="G325" t="s">
        <v>319</v>
      </c>
      <c r="H325" s="3">
        <v>29</v>
      </c>
      <c r="I325" t="s">
        <v>10</v>
      </c>
      <c r="J325" t="s">
        <v>123</v>
      </c>
      <c r="K325" t="s">
        <v>146</v>
      </c>
      <c r="L325" s="8" t="s">
        <v>261</v>
      </c>
      <c r="M325" t="s">
        <v>147</v>
      </c>
      <c r="N325">
        <v>8746</v>
      </c>
    </row>
    <row r="326" spans="5:14" x14ac:dyDescent="0.3">
      <c r="E326">
        <v>45</v>
      </c>
      <c r="G326" t="s">
        <v>148</v>
      </c>
      <c r="H326" s="2">
        <v>32</v>
      </c>
      <c r="I326" t="s">
        <v>16</v>
      </c>
      <c r="J326" t="s">
        <v>22</v>
      </c>
      <c r="K326" t="s">
        <v>149</v>
      </c>
      <c r="L326" s="8">
        <v>6666666575</v>
      </c>
      <c r="M326" t="s">
        <v>150</v>
      </c>
      <c r="N326">
        <v>15531</v>
      </c>
    </row>
    <row r="327" spans="5:14" x14ac:dyDescent="0.3">
      <c r="E327">
        <v>46</v>
      </c>
      <c r="G327" t="s">
        <v>151</v>
      </c>
      <c r="H327" s="3">
        <v>29.5</v>
      </c>
      <c r="I327" t="s">
        <v>10</v>
      </c>
      <c r="J327" t="s">
        <v>27</v>
      </c>
      <c r="K327" t="s">
        <v>152</v>
      </c>
      <c r="L327" s="8">
        <v>5555555464</v>
      </c>
      <c r="M327" t="s">
        <v>153</v>
      </c>
      <c r="N327">
        <v>23055</v>
      </c>
    </row>
    <row r="328" spans="5:14" x14ac:dyDescent="0.3">
      <c r="E328">
        <v>47</v>
      </c>
      <c r="G328" t="s">
        <v>154</v>
      </c>
      <c r="H328" s="2">
        <v>30</v>
      </c>
      <c r="I328" t="s">
        <v>16</v>
      </c>
      <c r="J328" t="s">
        <v>31</v>
      </c>
      <c r="K328" t="s">
        <v>155</v>
      </c>
      <c r="L328" s="8" t="s">
        <v>261</v>
      </c>
      <c r="M328" t="s">
        <v>156</v>
      </c>
      <c r="N328">
        <v>18647</v>
      </c>
    </row>
    <row r="331" spans="5:14" x14ac:dyDescent="0.3">
      <c r="E331" s="18" t="s">
        <v>336</v>
      </c>
      <c r="F331" s="33" t="s">
        <v>334</v>
      </c>
      <c r="G331" s="33"/>
      <c r="H331" s="33"/>
      <c r="I331" s="33"/>
      <c r="J331" s="33"/>
      <c r="K331" s="33"/>
      <c r="L331" s="33"/>
      <c r="M331" s="18"/>
      <c r="N331" s="18"/>
    </row>
    <row r="333" spans="5:14" x14ac:dyDescent="0.3">
      <c r="E333" s="1" t="s">
        <v>0</v>
      </c>
      <c r="F333" s="1" t="s">
        <v>1</v>
      </c>
      <c r="G333" s="1" t="s">
        <v>2</v>
      </c>
      <c r="H333" s="1" t="s">
        <v>3</v>
      </c>
      <c r="I333" s="1" t="s">
        <v>4</v>
      </c>
      <c r="J333" s="1" t="s">
        <v>5</v>
      </c>
      <c r="K333" s="1" t="s">
        <v>6</v>
      </c>
      <c r="L333" s="1" t="s">
        <v>7</v>
      </c>
      <c r="M333" s="1" t="s">
        <v>8</v>
      </c>
    </row>
    <row r="334" spans="5:14" ht="28.8" x14ac:dyDescent="0.3">
      <c r="E334">
        <v>1</v>
      </c>
      <c r="F334" t="s">
        <v>9</v>
      </c>
      <c r="G334">
        <v>32</v>
      </c>
      <c r="H334" t="s">
        <v>10</v>
      </c>
      <c r="I334" s="19" t="s">
        <v>11</v>
      </c>
      <c r="J334" s="19" t="s">
        <v>12</v>
      </c>
      <c r="K334" s="11" t="s">
        <v>13</v>
      </c>
      <c r="L334" t="s">
        <v>14</v>
      </c>
      <c r="M334">
        <v>4553</v>
      </c>
    </row>
    <row r="335" spans="5:14" ht="43.2" x14ac:dyDescent="0.3">
      <c r="E335">
        <v>2</v>
      </c>
      <c r="F335" t="s">
        <v>15</v>
      </c>
      <c r="G335">
        <v>28</v>
      </c>
      <c r="H335" t="s">
        <v>16</v>
      </c>
      <c r="I335" s="19" t="s">
        <v>17</v>
      </c>
      <c r="J335" s="19" t="s">
        <v>18</v>
      </c>
      <c r="K335" s="11" t="s">
        <v>19</v>
      </c>
      <c r="L335" t="s">
        <v>20</v>
      </c>
      <c r="M335">
        <v>31169</v>
      </c>
    </row>
    <row r="336" spans="5:14" ht="43.2" x14ac:dyDescent="0.3">
      <c r="E336">
        <v>3</v>
      </c>
      <c r="F336" t="s">
        <v>21</v>
      </c>
      <c r="G336">
        <v>27</v>
      </c>
      <c r="H336" t="s">
        <v>10</v>
      </c>
      <c r="I336" s="19" t="s">
        <v>22</v>
      </c>
      <c r="J336" s="19" t="s">
        <v>23</v>
      </c>
      <c r="K336" s="11" t="s">
        <v>24</v>
      </c>
      <c r="L336" t="s">
        <v>25</v>
      </c>
      <c r="M336">
        <v>11116</v>
      </c>
    </row>
    <row r="337" spans="5:13" ht="28.8" x14ac:dyDescent="0.3">
      <c r="E337">
        <v>4</v>
      </c>
      <c r="F337" t="s">
        <v>26</v>
      </c>
      <c r="G337">
        <v>33</v>
      </c>
      <c r="H337" t="s">
        <v>16</v>
      </c>
      <c r="I337" s="19" t="s">
        <v>27</v>
      </c>
      <c r="J337" s="19" t="s">
        <v>28</v>
      </c>
      <c r="K337" s="11" t="s">
        <v>29</v>
      </c>
      <c r="L337" t="s">
        <v>30</v>
      </c>
      <c r="M337">
        <v>33457</v>
      </c>
    </row>
    <row r="338" spans="5:13" ht="28.8" x14ac:dyDescent="0.3">
      <c r="E338">
        <v>5</v>
      </c>
      <c r="G338">
        <v>29</v>
      </c>
      <c r="H338" t="s">
        <v>16</v>
      </c>
      <c r="I338" s="19" t="s">
        <v>31</v>
      </c>
      <c r="J338" s="19" t="s">
        <v>32</v>
      </c>
      <c r="K338" s="11"/>
      <c r="M338">
        <v>21918</v>
      </c>
    </row>
    <row r="339" spans="5:13" ht="28.8" x14ac:dyDescent="0.3">
      <c r="E339">
        <v>6</v>
      </c>
      <c r="F339" t="s">
        <v>33</v>
      </c>
      <c r="G339">
        <v>34</v>
      </c>
      <c r="H339" t="s">
        <v>10</v>
      </c>
      <c r="I339" s="19" t="s">
        <v>34</v>
      </c>
      <c r="J339" s="19" t="s">
        <v>35</v>
      </c>
      <c r="K339" s="11"/>
      <c r="L339" t="s">
        <v>36</v>
      </c>
      <c r="M339">
        <v>33418</v>
      </c>
    </row>
    <row r="340" spans="5:13" ht="43.2" x14ac:dyDescent="0.3">
      <c r="E340" s="6">
        <v>7</v>
      </c>
      <c r="F340" s="6" t="s">
        <v>337</v>
      </c>
      <c r="G340" s="6">
        <v>25</v>
      </c>
      <c r="H340" s="6" t="s">
        <v>16</v>
      </c>
      <c r="I340" s="20" t="s">
        <v>22</v>
      </c>
      <c r="J340" s="21" t="s">
        <v>338</v>
      </c>
      <c r="K340" s="22" t="s">
        <v>37</v>
      </c>
      <c r="L340" s="6" t="s">
        <v>38</v>
      </c>
      <c r="M340" s="6">
        <v>45828</v>
      </c>
    </row>
    <row r="341" spans="5:13" ht="28.8" x14ac:dyDescent="0.3">
      <c r="E341">
        <v>8</v>
      </c>
      <c r="F341" t="s">
        <v>39</v>
      </c>
      <c r="G341">
        <v>31</v>
      </c>
      <c r="H341" t="s">
        <v>10</v>
      </c>
      <c r="I341" s="19" t="s">
        <v>27</v>
      </c>
      <c r="J341" s="19" t="s">
        <v>40</v>
      </c>
      <c r="K341" s="11">
        <f>91-8888888888</f>
        <v>-8888888797</v>
      </c>
      <c r="M341">
        <v>45450</v>
      </c>
    </row>
    <row r="342" spans="5:13" ht="28.8" x14ac:dyDescent="0.3">
      <c r="E342">
        <v>9</v>
      </c>
      <c r="F342" t="s">
        <v>41</v>
      </c>
      <c r="G342">
        <v>27</v>
      </c>
      <c r="H342" t="s">
        <v>16</v>
      </c>
      <c r="I342" s="19" t="s">
        <v>31</v>
      </c>
      <c r="J342" s="19" t="s">
        <v>42</v>
      </c>
      <c r="K342" s="11">
        <f>91-7777777777</f>
        <v>-7777777686</v>
      </c>
      <c r="L342" t="s">
        <v>43</v>
      </c>
      <c r="M342">
        <v>49938</v>
      </c>
    </row>
    <row r="343" spans="5:13" ht="28.8" x14ac:dyDescent="0.3">
      <c r="E343">
        <v>10</v>
      </c>
      <c r="G343">
        <v>35</v>
      </c>
      <c r="H343" t="s">
        <v>10</v>
      </c>
      <c r="I343" s="19" t="s">
        <v>11</v>
      </c>
      <c r="J343" s="19" t="s">
        <v>44</v>
      </c>
      <c r="K343" s="11"/>
      <c r="L343" t="s">
        <v>45</v>
      </c>
      <c r="M343">
        <v>9818</v>
      </c>
    </row>
    <row r="344" spans="5:13" ht="43.2" x14ac:dyDescent="0.3">
      <c r="E344">
        <v>11</v>
      </c>
      <c r="F344" t="s">
        <v>46</v>
      </c>
      <c r="H344" t="s">
        <v>16</v>
      </c>
      <c r="I344" s="19" t="s">
        <v>17</v>
      </c>
      <c r="J344" s="19" t="s">
        <v>47</v>
      </c>
      <c r="K344" s="11">
        <f>91-6666666666</f>
        <v>-6666666575</v>
      </c>
      <c r="L344" t="s">
        <v>48</v>
      </c>
      <c r="M344">
        <v>41836</v>
      </c>
    </row>
    <row r="345" spans="5:13" ht="43.2" x14ac:dyDescent="0.3">
      <c r="E345">
        <v>12</v>
      </c>
      <c r="F345" t="s">
        <v>49</v>
      </c>
      <c r="G345">
        <v>29</v>
      </c>
      <c r="H345" t="s">
        <v>10</v>
      </c>
      <c r="I345" s="19" t="s">
        <v>17</v>
      </c>
      <c r="J345" s="19" t="s">
        <v>50</v>
      </c>
      <c r="K345" s="11">
        <f>91-5555555555</f>
        <v>-5555555464</v>
      </c>
      <c r="L345" t="s">
        <v>51</v>
      </c>
      <c r="M345">
        <v>11901</v>
      </c>
    </row>
    <row r="346" spans="5:13" x14ac:dyDescent="0.3">
      <c r="E346">
        <v>13</v>
      </c>
      <c r="G346">
        <v>26</v>
      </c>
      <c r="H346" t="s">
        <v>10</v>
      </c>
      <c r="I346" s="19" t="s">
        <v>52</v>
      </c>
      <c r="J346" s="19"/>
      <c r="K346" s="11">
        <f>91-7777777777</f>
        <v>-7777777686</v>
      </c>
      <c r="L346" t="s">
        <v>53</v>
      </c>
      <c r="M346">
        <v>46236</v>
      </c>
    </row>
    <row r="347" spans="5:13" ht="28.8" x14ac:dyDescent="0.3">
      <c r="E347">
        <v>14</v>
      </c>
      <c r="F347" t="s">
        <v>54</v>
      </c>
      <c r="G347">
        <v>28</v>
      </c>
      <c r="H347" t="s">
        <v>16</v>
      </c>
      <c r="I347" s="19" t="s">
        <v>55</v>
      </c>
      <c r="J347" s="19" t="s">
        <v>56</v>
      </c>
      <c r="K347" s="11"/>
      <c r="L347" t="s">
        <v>57</v>
      </c>
      <c r="M347">
        <v>21978</v>
      </c>
    </row>
    <row r="348" spans="5:13" ht="28.8" x14ac:dyDescent="0.3">
      <c r="E348">
        <v>15</v>
      </c>
      <c r="G348">
        <v>30</v>
      </c>
      <c r="H348" t="s">
        <v>16</v>
      </c>
      <c r="I348" s="19" t="s">
        <v>58</v>
      </c>
      <c r="J348" s="19" t="s">
        <v>59</v>
      </c>
      <c r="K348" s="11">
        <f>91-8888888888</f>
        <v>-8888888797</v>
      </c>
      <c r="M348">
        <v>49400</v>
      </c>
    </row>
    <row r="349" spans="5:13" ht="28.8" x14ac:dyDescent="0.3">
      <c r="E349">
        <v>16</v>
      </c>
      <c r="F349" t="s">
        <v>60</v>
      </c>
      <c r="G349">
        <v>32</v>
      </c>
      <c r="H349" t="s">
        <v>10</v>
      </c>
      <c r="I349" s="19" t="s">
        <v>61</v>
      </c>
      <c r="J349" s="19" t="s">
        <v>62</v>
      </c>
      <c r="K349" s="11">
        <f>91-1234567890</f>
        <v>-1234567799</v>
      </c>
      <c r="L349" t="s">
        <v>63</v>
      </c>
      <c r="M349">
        <v>28476</v>
      </c>
    </row>
    <row r="350" spans="5:13" ht="28.8" x14ac:dyDescent="0.3">
      <c r="E350">
        <v>17</v>
      </c>
      <c r="F350" t="s">
        <v>64</v>
      </c>
      <c r="G350">
        <v>26</v>
      </c>
      <c r="H350" t="s">
        <v>16</v>
      </c>
      <c r="I350" s="19" t="s">
        <v>65</v>
      </c>
      <c r="J350" s="19" t="s">
        <v>66</v>
      </c>
      <c r="K350" s="11">
        <f>91-8765432109</f>
        <v>-8765432018</v>
      </c>
      <c r="M350">
        <v>40088</v>
      </c>
    </row>
    <row r="351" spans="5:13" ht="28.8" x14ac:dyDescent="0.3">
      <c r="E351">
        <v>18</v>
      </c>
      <c r="F351" t="s">
        <v>67</v>
      </c>
      <c r="G351">
        <v>28</v>
      </c>
      <c r="H351" t="s">
        <v>10</v>
      </c>
      <c r="I351" s="19" t="s">
        <v>34</v>
      </c>
      <c r="J351" s="19" t="s">
        <v>68</v>
      </c>
      <c r="K351" s="11">
        <f>91-9876543210</f>
        <v>-9876543119</v>
      </c>
      <c r="L351" t="s">
        <v>69</v>
      </c>
      <c r="M351">
        <v>2949</v>
      </c>
    </row>
    <row r="352" spans="5:13" ht="28.8" x14ac:dyDescent="0.3">
      <c r="E352">
        <v>19</v>
      </c>
      <c r="F352" t="s">
        <v>70</v>
      </c>
      <c r="G352">
        <v>30</v>
      </c>
      <c r="H352" t="s">
        <v>16</v>
      </c>
      <c r="I352" s="19" t="s">
        <v>34</v>
      </c>
      <c r="J352" s="19" t="s">
        <v>71</v>
      </c>
      <c r="K352" s="11">
        <f>91-5555555555</f>
        <v>-5555555464</v>
      </c>
      <c r="L352" t="s">
        <v>72</v>
      </c>
      <c r="M352">
        <v>3337</v>
      </c>
    </row>
    <row r="353" spans="5:13" ht="28.8" x14ac:dyDescent="0.3">
      <c r="E353">
        <v>20</v>
      </c>
      <c r="G353">
        <v>32</v>
      </c>
      <c r="H353" t="s">
        <v>10</v>
      </c>
      <c r="I353" s="19" t="s">
        <v>58</v>
      </c>
      <c r="J353" s="19" t="s">
        <v>73</v>
      </c>
      <c r="K353" s="11">
        <f>91-9999999999</f>
        <v>-9999999908</v>
      </c>
      <c r="M353">
        <v>2857</v>
      </c>
    </row>
    <row r="354" spans="5:13" ht="28.8" x14ac:dyDescent="0.3">
      <c r="E354">
        <v>21</v>
      </c>
      <c r="F354" t="s">
        <v>74</v>
      </c>
      <c r="G354">
        <v>26</v>
      </c>
      <c r="H354" t="s">
        <v>16</v>
      </c>
      <c r="I354" s="19" t="s">
        <v>61</v>
      </c>
      <c r="J354" s="19" t="s">
        <v>75</v>
      </c>
      <c r="K354" s="11"/>
      <c r="L354" t="s">
        <v>76</v>
      </c>
      <c r="M354">
        <v>35969</v>
      </c>
    </row>
    <row r="355" spans="5:13" ht="28.8" x14ac:dyDescent="0.3">
      <c r="E355">
        <v>22</v>
      </c>
      <c r="F355" t="s">
        <v>77</v>
      </c>
      <c r="G355">
        <v>33</v>
      </c>
      <c r="H355" t="s">
        <v>10</v>
      </c>
      <c r="I355" s="19" t="s">
        <v>65</v>
      </c>
      <c r="J355" s="19" t="s">
        <v>78</v>
      </c>
      <c r="K355" s="11">
        <f>91-8888888888</f>
        <v>-8888888797</v>
      </c>
      <c r="L355" t="s">
        <v>79</v>
      </c>
      <c r="M355">
        <v>49681</v>
      </c>
    </row>
    <row r="356" spans="5:13" ht="28.8" x14ac:dyDescent="0.3">
      <c r="E356">
        <v>23</v>
      </c>
      <c r="G356">
        <v>27</v>
      </c>
      <c r="H356" t="s">
        <v>16</v>
      </c>
      <c r="I356" s="19" t="s">
        <v>34</v>
      </c>
      <c r="J356" s="19"/>
      <c r="K356" s="11">
        <f>91-7777777777</f>
        <v>-7777777686</v>
      </c>
      <c r="L356" t="s">
        <v>80</v>
      </c>
      <c r="M356">
        <v>45102</v>
      </c>
    </row>
    <row r="357" spans="5:13" ht="28.8" x14ac:dyDescent="0.3">
      <c r="E357">
        <v>24</v>
      </c>
      <c r="F357" t="s">
        <v>81</v>
      </c>
      <c r="G357">
        <v>29</v>
      </c>
      <c r="H357" t="s">
        <v>10</v>
      </c>
      <c r="I357" s="19" t="s">
        <v>11</v>
      </c>
      <c r="J357" s="19" t="s">
        <v>82</v>
      </c>
      <c r="K357" s="11" t="s">
        <v>83</v>
      </c>
      <c r="M357">
        <v>15853</v>
      </c>
    </row>
    <row r="358" spans="5:13" ht="43.2" x14ac:dyDescent="0.3">
      <c r="E358">
        <v>25</v>
      </c>
      <c r="F358" t="s">
        <v>84</v>
      </c>
      <c r="H358" t="s">
        <v>16</v>
      </c>
      <c r="I358" s="19" t="s">
        <v>17</v>
      </c>
      <c r="J358" s="19" t="s">
        <v>85</v>
      </c>
      <c r="K358" s="11">
        <f>91-5555555555</f>
        <v>-5555555464</v>
      </c>
      <c r="L358" t="s">
        <v>86</v>
      </c>
      <c r="M358">
        <v>6926</v>
      </c>
    </row>
    <row r="359" spans="5:13" ht="28.8" x14ac:dyDescent="0.3">
      <c r="E359">
        <v>26</v>
      </c>
      <c r="F359" t="s">
        <v>87</v>
      </c>
      <c r="G359">
        <v>31</v>
      </c>
      <c r="H359" t="s">
        <v>10</v>
      </c>
      <c r="I359" s="19" t="s">
        <v>58</v>
      </c>
      <c r="J359" s="19" t="s">
        <v>88</v>
      </c>
      <c r="K359" s="11"/>
      <c r="L359" t="s">
        <v>89</v>
      </c>
      <c r="M359">
        <v>45678</v>
      </c>
    </row>
    <row r="360" spans="5:13" ht="28.8" x14ac:dyDescent="0.3">
      <c r="E360">
        <v>27</v>
      </c>
      <c r="F360" t="s">
        <v>90</v>
      </c>
      <c r="G360">
        <v>28</v>
      </c>
      <c r="H360" t="s">
        <v>16</v>
      </c>
      <c r="I360" s="19" t="s">
        <v>61</v>
      </c>
      <c r="J360" s="19" t="s">
        <v>91</v>
      </c>
      <c r="K360" s="11">
        <f>91-7777777777</f>
        <v>-7777777686</v>
      </c>
      <c r="L360" t="s">
        <v>92</v>
      </c>
      <c r="M360">
        <v>8022</v>
      </c>
    </row>
    <row r="361" spans="5:13" ht="28.8" x14ac:dyDescent="0.3">
      <c r="E361">
        <v>28</v>
      </c>
      <c r="F361" t="s">
        <v>93</v>
      </c>
      <c r="G361">
        <v>34</v>
      </c>
      <c r="H361" t="s">
        <v>10</v>
      </c>
      <c r="I361" s="19" t="s">
        <v>65</v>
      </c>
      <c r="J361" s="19" t="s">
        <v>94</v>
      </c>
      <c r="K361" s="11">
        <f>91-8888888888</f>
        <v>-8888888797</v>
      </c>
      <c r="L361" t="s">
        <v>95</v>
      </c>
      <c r="M361">
        <v>3484</v>
      </c>
    </row>
    <row r="362" spans="5:13" ht="43.2" x14ac:dyDescent="0.3">
      <c r="E362">
        <v>29</v>
      </c>
      <c r="F362" t="s">
        <v>96</v>
      </c>
      <c r="G362">
        <v>26</v>
      </c>
      <c r="H362" t="s">
        <v>16</v>
      </c>
      <c r="I362" s="19" t="s">
        <v>22</v>
      </c>
      <c r="J362" s="19" t="s">
        <v>97</v>
      </c>
      <c r="K362" s="11">
        <f>91-7777777777</f>
        <v>-7777777686</v>
      </c>
      <c r="L362" t="s">
        <v>98</v>
      </c>
      <c r="M362">
        <v>11342</v>
      </c>
    </row>
    <row r="363" spans="5:13" ht="28.8" x14ac:dyDescent="0.3">
      <c r="E363">
        <v>30</v>
      </c>
      <c r="G363">
        <v>29</v>
      </c>
      <c r="H363" t="s">
        <v>10</v>
      </c>
      <c r="I363" s="19" t="s">
        <v>27</v>
      </c>
      <c r="J363" s="19" t="s">
        <v>99</v>
      </c>
      <c r="K363" s="11"/>
      <c r="L363" t="s">
        <v>100</v>
      </c>
      <c r="M363">
        <v>40940</v>
      </c>
    </row>
    <row r="364" spans="5:13" ht="28.8" x14ac:dyDescent="0.3">
      <c r="E364">
        <v>31</v>
      </c>
      <c r="F364" t="s">
        <v>41</v>
      </c>
      <c r="G364">
        <v>27</v>
      </c>
      <c r="H364" t="s">
        <v>16</v>
      </c>
      <c r="I364" s="19" t="s">
        <v>31</v>
      </c>
      <c r="J364" s="19" t="s">
        <v>101</v>
      </c>
      <c r="K364" s="11">
        <f>91-5555555555</f>
        <v>-5555555464</v>
      </c>
      <c r="M364">
        <v>41841</v>
      </c>
    </row>
    <row r="365" spans="5:13" ht="28.8" x14ac:dyDescent="0.3">
      <c r="E365">
        <v>32</v>
      </c>
      <c r="F365" t="s">
        <v>102</v>
      </c>
      <c r="G365">
        <v>32</v>
      </c>
      <c r="H365" t="s">
        <v>10</v>
      </c>
      <c r="I365" s="19" t="s">
        <v>58</v>
      </c>
      <c r="J365" s="19" t="s">
        <v>103</v>
      </c>
      <c r="K365" s="11"/>
      <c r="L365" t="s">
        <v>104</v>
      </c>
      <c r="M365">
        <v>39835</v>
      </c>
    </row>
    <row r="366" spans="5:13" ht="28.8" x14ac:dyDescent="0.3">
      <c r="E366">
        <v>33</v>
      </c>
      <c r="G366">
        <v>33</v>
      </c>
      <c r="H366" t="s">
        <v>16</v>
      </c>
      <c r="I366" s="19" t="s">
        <v>61</v>
      </c>
      <c r="J366" s="19" t="s">
        <v>105</v>
      </c>
      <c r="K366" s="11">
        <f>91-6666666666</f>
        <v>-6666666575</v>
      </c>
      <c r="L366" t="s">
        <v>106</v>
      </c>
      <c r="M366">
        <v>9577</v>
      </c>
    </row>
    <row r="367" spans="5:13" ht="28.8" x14ac:dyDescent="0.3">
      <c r="E367">
        <v>34</v>
      </c>
      <c r="F367" t="s">
        <v>107</v>
      </c>
      <c r="G367">
        <v>30</v>
      </c>
      <c r="H367" t="s">
        <v>10</v>
      </c>
      <c r="I367" s="19" t="s">
        <v>65</v>
      </c>
      <c r="J367" s="19" t="s">
        <v>108</v>
      </c>
      <c r="K367" s="11"/>
      <c r="L367" t="s">
        <v>109</v>
      </c>
      <c r="M367">
        <v>29480</v>
      </c>
    </row>
    <row r="368" spans="5:13" ht="43.2" x14ac:dyDescent="0.3">
      <c r="E368">
        <v>35</v>
      </c>
      <c r="F368" t="s">
        <v>110</v>
      </c>
      <c r="H368" t="s">
        <v>16</v>
      </c>
      <c r="I368" s="19" t="s">
        <v>22</v>
      </c>
      <c r="J368" s="19" t="s">
        <v>111</v>
      </c>
      <c r="K368" s="11">
        <f>91-5555555555</f>
        <v>-5555555464</v>
      </c>
      <c r="L368" t="s">
        <v>112</v>
      </c>
      <c r="M368">
        <v>14254</v>
      </c>
    </row>
    <row r="369" spans="5:13" ht="28.8" x14ac:dyDescent="0.3">
      <c r="E369">
        <v>36</v>
      </c>
      <c r="F369" t="s">
        <v>113</v>
      </c>
      <c r="G369">
        <v>29</v>
      </c>
      <c r="H369" t="s">
        <v>10</v>
      </c>
      <c r="I369" s="19" t="s">
        <v>27</v>
      </c>
      <c r="J369" s="19" t="s">
        <v>114</v>
      </c>
      <c r="K369" s="11">
        <f>91-7777777777</f>
        <v>-7777777686</v>
      </c>
      <c r="L369" t="s">
        <v>115</v>
      </c>
      <c r="M369">
        <v>37358</v>
      </c>
    </row>
    <row r="370" spans="5:13" ht="28.8" x14ac:dyDescent="0.3">
      <c r="E370">
        <v>37</v>
      </c>
      <c r="G370">
        <v>31</v>
      </c>
      <c r="H370" t="s">
        <v>16</v>
      </c>
      <c r="I370" s="19" t="s">
        <v>31</v>
      </c>
      <c r="J370" s="19" t="s">
        <v>116</v>
      </c>
      <c r="K370" s="11"/>
      <c r="L370" t="s">
        <v>117</v>
      </c>
      <c r="M370">
        <v>48367</v>
      </c>
    </row>
    <row r="371" spans="5:13" ht="28.8" x14ac:dyDescent="0.3">
      <c r="E371">
        <v>38</v>
      </c>
      <c r="F371" t="s">
        <v>118</v>
      </c>
      <c r="G371">
        <v>28</v>
      </c>
      <c r="H371" t="s">
        <v>10</v>
      </c>
      <c r="I371" s="19" t="s">
        <v>119</v>
      </c>
      <c r="J371" s="19" t="s">
        <v>120</v>
      </c>
      <c r="K371" s="11">
        <f>91-8888888888</f>
        <v>-8888888797</v>
      </c>
      <c r="L371" t="s">
        <v>121</v>
      </c>
      <c r="M371">
        <v>37473</v>
      </c>
    </row>
    <row r="372" spans="5:13" ht="28.8" x14ac:dyDescent="0.3">
      <c r="E372">
        <v>39</v>
      </c>
      <c r="F372" t="s">
        <v>122</v>
      </c>
      <c r="G372">
        <v>33</v>
      </c>
      <c r="H372" t="s">
        <v>16</v>
      </c>
      <c r="I372" s="19" t="s">
        <v>123</v>
      </c>
      <c r="J372" s="19" t="s">
        <v>124</v>
      </c>
      <c r="K372" s="11">
        <f>91-9999999999</f>
        <v>-9999999908</v>
      </c>
      <c r="L372" t="s">
        <v>125</v>
      </c>
      <c r="M372">
        <v>30628</v>
      </c>
    </row>
    <row r="373" spans="5:13" ht="28.8" x14ac:dyDescent="0.3">
      <c r="E373">
        <v>40</v>
      </c>
      <c r="F373" t="s">
        <v>126</v>
      </c>
      <c r="G373">
        <v>30</v>
      </c>
      <c r="H373" t="s">
        <v>10</v>
      </c>
      <c r="I373" s="19" t="s">
        <v>127</v>
      </c>
      <c r="J373" s="19" t="s">
        <v>128</v>
      </c>
      <c r="K373" s="11"/>
      <c r="L373" t="s">
        <v>129</v>
      </c>
      <c r="M373">
        <v>22018</v>
      </c>
    </row>
    <row r="374" spans="5:13" ht="28.8" x14ac:dyDescent="0.3">
      <c r="E374">
        <v>41</v>
      </c>
      <c r="F374" t="s">
        <v>130</v>
      </c>
      <c r="G374">
        <v>27</v>
      </c>
      <c r="H374" t="s">
        <v>16</v>
      </c>
      <c r="I374" s="19" t="s">
        <v>34</v>
      </c>
      <c r="J374" s="19" t="s">
        <v>131</v>
      </c>
      <c r="K374" s="11">
        <f>91-7777777777</f>
        <v>-7777777686</v>
      </c>
      <c r="L374" t="s">
        <v>132</v>
      </c>
      <c r="M374">
        <v>35747</v>
      </c>
    </row>
    <row r="375" spans="5:13" ht="28.8" x14ac:dyDescent="0.3">
      <c r="E375">
        <v>42</v>
      </c>
      <c r="F375" t="s">
        <v>133</v>
      </c>
      <c r="G375">
        <v>29</v>
      </c>
      <c r="H375" t="s">
        <v>10</v>
      </c>
      <c r="I375" s="19" t="s">
        <v>31</v>
      </c>
      <c r="J375" s="19" t="s">
        <v>134</v>
      </c>
      <c r="K375" s="11"/>
      <c r="L375" t="s">
        <v>135</v>
      </c>
      <c r="M375">
        <v>32258</v>
      </c>
    </row>
    <row r="376" spans="5:13" ht="28.8" x14ac:dyDescent="0.3">
      <c r="E376">
        <v>43</v>
      </c>
      <c r="F376" t="s">
        <v>136</v>
      </c>
      <c r="G376">
        <v>26</v>
      </c>
      <c r="H376" t="s">
        <v>16</v>
      </c>
      <c r="I376" s="19" t="s">
        <v>58</v>
      </c>
      <c r="J376" s="19" t="s">
        <v>137</v>
      </c>
      <c r="K376" s="11">
        <f>91-5555555555</f>
        <v>-5555555464</v>
      </c>
      <c r="L376" t="s">
        <v>138</v>
      </c>
      <c r="M376">
        <v>31047</v>
      </c>
    </row>
    <row r="377" spans="5:13" ht="28.8" x14ac:dyDescent="0.3">
      <c r="E377">
        <v>44</v>
      </c>
      <c r="G377">
        <v>28</v>
      </c>
      <c r="H377" t="s">
        <v>10</v>
      </c>
      <c r="I377" s="19" t="s">
        <v>61</v>
      </c>
      <c r="J377" s="19" t="s">
        <v>139</v>
      </c>
      <c r="K377" s="11"/>
      <c r="L377" t="s">
        <v>140</v>
      </c>
      <c r="M377">
        <v>31064</v>
      </c>
    </row>
    <row r="378" spans="5:13" ht="28.8" x14ac:dyDescent="0.3">
      <c r="E378">
        <v>45</v>
      </c>
      <c r="F378" t="s">
        <v>141</v>
      </c>
      <c r="G378">
        <v>31</v>
      </c>
      <c r="H378" t="s">
        <v>10</v>
      </c>
      <c r="I378" s="19" t="s">
        <v>65</v>
      </c>
      <c r="J378" s="19" t="s">
        <v>142</v>
      </c>
      <c r="K378" s="11">
        <f>91-8888888888</f>
        <v>-8888888797</v>
      </c>
      <c r="M378">
        <v>3108</v>
      </c>
    </row>
    <row r="379" spans="5:13" ht="28.8" x14ac:dyDescent="0.3">
      <c r="E379">
        <v>46</v>
      </c>
      <c r="F379" t="s">
        <v>143</v>
      </c>
      <c r="G379">
        <v>27</v>
      </c>
      <c r="H379" t="s">
        <v>16</v>
      </c>
      <c r="I379" s="19" t="s">
        <v>119</v>
      </c>
      <c r="J379" s="19" t="s">
        <v>144</v>
      </c>
      <c r="K379" s="11">
        <f>91-7777777777</f>
        <v>-7777777686</v>
      </c>
      <c r="L379" t="s">
        <v>145</v>
      </c>
      <c r="M379">
        <v>20205</v>
      </c>
    </row>
    <row r="380" spans="5:13" ht="28.8" x14ac:dyDescent="0.3">
      <c r="E380">
        <v>47</v>
      </c>
      <c r="G380">
        <v>29</v>
      </c>
      <c r="H380" t="s">
        <v>10</v>
      </c>
      <c r="I380" s="19" t="s">
        <v>123</v>
      </c>
      <c r="J380" s="19" t="s">
        <v>146</v>
      </c>
      <c r="K380" s="11"/>
      <c r="L380" t="s">
        <v>147</v>
      </c>
      <c r="M380">
        <v>8746</v>
      </c>
    </row>
    <row r="381" spans="5:13" ht="43.2" x14ac:dyDescent="0.3">
      <c r="E381">
        <v>48</v>
      </c>
      <c r="F381" t="s">
        <v>148</v>
      </c>
      <c r="G381">
        <v>32</v>
      </c>
      <c r="H381" t="s">
        <v>16</v>
      </c>
      <c r="I381" s="19" t="s">
        <v>22</v>
      </c>
      <c r="J381" s="19" t="s">
        <v>149</v>
      </c>
      <c r="K381" s="11">
        <f>91-6666666666</f>
        <v>-6666666575</v>
      </c>
      <c r="L381" t="s">
        <v>150</v>
      </c>
      <c r="M381">
        <v>15531</v>
      </c>
    </row>
    <row r="382" spans="5:13" ht="28.8" x14ac:dyDescent="0.3">
      <c r="E382">
        <v>49</v>
      </c>
      <c r="F382" t="s">
        <v>151</v>
      </c>
      <c r="H382" t="s">
        <v>10</v>
      </c>
      <c r="I382" s="19" t="s">
        <v>27</v>
      </c>
      <c r="J382" s="19" t="s">
        <v>152</v>
      </c>
      <c r="K382" s="11">
        <f>91-5555555555</f>
        <v>-5555555464</v>
      </c>
      <c r="L382" t="s">
        <v>153</v>
      </c>
      <c r="M382">
        <v>23055</v>
      </c>
    </row>
    <row r="383" spans="5:13" ht="28.8" x14ac:dyDescent="0.3">
      <c r="E383">
        <v>50</v>
      </c>
      <c r="F383" t="s">
        <v>154</v>
      </c>
      <c r="G383">
        <v>30</v>
      </c>
      <c r="H383" t="s">
        <v>16</v>
      </c>
      <c r="I383" s="19" t="s">
        <v>31</v>
      </c>
      <c r="J383" s="19" t="s">
        <v>155</v>
      </c>
      <c r="K383" s="11"/>
      <c r="L383" t="s">
        <v>156</v>
      </c>
      <c r="M383">
        <v>18647</v>
      </c>
    </row>
    <row r="384" spans="5:13" x14ac:dyDescent="0.3">
      <c r="K384" s="11"/>
    </row>
    <row r="386" spans="5:14" x14ac:dyDescent="0.3">
      <c r="E386" s="18" t="s">
        <v>339</v>
      </c>
      <c r="F386" s="31" t="s">
        <v>342</v>
      </c>
      <c r="G386" s="31"/>
      <c r="H386" s="31"/>
      <c r="I386" s="31"/>
      <c r="J386" s="31"/>
      <c r="K386" s="31"/>
      <c r="L386" s="31"/>
      <c r="M386" s="31"/>
      <c r="N386" s="31"/>
    </row>
    <row r="387" spans="5:14" x14ac:dyDescent="0.3">
      <c r="F387" s="24" t="s">
        <v>340</v>
      </c>
      <c r="G387" s="25" t="s">
        <v>341</v>
      </c>
      <c r="H387" s="25"/>
      <c r="I387" s="25"/>
      <c r="J387" s="25"/>
      <c r="K387" s="32" t="s">
        <v>347</v>
      </c>
      <c r="L387" s="32"/>
    </row>
    <row r="388" spans="5:14" x14ac:dyDescent="0.3">
      <c r="E388" s="23" t="s">
        <v>4</v>
      </c>
      <c r="F388" s="23" t="s">
        <v>4</v>
      </c>
      <c r="G388" s="23" t="s">
        <v>4</v>
      </c>
      <c r="K388" s="23" t="s">
        <v>4</v>
      </c>
    </row>
    <row r="389" spans="5:14" x14ac:dyDescent="0.3">
      <c r="E389" s="3" t="s">
        <v>11</v>
      </c>
      <c r="F389" t="str">
        <f>PROPER(E389:E438)</f>
        <v>Operations</v>
      </c>
      <c r="G389" t="str">
        <f>PROPER(F389:F438)</f>
        <v>Operations</v>
      </c>
      <c r="K389" t="s">
        <v>11</v>
      </c>
    </row>
    <row r="390" spans="5:14" x14ac:dyDescent="0.3">
      <c r="E390" s="2" t="s">
        <v>17</v>
      </c>
      <c r="F390" t="str">
        <f t="shared" ref="F390:F438" si="4">PROPER(E390:E439)</f>
        <v>It Department</v>
      </c>
      <c r="G390" t="s">
        <v>343</v>
      </c>
      <c r="K390" t="s">
        <v>343</v>
      </c>
    </row>
    <row r="391" spans="5:14" x14ac:dyDescent="0.3">
      <c r="E391" s="3" t="s">
        <v>22</v>
      </c>
      <c r="F391" t="str">
        <f t="shared" si="4"/>
        <v>It Devlopement</v>
      </c>
      <c r="G391" t="s">
        <v>344</v>
      </c>
      <c r="K391" t="s">
        <v>344</v>
      </c>
    </row>
    <row r="392" spans="5:14" x14ac:dyDescent="0.3">
      <c r="E392" s="2" t="s">
        <v>27</v>
      </c>
      <c r="F392" t="str">
        <f t="shared" si="4"/>
        <v>Sales</v>
      </c>
      <c r="G392" t="s">
        <v>52</v>
      </c>
      <c r="K392" t="s">
        <v>52</v>
      </c>
    </row>
    <row r="393" spans="5:14" x14ac:dyDescent="0.3">
      <c r="E393" s="3" t="s">
        <v>31</v>
      </c>
      <c r="F393" t="str">
        <f t="shared" si="4"/>
        <v>Sles</v>
      </c>
      <c r="G393" t="s">
        <v>345</v>
      </c>
      <c r="K393" t="s">
        <v>52</v>
      </c>
    </row>
    <row r="394" spans="5:14" x14ac:dyDescent="0.3">
      <c r="E394" s="2" t="s">
        <v>34</v>
      </c>
      <c r="F394" t="str">
        <f t="shared" si="4"/>
        <v>Data Science</v>
      </c>
      <c r="G394" t="s">
        <v>65</v>
      </c>
      <c r="K394" t="s">
        <v>65</v>
      </c>
    </row>
    <row r="395" spans="5:14" x14ac:dyDescent="0.3">
      <c r="E395" s="3" t="s">
        <v>22</v>
      </c>
      <c r="F395" t="str">
        <f t="shared" si="4"/>
        <v>It Devlopement</v>
      </c>
      <c r="G395" t="s">
        <v>11</v>
      </c>
      <c r="K395" t="s">
        <v>344</v>
      </c>
    </row>
    <row r="396" spans="5:14" x14ac:dyDescent="0.3">
      <c r="E396" s="2" t="s">
        <v>27</v>
      </c>
      <c r="F396" t="str">
        <f t="shared" si="4"/>
        <v>Sales</v>
      </c>
      <c r="G396" t="s">
        <v>123</v>
      </c>
      <c r="K396" t="s">
        <v>52</v>
      </c>
    </row>
    <row r="397" spans="5:14" x14ac:dyDescent="0.3">
      <c r="E397" s="3" t="s">
        <v>31</v>
      </c>
      <c r="F397" t="str">
        <f t="shared" si="4"/>
        <v>Sles</v>
      </c>
      <c r="G397" t="s">
        <v>58</v>
      </c>
      <c r="K397" t="s">
        <v>52</v>
      </c>
    </row>
    <row r="398" spans="5:14" x14ac:dyDescent="0.3">
      <c r="E398" s="2" t="s">
        <v>11</v>
      </c>
      <c r="F398" t="str">
        <f t="shared" si="4"/>
        <v>Operations</v>
      </c>
      <c r="G398" t="s">
        <v>61</v>
      </c>
      <c r="K398" t="s">
        <v>11</v>
      </c>
    </row>
    <row r="399" spans="5:14" x14ac:dyDescent="0.3">
      <c r="E399" s="3" t="s">
        <v>17</v>
      </c>
      <c r="F399" t="str">
        <f t="shared" si="4"/>
        <v>It Department</v>
      </c>
      <c r="G399" t="s">
        <v>346</v>
      </c>
      <c r="K399" t="s">
        <v>343</v>
      </c>
    </row>
    <row r="400" spans="5:14" x14ac:dyDescent="0.3">
      <c r="E400" s="2" t="s">
        <v>17</v>
      </c>
      <c r="F400" t="str">
        <f t="shared" si="4"/>
        <v>It Department</v>
      </c>
      <c r="K400" t="s">
        <v>343</v>
      </c>
    </row>
    <row r="401" spans="5:11" x14ac:dyDescent="0.3">
      <c r="E401" s="3" t="s">
        <v>52</v>
      </c>
      <c r="F401" t="str">
        <f t="shared" si="4"/>
        <v>Sales</v>
      </c>
      <c r="K401" t="s">
        <v>52</v>
      </c>
    </row>
    <row r="402" spans="5:11" x14ac:dyDescent="0.3">
      <c r="E402" s="2" t="s">
        <v>55</v>
      </c>
      <c r="F402" t="str">
        <f t="shared" si="4"/>
        <v>Hr</v>
      </c>
      <c r="K402" t="s">
        <v>123</v>
      </c>
    </row>
    <row r="403" spans="5:11" x14ac:dyDescent="0.3">
      <c r="E403" s="3" t="s">
        <v>58</v>
      </c>
      <c r="F403" t="str">
        <f t="shared" si="4"/>
        <v>Finance/Accounts</v>
      </c>
      <c r="K403" t="s">
        <v>58</v>
      </c>
    </row>
    <row r="404" spans="5:11" x14ac:dyDescent="0.3">
      <c r="E404" s="2" t="s">
        <v>61</v>
      </c>
      <c r="F404" t="str">
        <f t="shared" si="4"/>
        <v>Mangement</v>
      </c>
      <c r="K404" t="s">
        <v>61</v>
      </c>
    </row>
    <row r="405" spans="5:11" x14ac:dyDescent="0.3">
      <c r="E405" s="3" t="s">
        <v>65</v>
      </c>
      <c r="F405" t="str">
        <f t="shared" si="4"/>
        <v>Data Science</v>
      </c>
      <c r="K405" t="s">
        <v>65</v>
      </c>
    </row>
    <row r="406" spans="5:11" x14ac:dyDescent="0.3">
      <c r="E406" s="2" t="s">
        <v>34</v>
      </c>
      <c r="F406" t="str">
        <f t="shared" si="4"/>
        <v>Data Science</v>
      </c>
      <c r="K406" t="s">
        <v>65</v>
      </c>
    </row>
    <row r="407" spans="5:11" x14ac:dyDescent="0.3">
      <c r="E407" s="3" t="s">
        <v>34</v>
      </c>
      <c r="F407" t="str">
        <f t="shared" si="4"/>
        <v>Data Science</v>
      </c>
      <c r="K407" t="s">
        <v>65</v>
      </c>
    </row>
    <row r="408" spans="5:11" x14ac:dyDescent="0.3">
      <c r="E408" s="2" t="s">
        <v>58</v>
      </c>
      <c r="F408" t="str">
        <f t="shared" si="4"/>
        <v>Finance/Accounts</v>
      </c>
      <c r="K408" t="s">
        <v>58</v>
      </c>
    </row>
    <row r="409" spans="5:11" x14ac:dyDescent="0.3">
      <c r="E409" s="3" t="s">
        <v>61</v>
      </c>
      <c r="F409" t="str">
        <f t="shared" si="4"/>
        <v>Mangement</v>
      </c>
      <c r="K409" t="s">
        <v>61</v>
      </c>
    </row>
    <row r="410" spans="5:11" x14ac:dyDescent="0.3">
      <c r="E410" s="2" t="s">
        <v>65</v>
      </c>
      <c r="F410" t="str">
        <f t="shared" si="4"/>
        <v>Data Science</v>
      </c>
      <c r="K410" t="s">
        <v>65</v>
      </c>
    </row>
    <row r="411" spans="5:11" x14ac:dyDescent="0.3">
      <c r="E411" s="3" t="s">
        <v>34</v>
      </c>
      <c r="F411" t="str">
        <f t="shared" si="4"/>
        <v>Data Science</v>
      </c>
      <c r="K411" t="s">
        <v>65</v>
      </c>
    </row>
    <row r="412" spans="5:11" x14ac:dyDescent="0.3">
      <c r="E412" s="2" t="s">
        <v>11</v>
      </c>
      <c r="F412" t="str">
        <f t="shared" si="4"/>
        <v>Operations</v>
      </c>
      <c r="K412" t="s">
        <v>11</v>
      </c>
    </row>
    <row r="413" spans="5:11" x14ac:dyDescent="0.3">
      <c r="E413" s="3" t="s">
        <v>17</v>
      </c>
      <c r="F413" t="str">
        <f t="shared" si="4"/>
        <v>It Department</v>
      </c>
      <c r="K413" t="s">
        <v>343</v>
      </c>
    </row>
    <row r="414" spans="5:11" x14ac:dyDescent="0.3">
      <c r="E414" s="2" t="s">
        <v>58</v>
      </c>
      <c r="F414" t="str">
        <f t="shared" si="4"/>
        <v>Finance/Accounts</v>
      </c>
      <c r="K414" t="s">
        <v>58</v>
      </c>
    </row>
    <row r="415" spans="5:11" x14ac:dyDescent="0.3">
      <c r="E415" s="3" t="s">
        <v>61</v>
      </c>
      <c r="F415" t="str">
        <f t="shared" si="4"/>
        <v>Mangement</v>
      </c>
      <c r="K415" t="s">
        <v>61</v>
      </c>
    </row>
    <row r="416" spans="5:11" x14ac:dyDescent="0.3">
      <c r="E416" s="2" t="s">
        <v>65</v>
      </c>
      <c r="F416" t="str">
        <f t="shared" si="4"/>
        <v>Data Science</v>
      </c>
      <c r="K416" t="s">
        <v>65</v>
      </c>
    </row>
    <row r="417" spans="5:11" x14ac:dyDescent="0.3">
      <c r="E417" s="3" t="s">
        <v>22</v>
      </c>
      <c r="F417" t="str">
        <f t="shared" si="4"/>
        <v>It Devlopement</v>
      </c>
      <c r="K417" t="s">
        <v>344</v>
      </c>
    </row>
    <row r="418" spans="5:11" x14ac:dyDescent="0.3">
      <c r="E418" s="2" t="s">
        <v>27</v>
      </c>
      <c r="F418" t="str">
        <f t="shared" si="4"/>
        <v>Sales</v>
      </c>
      <c r="K418" t="s">
        <v>52</v>
      </c>
    </row>
    <row r="419" spans="5:11" x14ac:dyDescent="0.3">
      <c r="E419" s="3" t="s">
        <v>31</v>
      </c>
      <c r="F419" t="str">
        <f t="shared" si="4"/>
        <v>Sles</v>
      </c>
      <c r="K419" t="s">
        <v>52</v>
      </c>
    </row>
    <row r="420" spans="5:11" x14ac:dyDescent="0.3">
      <c r="E420" s="2" t="s">
        <v>58</v>
      </c>
      <c r="F420" t="str">
        <f t="shared" si="4"/>
        <v>Finance/Accounts</v>
      </c>
      <c r="K420" t="s">
        <v>58</v>
      </c>
    </row>
    <row r="421" spans="5:11" x14ac:dyDescent="0.3">
      <c r="E421" s="3" t="s">
        <v>61</v>
      </c>
      <c r="F421" t="str">
        <f t="shared" si="4"/>
        <v>Mangement</v>
      </c>
      <c r="K421" t="s">
        <v>61</v>
      </c>
    </row>
    <row r="422" spans="5:11" x14ac:dyDescent="0.3">
      <c r="E422" s="2" t="s">
        <v>65</v>
      </c>
      <c r="F422" t="str">
        <f t="shared" si="4"/>
        <v>Data Science</v>
      </c>
      <c r="K422" t="s">
        <v>65</v>
      </c>
    </row>
    <row r="423" spans="5:11" x14ac:dyDescent="0.3">
      <c r="E423" s="3" t="s">
        <v>22</v>
      </c>
      <c r="F423" t="str">
        <f t="shared" si="4"/>
        <v>It Devlopement</v>
      </c>
      <c r="K423" t="s">
        <v>344</v>
      </c>
    </row>
    <row r="424" spans="5:11" x14ac:dyDescent="0.3">
      <c r="E424" s="2" t="s">
        <v>27</v>
      </c>
      <c r="F424" t="str">
        <f t="shared" si="4"/>
        <v>Sales</v>
      </c>
      <c r="K424" t="s">
        <v>52</v>
      </c>
    </row>
    <row r="425" spans="5:11" x14ac:dyDescent="0.3">
      <c r="E425" s="3" t="s">
        <v>31</v>
      </c>
      <c r="F425" t="str">
        <f t="shared" si="4"/>
        <v>Sles</v>
      </c>
      <c r="K425" t="s">
        <v>52</v>
      </c>
    </row>
    <row r="426" spans="5:11" x14ac:dyDescent="0.3">
      <c r="E426" s="2" t="s">
        <v>119</v>
      </c>
      <c r="F426" t="str">
        <f t="shared" si="4"/>
        <v>Hr</v>
      </c>
      <c r="K426" t="s">
        <v>123</v>
      </c>
    </row>
    <row r="427" spans="5:11" x14ac:dyDescent="0.3">
      <c r="E427" s="3" t="s">
        <v>123</v>
      </c>
      <c r="F427" t="str">
        <f t="shared" si="4"/>
        <v>Hr</v>
      </c>
      <c r="K427" t="s">
        <v>123</v>
      </c>
    </row>
    <row r="428" spans="5:11" x14ac:dyDescent="0.3">
      <c r="E428" s="2" t="s">
        <v>127</v>
      </c>
      <c r="F428" t="str">
        <f t="shared" si="4"/>
        <v>Operaryion</v>
      </c>
      <c r="K428" t="s">
        <v>11</v>
      </c>
    </row>
    <row r="429" spans="5:11" x14ac:dyDescent="0.3">
      <c r="E429" s="3" t="s">
        <v>34</v>
      </c>
      <c r="F429" t="str">
        <f t="shared" si="4"/>
        <v>Data Science</v>
      </c>
      <c r="K429" t="s">
        <v>65</v>
      </c>
    </row>
    <row r="430" spans="5:11" x14ac:dyDescent="0.3">
      <c r="E430" s="2" t="s">
        <v>31</v>
      </c>
      <c r="F430" t="str">
        <f t="shared" si="4"/>
        <v>Sles</v>
      </c>
      <c r="K430" t="s">
        <v>52</v>
      </c>
    </row>
    <row r="431" spans="5:11" x14ac:dyDescent="0.3">
      <c r="E431" s="3" t="s">
        <v>58</v>
      </c>
      <c r="F431" t="str">
        <f t="shared" si="4"/>
        <v>Finance/Accounts</v>
      </c>
      <c r="K431" t="s">
        <v>58</v>
      </c>
    </row>
    <row r="432" spans="5:11" x14ac:dyDescent="0.3">
      <c r="E432" s="2" t="s">
        <v>61</v>
      </c>
      <c r="F432" t="str">
        <f t="shared" si="4"/>
        <v>Mangement</v>
      </c>
      <c r="K432" t="s">
        <v>61</v>
      </c>
    </row>
    <row r="433" spans="5:14" x14ac:dyDescent="0.3">
      <c r="E433" s="3" t="s">
        <v>65</v>
      </c>
      <c r="F433" t="str">
        <f t="shared" si="4"/>
        <v>Data Science</v>
      </c>
      <c r="K433" t="s">
        <v>65</v>
      </c>
    </row>
    <row r="434" spans="5:14" x14ac:dyDescent="0.3">
      <c r="E434" s="2" t="s">
        <v>119</v>
      </c>
      <c r="F434" t="str">
        <f t="shared" si="4"/>
        <v>Hr</v>
      </c>
      <c r="K434" t="s">
        <v>123</v>
      </c>
    </row>
    <row r="435" spans="5:14" x14ac:dyDescent="0.3">
      <c r="E435" s="3" t="s">
        <v>123</v>
      </c>
      <c r="F435" t="str">
        <f t="shared" si="4"/>
        <v>Hr</v>
      </c>
      <c r="K435" t="s">
        <v>123</v>
      </c>
    </row>
    <row r="436" spans="5:14" x14ac:dyDescent="0.3">
      <c r="E436" s="2" t="s">
        <v>22</v>
      </c>
      <c r="F436" t="str">
        <f t="shared" si="4"/>
        <v>It Devlopement</v>
      </c>
      <c r="K436" t="s">
        <v>344</v>
      </c>
    </row>
    <row r="437" spans="5:14" x14ac:dyDescent="0.3">
      <c r="E437" s="3" t="s">
        <v>27</v>
      </c>
      <c r="F437" t="str">
        <f t="shared" si="4"/>
        <v>Sales</v>
      </c>
      <c r="K437" t="s">
        <v>52</v>
      </c>
    </row>
    <row r="438" spans="5:14" x14ac:dyDescent="0.3">
      <c r="E438" s="2" t="s">
        <v>31</v>
      </c>
      <c r="F438" t="str">
        <f t="shared" si="4"/>
        <v>Sles</v>
      </c>
      <c r="K438" t="s">
        <v>52</v>
      </c>
    </row>
    <row r="440" spans="5:14" x14ac:dyDescent="0.3">
      <c r="E440" s="18" t="s">
        <v>348</v>
      </c>
      <c r="F440" s="31" t="s">
        <v>349</v>
      </c>
      <c r="G440" s="31"/>
      <c r="H440" s="31"/>
      <c r="I440" s="31"/>
      <c r="J440" s="31"/>
      <c r="K440" s="31"/>
      <c r="L440" s="31"/>
      <c r="M440" s="31"/>
      <c r="N440" s="31"/>
    </row>
    <row r="441" spans="5:14" x14ac:dyDescent="0.3">
      <c r="F441" s="30" t="s">
        <v>355</v>
      </c>
      <c r="G441" s="30"/>
      <c r="H441" s="30"/>
      <c r="I441" s="30"/>
      <c r="J441" s="30"/>
    </row>
    <row r="442" spans="5:14" x14ac:dyDescent="0.3">
      <c r="E442" s="26" t="s">
        <v>7</v>
      </c>
      <c r="F442" s="30"/>
      <c r="G442" s="30"/>
      <c r="H442" s="30"/>
      <c r="I442" s="30"/>
      <c r="J442" s="30"/>
    </row>
    <row r="443" spans="5:14" ht="28.8" x14ac:dyDescent="0.3">
      <c r="E443" s="27" t="s">
        <v>14</v>
      </c>
      <c r="F443" s="30"/>
      <c r="G443" s="30"/>
      <c r="H443" s="30"/>
      <c r="I443" s="30"/>
      <c r="J443" s="30"/>
    </row>
    <row r="444" spans="5:14" ht="28.8" x14ac:dyDescent="0.3">
      <c r="E444" s="28" t="s">
        <v>20</v>
      </c>
    </row>
    <row r="445" spans="5:14" ht="28.8" x14ac:dyDescent="0.3">
      <c r="E445" s="27" t="s">
        <v>25</v>
      </c>
      <c r="G445" s="29" t="s">
        <v>352</v>
      </c>
    </row>
    <row r="446" spans="5:14" x14ac:dyDescent="0.3">
      <c r="E446" s="28" t="s">
        <v>30</v>
      </c>
    </row>
    <row r="447" spans="5:14" x14ac:dyDescent="0.3">
      <c r="E447" s="27" t="s">
        <v>351</v>
      </c>
    </row>
    <row r="448" spans="5:14" x14ac:dyDescent="0.3">
      <c r="E448" s="28" t="s">
        <v>36</v>
      </c>
    </row>
    <row r="449" spans="5:10" ht="28.8" x14ac:dyDescent="0.3">
      <c r="E449" s="27" t="s">
        <v>38</v>
      </c>
      <c r="G449" s="29" t="s">
        <v>353</v>
      </c>
    </row>
    <row r="450" spans="5:10" x14ac:dyDescent="0.3">
      <c r="E450" s="28" t="s">
        <v>350</v>
      </c>
    </row>
    <row r="451" spans="5:10" x14ac:dyDescent="0.3">
      <c r="E451" s="27" t="s">
        <v>43</v>
      </c>
    </row>
    <row r="452" spans="5:10" ht="28.8" x14ac:dyDescent="0.3">
      <c r="E452" s="28" t="s">
        <v>45</v>
      </c>
      <c r="G452" s="30" t="s">
        <v>354</v>
      </c>
      <c r="H452" s="30"/>
      <c r="I452" s="30"/>
      <c r="J452" s="30"/>
    </row>
    <row r="453" spans="5:10" ht="28.8" x14ac:dyDescent="0.3">
      <c r="E453" s="27" t="s">
        <v>48</v>
      </c>
    </row>
    <row r="454" spans="5:10" ht="28.8" x14ac:dyDescent="0.3">
      <c r="E454" s="28" t="s">
        <v>51</v>
      </c>
    </row>
    <row r="455" spans="5:10" ht="28.8" x14ac:dyDescent="0.3">
      <c r="E455" s="27" t="s">
        <v>53</v>
      </c>
    </row>
    <row r="456" spans="5:10" ht="28.8" x14ac:dyDescent="0.3">
      <c r="E456" s="28" t="s">
        <v>57</v>
      </c>
    </row>
    <row r="457" spans="5:10" x14ac:dyDescent="0.3">
      <c r="E457" s="27" t="s">
        <v>350</v>
      </c>
    </row>
    <row r="458" spans="5:10" x14ac:dyDescent="0.3">
      <c r="E458" s="28" t="s">
        <v>63</v>
      </c>
    </row>
    <row r="459" spans="5:10" x14ac:dyDescent="0.3">
      <c r="E459" s="27" t="s">
        <v>350</v>
      </c>
    </row>
    <row r="460" spans="5:10" ht="28.8" x14ac:dyDescent="0.3">
      <c r="E460" s="28" t="s">
        <v>69</v>
      </c>
    </row>
    <row r="461" spans="5:10" ht="28.8" x14ac:dyDescent="0.3">
      <c r="E461" s="27" t="s">
        <v>72</v>
      </c>
    </row>
    <row r="462" spans="5:10" x14ac:dyDescent="0.3">
      <c r="E462" s="28" t="s">
        <v>350</v>
      </c>
    </row>
    <row r="463" spans="5:10" ht="28.8" x14ac:dyDescent="0.3">
      <c r="E463" s="27" t="s">
        <v>76</v>
      </c>
    </row>
    <row r="464" spans="5:10" ht="28.8" x14ac:dyDescent="0.3">
      <c r="E464" s="28" t="s">
        <v>79</v>
      </c>
    </row>
    <row r="465" spans="5:5" ht="28.8" x14ac:dyDescent="0.3">
      <c r="E465" s="27" t="s">
        <v>80</v>
      </c>
    </row>
    <row r="466" spans="5:5" x14ac:dyDescent="0.3">
      <c r="E466" s="28" t="s">
        <v>350</v>
      </c>
    </row>
    <row r="467" spans="5:5" ht="28.8" x14ac:dyDescent="0.3">
      <c r="E467" s="27" t="s">
        <v>86</v>
      </c>
    </row>
    <row r="468" spans="5:5" ht="28.8" x14ac:dyDescent="0.3">
      <c r="E468" s="28" t="s">
        <v>89</v>
      </c>
    </row>
    <row r="469" spans="5:5" ht="28.8" x14ac:dyDescent="0.3">
      <c r="E469" s="27" t="s">
        <v>92</v>
      </c>
    </row>
    <row r="470" spans="5:5" x14ac:dyDescent="0.3">
      <c r="E470" s="28" t="s">
        <v>95</v>
      </c>
    </row>
    <row r="471" spans="5:5" ht="28.8" x14ac:dyDescent="0.3">
      <c r="E471" s="27" t="s">
        <v>98</v>
      </c>
    </row>
    <row r="472" spans="5:5" ht="28.8" x14ac:dyDescent="0.3">
      <c r="E472" s="28" t="s">
        <v>100</v>
      </c>
    </row>
    <row r="473" spans="5:5" x14ac:dyDescent="0.3">
      <c r="E473" s="27" t="s">
        <v>350</v>
      </c>
    </row>
    <row r="474" spans="5:5" ht="28.8" x14ac:dyDescent="0.3">
      <c r="E474" s="28" t="s">
        <v>104</v>
      </c>
    </row>
    <row r="475" spans="5:5" ht="28.8" x14ac:dyDescent="0.3">
      <c r="E475" s="27" t="s">
        <v>106</v>
      </c>
    </row>
    <row r="476" spans="5:5" ht="28.8" x14ac:dyDescent="0.3">
      <c r="E476" s="28" t="s">
        <v>109</v>
      </c>
    </row>
    <row r="477" spans="5:5" ht="28.8" x14ac:dyDescent="0.3">
      <c r="E477" s="27" t="s">
        <v>112</v>
      </c>
    </row>
    <row r="478" spans="5:5" ht="28.8" x14ac:dyDescent="0.3">
      <c r="E478" s="28" t="s">
        <v>115</v>
      </c>
    </row>
    <row r="479" spans="5:5" ht="28.8" x14ac:dyDescent="0.3">
      <c r="E479" s="27" t="s">
        <v>117</v>
      </c>
    </row>
    <row r="480" spans="5:5" ht="28.8" x14ac:dyDescent="0.3">
      <c r="E480" s="28" t="s">
        <v>121</v>
      </c>
    </row>
    <row r="481" spans="5:5" ht="28.8" x14ac:dyDescent="0.3">
      <c r="E481" s="27" t="s">
        <v>125</v>
      </c>
    </row>
    <row r="482" spans="5:5" x14ac:dyDescent="0.3">
      <c r="E482" s="28" t="s">
        <v>129</v>
      </c>
    </row>
    <row r="483" spans="5:5" ht="28.8" x14ac:dyDescent="0.3">
      <c r="E483" s="27" t="s">
        <v>132</v>
      </c>
    </row>
    <row r="484" spans="5:5" ht="28.8" x14ac:dyDescent="0.3">
      <c r="E484" s="28" t="s">
        <v>135</v>
      </c>
    </row>
    <row r="485" spans="5:5" ht="28.8" x14ac:dyDescent="0.3">
      <c r="E485" s="27" t="s">
        <v>138</v>
      </c>
    </row>
    <row r="486" spans="5:5" ht="28.8" x14ac:dyDescent="0.3">
      <c r="E486" s="28" t="s">
        <v>140</v>
      </c>
    </row>
    <row r="487" spans="5:5" x14ac:dyDescent="0.3">
      <c r="E487" s="27" t="s">
        <v>350</v>
      </c>
    </row>
    <row r="488" spans="5:5" ht="28.8" x14ac:dyDescent="0.3">
      <c r="E488" s="28" t="s">
        <v>145</v>
      </c>
    </row>
    <row r="489" spans="5:5" ht="28.8" x14ac:dyDescent="0.3">
      <c r="E489" s="27" t="s">
        <v>147</v>
      </c>
    </row>
    <row r="490" spans="5:5" ht="28.8" x14ac:dyDescent="0.3">
      <c r="E490" s="28" t="s">
        <v>150</v>
      </c>
    </row>
    <row r="491" spans="5:5" ht="28.8" x14ac:dyDescent="0.3">
      <c r="E491" s="27" t="s">
        <v>153</v>
      </c>
    </row>
    <row r="492" spans="5:5" ht="28.8" x14ac:dyDescent="0.3">
      <c r="E492" s="28" t="s">
        <v>156</v>
      </c>
    </row>
  </sheetData>
  <mergeCells count="12">
    <mergeCell ref="F278:L278"/>
    <mergeCell ref="F331:L331"/>
    <mergeCell ref="I2:L3"/>
    <mergeCell ref="G59:L59"/>
    <mergeCell ref="G116:M116"/>
    <mergeCell ref="G172:L172"/>
    <mergeCell ref="F226:G226"/>
    <mergeCell ref="G452:J452"/>
    <mergeCell ref="F440:N440"/>
    <mergeCell ref="F441:J443"/>
    <mergeCell ref="F386:N386"/>
    <mergeCell ref="K387:L387"/>
  </mergeCells>
  <phoneticPr fontId="3" type="noConversion"/>
  <conditionalFormatting sqref="E282:N328">
    <cfRule type="expression" dxfId="53" priority="1">
      <formula>$N282=LARGE($N$282:$N$328,10)</formula>
    </cfRule>
    <cfRule type="expression" dxfId="52" priority="2">
      <formula>$N282=LARGE($N$282:$N$328,9)</formula>
    </cfRule>
    <cfRule type="expression" dxfId="51" priority="3">
      <formula>$N282=LARGE($N$282:$N$328,8)</formula>
    </cfRule>
    <cfRule type="expression" dxfId="50" priority="4">
      <formula>$N282=LARGE($N$282:$N$328,7)</formula>
    </cfRule>
    <cfRule type="expression" dxfId="49" priority="5">
      <formula>$N282=LARGE($N$282:$N$328,6)</formula>
    </cfRule>
    <cfRule type="expression" dxfId="48" priority="6">
      <formula>$N282=LARGE($N$282:$N$328,5)</formula>
    </cfRule>
    <cfRule type="expression" dxfId="47" priority="7">
      <formula>$N282=LARGE($N$282:$N$328,4)</formula>
    </cfRule>
    <cfRule type="expression" dxfId="46" priority="8">
      <formula>$N282=LARGE($N$282:$N$328,3)</formula>
    </cfRule>
    <cfRule type="expression" dxfId="45" priority="9">
      <formula>$N282=LARGE($N$282:$N$328,2)</formula>
    </cfRule>
    <cfRule type="expression" dxfId="44" priority="10">
      <formula>$N282=LARGE($N$282:$N$328,1)</formula>
    </cfRule>
  </conditionalFormatting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D307-C5E0-485D-AFA1-7FA93DFC8F73}">
  <dimension ref="B3:F52"/>
  <sheetViews>
    <sheetView workbookViewId="0">
      <selection activeCell="F4" sqref="F4"/>
    </sheetView>
  </sheetViews>
  <sheetFormatPr defaultRowHeight="14.4" x14ac:dyDescent="0.3"/>
  <cols>
    <col min="2" max="2" width="15.5546875" customWidth="1"/>
  </cols>
  <sheetData>
    <row r="3" spans="2:6" x14ac:dyDescent="0.3">
      <c r="B3" s="17">
        <v>1234567890</v>
      </c>
    </row>
    <row r="4" spans="2:6" x14ac:dyDescent="0.3">
      <c r="B4" s="17">
        <v>9876543210</v>
      </c>
      <c r="F4" t="e">
        <f>SPLIT</f>
        <v>#NAME?</v>
      </c>
    </row>
    <row r="5" spans="2:6" x14ac:dyDescent="0.3">
      <c r="B5" s="17">
        <v>8765432109</v>
      </c>
    </row>
    <row r="6" spans="2:6" x14ac:dyDescent="0.3">
      <c r="B6" s="17">
        <v>5555555555</v>
      </c>
    </row>
    <row r="7" spans="2:6" x14ac:dyDescent="0.3">
      <c r="B7" s="17" t="s">
        <v>261</v>
      </c>
    </row>
    <row r="8" spans="2:6" x14ac:dyDescent="0.3">
      <c r="B8" s="17" t="s">
        <v>261</v>
      </c>
    </row>
    <row r="9" spans="2:6" x14ac:dyDescent="0.3">
      <c r="B9" s="17">
        <v>9999999999</v>
      </c>
      <c r="D9" s="11"/>
    </row>
    <row r="10" spans="2:6" x14ac:dyDescent="0.3">
      <c r="B10" s="17">
        <v>8888888797</v>
      </c>
    </row>
    <row r="11" spans="2:6" x14ac:dyDescent="0.3">
      <c r="B11" s="17">
        <v>7777777686</v>
      </c>
    </row>
    <row r="12" spans="2:6" x14ac:dyDescent="0.3">
      <c r="B12" s="17" t="s">
        <v>261</v>
      </c>
    </row>
    <row r="13" spans="2:6" x14ac:dyDescent="0.3">
      <c r="B13" s="17">
        <v>6666666575</v>
      </c>
    </row>
    <row r="14" spans="2:6" x14ac:dyDescent="0.3">
      <c r="B14" s="17">
        <v>5555555464</v>
      </c>
    </row>
    <row r="15" spans="2:6" x14ac:dyDescent="0.3">
      <c r="B15" s="17">
        <v>7777777686</v>
      </c>
    </row>
    <row r="16" spans="2:6" x14ac:dyDescent="0.3">
      <c r="B16" s="17" t="s">
        <v>261</v>
      </c>
    </row>
    <row r="17" spans="2:2" x14ac:dyDescent="0.3">
      <c r="B17" s="17">
        <v>8888888797</v>
      </c>
    </row>
    <row r="18" spans="2:2" x14ac:dyDescent="0.3">
      <c r="B18" s="17">
        <v>1234567799</v>
      </c>
    </row>
    <row r="19" spans="2:2" x14ac:dyDescent="0.3">
      <c r="B19" s="17">
        <v>8765432018</v>
      </c>
    </row>
    <row r="20" spans="2:2" x14ac:dyDescent="0.3">
      <c r="B20" s="17">
        <v>9876543119</v>
      </c>
    </row>
    <row r="21" spans="2:2" x14ac:dyDescent="0.3">
      <c r="B21" s="17">
        <v>5555555464</v>
      </c>
    </row>
    <row r="22" spans="2:2" x14ac:dyDescent="0.3">
      <c r="B22" s="17">
        <v>9999999908</v>
      </c>
    </row>
    <row r="23" spans="2:2" x14ac:dyDescent="0.3">
      <c r="B23" s="17" t="s">
        <v>261</v>
      </c>
    </row>
    <row r="24" spans="2:2" x14ac:dyDescent="0.3">
      <c r="B24" s="17">
        <v>8888888797</v>
      </c>
    </row>
    <row r="25" spans="2:2" x14ac:dyDescent="0.3">
      <c r="B25" s="17">
        <v>7777777686</v>
      </c>
    </row>
    <row r="26" spans="2:2" x14ac:dyDescent="0.3">
      <c r="B26" s="17">
        <v>6666666666</v>
      </c>
    </row>
    <row r="27" spans="2:2" x14ac:dyDescent="0.3">
      <c r="B27" s="17">
        <v>5555555464</v>
      </c>
    </row>
    <row r="28" spans="2:2" x14ac:dyDescent="0.3">
      <c r="B28" s="17" t="s">
        <v>261</v>
      </c>
    </row>
    <row r="29" spans="2:2" x14ac:dyDescent="0.3">
      <c r="B29" s="17">
        <v>7777777686</v>
      </c>
    </row>
    <row r="30" spans="2:2" x14ac:dyDescent="0.3">
      <c r="B30" s="17">
        <v>8888888888</v>
      </c>
    </row>
    <row r="31" spans="2:2" x14ac:dyDescent="0.3">
      <c r="B31" s="17">
        <v>7777777686</v>
      </c>
    </row>
    <row r="32" spans="2:2" x14ac:dyDescent="0.3">
      <c r="B32" s="17" t="s">
        <v>261</v>
      </c>
    </row>
    <row r="33" spans="2:4" x14ac:dyDescent="0.3">
      <c r="B33" s="17">
        <v>5555555464</v>
      </c>
    </row>
    <row r="34" spans="2:4" x14ac:dyDescent="0.3">
      <c r="B34" s="17" t="s">
        <v>261</v>
      </c>
    </row>
    <row r="35" spans="2:4" x14ac:dyDescent="0.3">
      <c r="B35" s="17">
        <v>6666666575</v>
      </c>
    </row>
    <row r="36" spans="2:4" x14ac:dyDescent="0.3">
      <c r="B36" s="17" t="s">
        <v>261</v>
      </c>
    </row>
    <row r="37" spans="2:4" x14ac:dyDescent="0.3">
      <c r="B37" s="17">
        <v>5555555464</v>
      </c>
      <c r="D37" s="16"/>
    </row>
    <row r="38" spans="2:4" x14ac:dyDescent="0.3">
      <c r="B38" s="17">
        <v>7777777686</v>
      </c>
    </row>
    <row r="39" spans="2:4" x14ac:dyDescent="0.3">
      <c r="B39" s="17" t="s">
        <v>261</v>
      </c>
    </row>
    <row r="40" spans="2:4" x14ac:dyDescent="0.3">
      <c r="B40" s="17">
        <v>8888888797</v>
      </c>
    </row>
    <row r="41" spans="2:4" x14ac:dyDescent="0.3">
      <c r="B41" s="17">
        <v>9999999908</v>
      </c>
    </row>
    <row r="42" spans="2:4" x14ac:dyDescent="0.3">
      <c r="B42" s="17" t="s">
        <v>261</v>
      </c>
    </row>
    <row r="43" spans="2:4" x14ac:dyDescent="0.3">
      <c r="B43" s="17">
        <v>7777777686</v>
      </c>
    </row>
    <row r="44" spans="2:4" x14ac:dyDescent="0.3">
      <c r="B44" s="17" t="s">
        <v>261</v>
      </c>
    </row>
    <row r="45" spans="2:4" x14ac:dyDescent="0.3">
      <c r="B45" s="17">
        <v>5555555464</v>
      </c>
    </row>
    <row r="46" spans="2:4" x14ac:dyDescent="0.3">
      <c r="B46" s="17" t="s">
        <v>261</v>
      </c>
    </row>
    <row r="47" spans="2:4" x14ac:dyDescent="0.3">
      <c r="B47" s="17">
        <v>8888888797</v>
      </c>
    </row>
    <row r="48" spans="2:4" x14ac:dyDescent="0.3">
      <c r="B48" s="17">
        <v>7777777686</v>
      </c>
    </row>
    <row r="49" spans="2:2" x14ac:dyDescent="0.3">
      <c r="B49" s="17" t="s">
        <v>261</v>
      </c>
    </row>
    <row r="50" spans="2:2" x14ac:dyDescent="0.3">
      <c r="B50" s="17">
        <v>6666666575</v>
      </c>
    </row>
    <row r="51" spans="2:2" x14ac:dyDescent="0.3">
      <c r="B51" s="17">
        <v>5555555464</v>
      </c>
    </row>
    <row r="52" spans="2:2" x14ac:dyDescent="0.3">
      <c r="B5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Singh</dc:creator>
  <cp:lastModifiedBy>Pranjal Singh</cp:lastModifiedBy>
  <dcterms:created xsi:type="dcterms:W3CDTF">2023-06-02T21:08:53Z</dcterms:created>
  <dcterms:modified xsi:type="dcterms:W3CDTF">2023-06-10T20:40:34Z</dcterms:modified>
</cp:coreProperties>
</file>