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685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A518" i="1"/>
  <c r="A515"/>
  <c r="A514"/>
  <c r="A513"/>
  <c r="A510"/>
  <c r="A499"/>
  <c r="A484"/>
  <c r="A476"/>
  <c r="A474"/>
  <c r="A473"/>
  <c r="A467"/>
  <c r="A463"/>
  <c r="A460"/>
  <c r="A459"/>
  <c r="A458"/>
  <c r="A456"/>
  <c r="A455"/>
  <c r="A438"/>
  <c r="A365"/>
  <c r="A364"/>
  <c r="A363"/>
  <c r="A360"/>
  <c r="A357"/>
  <c r="A355"/>
  <c r="A354"/>
  <c r="A353"/>
  <c r="A352"/>
  <c r="A351"/>
  <c r="A350"/>
  <c r="A349"/>
  <c r="A346"/>
  <c r="A345"/>
  <c r="A344"/>
  <c r="A343"/>
  <c r="A342"/>
  <c r="A341"/>
  <c r="A339"/>
  <c r="A336"/>
  <c r="A335"/>
  <c r="A334"/>
  <c r="A333"/>
  <c r="A332"/>
  <c r="A330"/>
  <c r="A329"/>
  <c r="A327"/>
  <c r="A326"/>
  <c r="A325"/>
  <c r="A322"/>
  <c r="A321"/>
  <c r="A319"/>
  <c r="A316"/>
  <c r="A315"/>
  <c r="A314"/>
  <c r="A313"/>
  <c r="A311"/>
  <c r="A310"/>
  <c r="A290"/>
  <c r="A285"/>
  <c r="A282"/>
  <c r="A278"/>
  <c r="A266"/>
  <c r="A265"/>
  <c r="A264"/>
  <c r="A263"/>
  <c r="A259"/>
  <c r="A256"/>
  <c r="A251"/>
  <c r="A247"/>
  <c r="A246"/>
  <c r="A244"/>
  <c r="A242"/>
  <c r="A240"/>
  <c r="A239"/>
  <c r="A238"/>
  <c r="A225"/>
  <c r="A220"/>
  <c r="A218"/>
  <c r="A217"/>
  <c r="A215"/>
  <c r="A214"/>
  <c r="A213"/>
  <c r="A211"/>
  <c r="A210"/>
  <c r="A207"/>
  <c r="A206"/>
  <c r="A204"/>
  <c r="A203"/>
  <c r="A200"/>
  <c r="A196"/>
  <c r="A195"/>
  <c r="A193"/>
  <c r="A192"/>
  <c r="A191"/>
  <c r="A190"/>
  <c r="A186"/>
  <c r="A185"/>
  <c r="A184"/>
  <c r="A183"/>
  <c r="A182"/>
  <c r="A177"/>
  <c r="A176"/>
  <c r="A174"/>
  <c r="A173"/>
  <c r="A172"/>
  <c r="A170"/>
  <c r="A169"/>
  <c r="A165"/>
  <c r="A164"/>
  <c r="A163"/>
  <c r="A162"/>
  <c r="A160"/>
  <c r="A159"/>
  <c r="A158"/>
  <c r="A157"/>
  <c r="A156"/>
  <c r="A155"/>
  <c r="A153"/>
  <c r="A152"/>
  <c r="A151"/>
  <c r="A150"/>
  <c r="A149"/>
  <c r="A148"/>
  <c r="A147"/>
  <c r="A146"/>
  <c r="A132"/>
  <c r="A128"/>
  <c r="A127"/>
  <c r="A126"/>
  <c r="A124"/>
  <c r="A121"/>
  <c r="A120"/>
  <c r="A119"/>
  <c r="A115"/>
  <c r="A114"/>
  <c r="A111"/>
  <c r="A109"/>
  <c r="A108"/>
  <c r="A107"/>
  <c r="A106"/>
  <c r="A86"/>
  <c r="A80"/>
  <c r="A76"/>
  <c r="A71"/>
  <c r="A70"/>
  <c r="A68"/>
  <c r="A67"/>
  <c r="A64"/>
  <c r="A63"/>
  <c r="A62"/>
  <c r="A61"/>
  <c r="A59"/>
  <c r="A58"/>
  <c r="A57"/>
  <c r="A56"/>
  <c r="A52"/>
  <c r="A50"/>
  <c r="A49"/>
  <c r="A46"/>
  <c r="A40"/>
  <c r="A37"/>
  <c r="A36"/>
  <c r="A35"/>
  <c r="A33"/>
  <c r="A32"/>
  <c r="A30"/>
  <c r="A29"/>
  <c r="A27"/>
  <c r="A25"/>
  <c r="A24"/>
  <c r="A23"/>
</calcChain>
</file>

<file path=xl/sharedStrings.xml><?xml version="1.0" encoding="utf-8"?>
<sst xmlns="http://schemas.openxmlformats.org/spreadsheetml/2006/main" count="661" uniqueCount="628">
  <si>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</si>
  <si>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</si>
  <si>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r>
      <rPr>
        <b/>
        <sz val="18"/>
        <color rgb="FFFFFFFF"/>
        <rFont val="Arial"/>
      </rPr>
      <t xml:space="preserve">❤️ From </t>
    </r>
    <r>
      <rPr>
        <b/>
        <sz val="18"/>
        <color rgb="FFFF9900"/>
        <rFont val="Arial"/>
      </rPr>
      <t>Siddharth Singh</t>
    </r>
    <r>
      <rPr>
        <b/>
        <sz val="18"/>
        <color rgb="FFFFFFFF"/>
        <rFont val="Arial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</si>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</sst>
</file>

<file path=xl/styles.xml><?xml version="1.0" encoding="utf-8"?>
<styleSheet xmlns="http://schemas.openxmlformats.org/spreadsheetml/2006/main">
  <numFmts count="4">
    <numFmt numFmtId="164" formatCode="d\ mmmm\ yyyy"/>
    <numFmt numFmtId="165" formatCode="d\ mmm\ yyyy"/>
    <numFmt numFmtId="166" formatCode="d\ mmm"/>
    <numFmt numFmtId="167" formatCode="d\ mmmm"/>
  </numFmts>
  <fonts count="86">
    <font>
      <sz val="10"/>
      <color rgb="FF000000"/>
      <name val="Arial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</font>
    <font>
      <b/>
      <sz val="14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sz val="10"/>
      <name val="Arial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b/>
      <sz val="36"/>
      <color rgb="FFFFFFFF"/>
      <name val="Arial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1" fillId="5" borderId="0" xfId="0" applyFont="1" applyFill="1" applyAlignment="1"/>
    <xf numFmtId="0" fontId="7" fillId="3" borderId="0" xfId="0" applyFont="1" applyFill="1" applyAlignment="1"/>
    <xf numFmtId="0" fontId="1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0" fillId="0" borderId="0" xfId="0" applyFont="1" applyAlignment="1">
      <alignment horizontal="right"/>
    </xf>
    <xf numFmtId="164" fontId="16" fillId="0" borderId="0" xfId="0" applyNumberFormat="1" applyFont="1" applyAlignment="1"/>
    <xf numFmtId="0" fontId="17" fillId="0" borderId="0" xfId="0" applyFont="1" applyAlignment="1"/>
    <xf numFmtId="0" fontId="18" fillId="7" borderId="0" xfId="0" applyFont="1" applyFill="1" applyAlignment="1"/>
    <xf numFmtId="0" fontId="13" fillId="7" borderId="0" xfId="0" applyFont="1" applyFill="1" applyAlignment="1"/>
    <xf numFmtId="0" fontId="14" fillId="7" borderId="0" xfId="0" applyFont="1" applyFill="1" applyAlignment="1"/>
    <xf numFmtId="0" fontId="14" fillId="7" borderId="0" xfId="0" applyFont="1" applyFill="1" applyAlignment="1"/>
    <xf numFmtId="164" fontId="19" fillId="7" borderId="0" xfId="0" applyNumberFormat="1" applyFont="1" applyFill="1" applyAlignment="1"/>
    <xf numFmtId="0" fontId="20" fillId="7" borderId="0" xfId="0" applyFont="1" applyFill="1" applyAlignment="1"/>
    <xf numFmtId="0" fontId="21" fillId="0" borderId="0" xfId="0" applyFont="1" applyAlignment="1">
      <alignment horizontal="right"/>
    </xf>
    <xf numFmtId="0" fontId="22" fillId="0" borderId="0" xfId="0" applyFont="1" applyAlignment="1"/>
    <xf numFmtId="0" fontId="23" fillId="7" borderId="0" xfId="0" applyFont="1" applyFill="1" applyAlignment="1"/>
    <xf numFmtId="0" fontId="24" fillId="0" borderId="0" xfId="0" applyFont="1" applyAlignment="1"/>
    <xf numFmtId="0" fontId="25" fillId="0" borderId="0" xfId="0" applyFont="1" applyAlignment="1"/>
    <xf numFmtId="0" fontId="1" fillId="7" borderId="0" xfId="0" applyFont="1" applyFill="1" applyAlignment="1"/>
    <xf numFmtId="0" fontId="26" fillId="0" borderId="0" xfId="0" applyFont="1" applyAlignment="1"/>
    <xf numFmtId="164" fontId="27" fillId="0" borderId="0" xfId="0" applyNumberFormat="1" applyFont="1" applyAlignment="1"/>
    <xf numFmtId="0" fontId="28" fillId="7" borderId="0" xfId="0" applyFont="1" applyFill="1" applyAlignment="1"/>
    <xf numFmtId="0" fontId="1" fillId="0" borderId="0" xfId="0" applyFont="1" applyAlignment="1"/>
    <xf numFmtId="0" fontId="29" fillId="7" borderId="0" xfId="0" applyFont="1" applyFill="1" applyAlignment="1"/>
    <xf numFmtId="0" fontId="30" fillId="0" borderId="0" xfId="0" applyFont="1" applyAlignment="1"/>
    <xf numFmtId="0" fontId="26" fillId="0" borderId="0" xfId="0" applyFont="1" applyAlignment="1"/>
    <xf numFmtId="164" fontId="31" fillId="0" borderId="0" xfId="0" applyNumberFormat="1" applyFont="1" applyAlignment="1"/>
    <xf numFmtId="0" fontId="32" fillId="0" borderId="0" xfId="0" applyFont="1" applyAlignment="1">
      <alignment horizontal="right"/>
    </xf>
    <xf numFmtId="0" fontId="9" fillId="2" borderId="0" xfId="0" applyFont="1" applyFill="1" applyAlignment="1"/>
    <xf numFmtId="0" fontId="33" fillId="7" borderId="0" xfId="0" applyFont="1" applyFill="1" applyAlignment="1"/>
    <xf numFmtId="164" fontId="34" fillId="7" borderId="0" xfId="0" applyNumberFormat="1" applyFont="1" applyFill="1" applyAlignment="1"/>
    <xf numFmtId="164" fontId="35" fillId="7" borderId="0" xfId="0" applyNumberFormat="1" applyFont="1" applyFill="1" applyAlignment="1"/>
    <xf numFmtId="0" fontId="36" fillId="7" borderId="0" xfId="0" applyFont="1" applyFill="1" applyAlignment="1"/>
    <xf numFmtId="0" fontId="37" fillId="0" borderId="0" xfId="0" applyFont="1" applyAlignment="1">
      <alignment horizontal="right"/>
    </xf>
    <xf numFmtId="164" fontId="38" fillId="0" borderId="0" xfId="0" applyNumberFormat="1" applyFont="1" applyAlignment="1"/>
    <xf numFmtId="0" fontId="24" fillId="0" borderId="0" xfId="0" applyFont="1" applyAlignment="1"/>
    <xf numFmtId="164" fontId="39" fillId="0" borderId="0" xfId="0" applyNumberFormat="1" applyFont="1" applyAlignment="1"/>
    <xf numFmtId="164" fontId="9" fillId="2" borderId="0" xfId="0" applyNumberFormat="1" applyFont="1" applyFill="1" applyAlignment="1"/>
    <xf numFmtId="0" fontId="40" fillId="0" borderId="0" xfId="0" applyFont="1" applyAlignment="1"/>
    <xf numFmtId="0" fontId="41" fillId="7" borderId="0" xfId="0" applyFont="1" applyFill="1" applyAlignment="1"/>
    <xf numFmtId="0" fontId="42" fillId="7" borderId="0" xfId="0" applyFont="1" applyFill="1" applyAlignment="1"/>
    <xf numFmtId="0" fontId="43" fillId="7" borderId="0" xfId="0" applyFont="1" applyFill="1" applyAlignment="1"/>
    <xf numFmtId="0" fontId="1" fillId="7" borderId="0" xfId="0" applyFont="1" applyFill="1" applyAlignment="1"/>
    <xf numFmtId="0" fontId="44" fillId="2" borderId="0" xfId="0" applyFont="1" applyFill="1" applyAlignment="1"/>
    <xf numFmtId="165" fontId="45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6" fillId="0" borderId="0" xfId="0" applyNumberFormat="1" applyFont="1" applyAlignment="1"/>
    <xf numFmtId="0" fontId="47" fillId="0" borderId="0" xfId="0" applyFont="1" applyAlignment="1"/>
    <xf numFmtId="165" fontId="48" fillId="0" borderId="0" xfId="0" applyNumberFormat="1" applyFont="1" applyAlignment="1"/>
    <xf numFmtId="0" fontId="49" fillId="0" borderId="0" xfId="0" applyFont="1" applyAlignment="1"/>
    <xf numFmtId="167" fontId="50" fillId="0" borderId="0" xfId="0" applyNumberFormat="1" applyFont="1" applyAlignment="1"/>
    <xf numFmtId="0" fontId="51" fillId="7" borderId="0" xfId="0" applyFont="1" applyFill="1" applyAlignment="1"/>
    <xf numFmtId="164" fontId="10" fillId="0" borderId="0" xfId="0" applyNumberFormat="1" applyFont="1" applyAlignment="1">
      <alignment horizontal="right"/>
    </xf>
    <xf numFmtId="0" fontId="52" fillId="0" borderId="0" xfId="0" applyFont="1" applyAlignment="1"/>
    <xf numFmtId="0" fontId="53" fillId="2" borderId="0" xfId="0" applyFont="1" applyFill="1" applyAlignment="1"/>
    <xf numFmtId="164" fontId="54" fillId="7" borderId="0" xfId="0" applyNumberFormat="1" applyFont="1" applyFill="1" applyAlignment="1"/>
    <xf numFmtId="0" fontId="55" fillId="7" borderId="2" xfId="0" applyFont="1" applyFill="1" applyBorder="1" applyAlignment="1"/>
    <xf numFmtId="0" fontId="56" fillId="0" borderId="0" xfId="0" applyFont="1" applyAlignment="1"/>
    <xf numFmtId="0" fontId="57" fillId="0" borderId="0" xfId="0" applyFont="1" applyAlignment="1"/>
    <xf numFmtId="164" fontId="58" fillId="0" borderId="0" xfId="0" applyNumberFormat="1" applyFont="1" applyAlignment="1"/>
    <xf numFmtId="164" fontId="59" fillId="0" borderId="0" xfId="0" applyNumberFormat="1" applyFont="1" applyAlignment="1"/>
    <xf numFmtId="0" fontId="60" fillId="6" borderId="0" xfId="0" applyFont="1" applyFill="1" applyAlignment="1"/>
    <xf numFmtId="166" fontId="61" fillId="0" borderId="0" xfId="0" applyNumberFormat="1" applyFont="1" applyAlignment="1"/>
    <xf numFmtId="0" fontId="62" fillId="0" borderId="0" xfId="0" applyFont="1" applyAlignment="1"/>
    <xf numFmtId="0" fontId="63" fillId="2" borderId="0" xfId="0" applyFont="1" applyFill="1" applyAlignment="1"/>
    <xf numFmtId="0" fontId="64" fillId="7" borderId="0" xfId="0" applyFont="1" applyFill="1" applyAlignment="1"/>
    <xf numFmtId="0" fontId="65" fillId="7" borderId="0" xfId="0" applyFont="1" applyFill="1" applyAlignment="1"/>
    <xf numFmtId="0" fontId="66" fillId="7" borderId="0" xfId="0" applyFont="1" applyFill="1" applyAlignment="1">
      <alignment horizontal="right"/>
    </xf>
    <xf numFmtId="0" fontId="67" fillId="7" borderId="0" xfId="0" applyFont="1" applyFill="1" applyAlignment="1"/>
    <xf numFmtId="0" fontId="68" fillId="2" borderId="0" xfId="0" applyFont="1" applyFill="1" applyAlignment="1"/>
    <xf numFmtId="0" fontId="69" fillId="7" borderId="0" xfId="0" applyFont="1" applyFill="1" applyAlignment="1">
      <alignment horizontal="right"/>
    </xf>
    <xf numFmtId="0" fontId="70" fillId="3" borderId="0" xfId="0" applyFont="1" applyFill="1" applyAlignment="1"/>
    <xf numFmtId="0" fontId="71" fillId="7" borderId="0" xfId="0" applyFont="1" applyFill="1" applyAlignment="1"/>
    <xf numFmtId="0" fontId="1" fillId="7" borderId="0" xfId="0" applyFont="1" applyFill="1"/>
    <xf numFmtId="0" fontId="72" fillId="7" borderId="0" xfId="0" applyFont="1" applyFill="1" applyAlignment="1"/>
    <xf numFmtId="0" fontId="73" fillId="7" borderId="0" xfId="0" applyFont="1" applyFill="1" applyAlignment="1">
      <alignment horizontal="center"/>
    </xf>
    <xf numFmtId="0" fontId="74" fillId="7" borderId="0" xfId="0" applyFont="1" applyFill="1" applyAlignment="1"/>
    <xf numFmtId="0" fontId="75" fillId="7" borderId="0" xfId="0" applyFont="1" applyFill="1" applyAlignment="1"/>
    <xf numFmtId="0" fontId="76" fillId="0" borderId="0" xfId="0" applyFont="1" applyAlignment="1">
      <alignment horizontal="center"/>
    </xf>
    <xf numFmtId="0" fontId="77" fillId="0" borderId="0" xfId="0" applyFont="1" applyAlignment="1"/>
    <xf numFmtId="0" fontId="67" fillId="0" borderId="0" xfId="0" applyFont="1" applyAlignment="1"/>
    <xf numFmtId="0" fontId="78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42" Type="http://schemas.openxmlformats.org/officeDocument/2006/relationships/hyperlink" Target="https://www.interviewbit.com/problems/painters-partition-problem/" TargetMode="External"/><Relationship Id="rId63" Type="http://schemas.openxmlformats.org/officeDocument/2006/relationships/hyperlink" Target="https://leetcode.com/problems/remove-duplicate-letters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26" Type="http://schemas.openxmlformats.org/officeDocument/2006/relationships/hyperlink" Target="https://leetcode.com/problems/best-time-to-buy-and-sell-stock-with-transaction-fee/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68" Type="http://schemas.openxmlformats.org/officeDocument/2006/relationships/hyperlink" Target="https://www.geeksforgeeks.org/rabin-karp-algorithm-for-pattern-searching/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32" Type="http://schemas.openxmlformats.org/officeDocument/2006/relationships/hyperlink" Target="https://leetcode.com/problems/spiral-matrix/" TargetMode="External"/><Relationship Id="rId53" Type="http://schemas.openxmlformats.org/officeDocument/2006/relationships/hyperlink" Target="https://practice.geeksforgeeks.org/problems/check-if-linked-list-is-pallindrome/1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149" Type="http://schemas.openxmlformats.org/officeDocument/2006/relationships/hyperlink" Target="https://practice.geeksforgeeks.org/problems/fractional-knapsack/0" TargetMode="External"/><Relationship Id="rId5" Type="http://schemas.openxmlformats.org/officeDocument/2006/relationships/hyperlink" Target="https://codeforces.com/contest/1501/problem/B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181" Type="http://schemas.openxmlformats.org/officeDocument/2006/relationships/hyperlink" Target="https://practice.geeksforgeeks.org/problems/smallest-number5829/1" TargetMode="External"/><Relationship Id="rId216" Type="http://schemas.openxmlformats.org/officeDocument/2006/relationships/hyperlink" Target="https://www.lintcode.com/en/old/problem/paint-house-ii/" TargetMode="External"/><Relationship Id="rId237" Type="http://schemas.openxmlformats.org/officeDocument/2006/relationships/hyperlink" Target="https://leetcode.com/problems/palindromic-substrings/" TargetMode="External"/><Relationship Id="rId258" Type="http://schemas.openxmlformats.org/officeDocument/2006/relationships/hyperlink" Target="https://leetcode.com/problems/number-of-digit-one/" TargetMode="External"/><Relationship Id="rId279" Type="http://schemas.openxmlformats.org/officeDocument/2006/relationships/hyperlink" Target="https://leetcode.com/problems/power-of-two/" TargetMode="External"/><Relationship Id="rId22" Type="http://schemas.openxmlformats.org/officeDocument/2006/relationships/hyperlink" Target="https://practice.geeksforgeeks.org/problems/kth-smallest-element/0" TargetMode="External"/><Relationship Id="rId43" Type="http://schemas.openxmlformats.org/officeDocument/2006/relationships/hyperlink" Target="https://leetcode.com/problems/find-median-from-data-stream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71" Type="http://schemas.openxmlformats.org/officeDocument/2006/relationships/hyperlink" Target="https://practice.geeksforgeeks.org/problems/chocolate-distribution-problem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27" Type="http://schemas.openxmlformats.org/officeDocument/2006/relationships/hyperlink" Target="https://www.geeksforgeeks.org/highway-billboard-problem/" TargetMode="External"/><Relationship Id="rId248" Type="http://schemas.openxmlformats.org/officeDocument/2006/relationships/hyperlink" Target="https://leetcode.com/problems/regular-expression-matching/" TargetMode="External"/><Relationship Id="rId269" Type="http://schemas.openxmlformats.org/officeDocument/2006/relationships/hyperlink" Target="https://leetcode.com/problems/shortest-palindrome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04" Type="http://schemas.openxmlformats.org/officeDocument/2006/relationships/hyperlink" Target="https://leetcode.com/problems/coloring-a-border" TargetMode="External"/><Relationship Id="rId120" Type="http://schemas.openxmlformats.org/officeDocument/2006/relationships/hyperlink" Target="https://practice.geeksforgeeks.org/problems/find-the-maximum-flow/0" TargetMode="External"/><Relationship Id="rId125" Type="http://schemas.openxmlformats.org/officeDocument/2006/relationships/hyperlink" Target="https://leetcode.com/problems/largest-color-value-in-a-directed-graph/" TargetMode="External"/><Relationship Id="rId141" Type="http://schemas.openxmlformats.org/officeDocument/2006/relationships/hyperlink" Target="https://leetcode.com/problems/trapping-rain-water-ii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" Type="http://schemas.openxmlformats.org/officeDocument/2006/relationships/hyperlink" Target="https://leetcode.com/problems/max-chunks-to-make-sorted-ii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3" Type="http://schemas.openxmlformats.org/officeDocument/2006/relationships/hyperlink" Target="https://www.geeksforgeeks.org/minimum-number-of-increasing-subsequences/" TargetMode="External"/><Relationship Id="rId218" Type="http://schemas.openxmlformats.org/officeDocument/2006/relationships/hyperlink" Target="https://www.geeksforgeeks.org/count-possible-ways-to-construct-buildings/" TargetMode="External"/><Relationship Id="rId234" Type="http://schemas.openxmlformats.org/officeDocument/2006/relationships/hyperlink" Target="https://leetcode.com/problems/longest-common-subsequence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0" Type="http://schemas.openxmlformats.org/officeDocument/2006/relationships/hyperlink" Target="https://www.geeksforgeeks.org/longest-bitonic-subsequence-dp-15/" TargetMode="External"/><Relationship Id="rId255" Type="http://schemas.openxmlformats.org/officeDocument/2006/relationships/hyperlink" Target="https://www.geeksforgeeks.org/optimal-binary-search-tree-dp-24/" TargetMode="External"/><Relationship Id="rId271" Type="http://schemas.openxmlformats.org/officeDocument/2006/relationships/hyperlink" Target="https://leetcode.com/problems/coin-change/" TargetMode="External"/><Relationship Id="rId276" Type="http://schemas.openxmlformats.org/officeDocument/2006/relationships/hyperlink" Target="https://leetcode.com/problems/reverse-bits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0" Type="http://schemas.openxmlformats.org/officeDocument/2006/relationships/hyperlink" Target="https://practice.geeksforgeeks.org/problems/kth-element-in-matrix/1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15" Type="http://schemas.openxmlformats.org/officeDocument/2006/relationships/hyperlink" Target="https://practice.geeksforgeeks.org/problems/castle-run/0" TargetMode="External"/><Relationship Id="rId131" Type="http://schemas.openxmlformats.org/officeDocument/2006/relationships/hyperlink" Target="https://leetcode.com/problems/smallest-string-with-swaps/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0" Type="http://schemas.openxmlformats.org/officeDocument/2006/relationships/hyperlink" Target="https://leetcode.com/problems/edit-distance/" TargetMode="External"/><Relationship Id="rId245" Type="http://schemas.openxmlformats.org/officeDocument/2006/relationships/hyperlink" Target="https://www.geeksforgeeks.org/maximum-size-sub-matrix-with-all-1s-in-a-binary-matrix/" TargetMode="External"/><Relationship Id="rId261" Type="http://schemas.openxmlformats.org/officeDocument/2006/relationships/hyperlink" Target="https://www.geeksforgeeks.org/shortest-common-supersequence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14" Type="http://schemas.openxmlformats.org/officeDocument/2006/relationships/hyperlink" Target="https://codeforces.com/contest/1497/problem/C1" TargetMode="External"/><Relationship Id="rId30" Type="http://schemas.openxmlformats.org/officeDocument/2006/relationships/hyperlink" Target="https://leetcode.com/problems/orderly-queue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189" Type="http://schemas.openxmlformats.org/officeDocument/2006/relationships/hyperlink" Target="https://practice.geeksforgeeks.org/problems/solve-the-sudoku/0" TargetMode="External"/><Relationship Id="rId219" Type="http://schemas.openxmlformats.org/officeDocument/2006/relationships/hyperlink" Target="https://www.geeksforgeeks.org/count-possible-ways-to-construct-buildings/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0" Type="http://schemas.openxmlformats.org/officeDocument/2006/relationships/hyperlink" Target="https://www.lintcode.com/problem/boolean-parenthesization/description" TargetMode="External"/><Relationship Id="rId235" Type="http://schemas.openxmlformats.org/officeDocument/2006/relationships/hyperlink" Target="https://www.geeksforgeeks.org/lcs-longest-common-subsequence-three-strings/" TargetMode="External"/><Relationship Id="rId251" Type="http://schemas.openxmlformats.org/officeDocument/2006/relationships/hyperlink" Target="https://www.geeksforgeeks.org/probability-knight-remain-chessboard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79" Type="http://schemas.openxmlformats.org/officeDocument/2006/relationships/hyperlink" Target="https://www.geeksforgeeks.org/k-centers-problem-set-1-greedy-approximate-algorithm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0" Type="http://schemas.openxmlformats.org/officeDocument/2006/relationships/hyperlink" Target="https://www.geeksforgeeks.org/total-number-of-possible-binary-search-trees-with-n-keys/" TargetMode="External"/><Relationship Id="rId225" Type="http://schemas.openxmlformats.org/officeDocument/2006/relationships/hyperlink" Target="https://leetcode.com/problems/cherry-pickup-ii/" TargetMode="External"/><Relationship Id="rId241" Type="http://schemas.openxmlformats.org/officeDocument/2006/relationships/hyperlink" Target="https://www.geeksforgeeks.org/puzzle-set-35-2-eggs-and-100-floors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78" Type="http://schemas.openxmlformats.org/officeDocument/2006/relationships/hyperlink" Target="https://leetcode.com/problems/validate-binary-search-tree/" TargetMode="External"/><Relationship Id="rId94" Type="http://schemas.openxmlformats.org/officeDocument/2006/relationships/hyperlink" Target="https://discuss.codechef.com/t/how-to-solve-this-google-interview-graph-question/35981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48" Type="http://schemas.openxmlformats.org/officeDocument/2006/relationships/hyperlink" Target="https://practice.geeksforgeeks.org/problems/water-connection-problem/0" TargetMode="External"/><Relationship Id="rId164" Type="http://schemas.openxmlformats.org/officeDocument/2006/relationships/hyperlink" Target="https://www.geeksforgeeks.org/maximum-sum-absolute-difference-array/" TargetMode="External"/><Relationship Id="rId169" Type="http://schemas.openxmlformats.org/officeDocument/2006/relationships/hyperlink" Target="https://www.geeksforgeeks.org/smallest-subset-sum-greater-elements/" TargetMode="External"/><Relationship Id="rId185" Type="http://schemas.openxmlformats.org/officeDocument/2006/relationships/hyperlink" Target="https://practice.geeksforgeeks.org/problems/rat-in-a-maze-problem/1" TargetMode="External"/><Relationship Id="rId4" Type="http://schemas.openxmlformats.org/officeDocument/2006/relationships/hyperlink" Target="https://codeforces.com/problemset/problem/1051/B" TargetMode="External"/><Relationship Id="rId9" Type="http://schemas.openxmlformats.org/officeDocument/2006/relationships/hyperlink" Target="https://www.geeksforgeeks.org/sort-an-array-of-0s-1s-and-2s/" TargetMode="External"/><Relationship Id="rId180" Type="http://schemas.openxmlformats.org/officeDocument/2006/relationships/hyperlink" Target="https://practice.geeksforgeeks.org/problems/minimum-cost-of-ropes/0" TargetMode="External"/><Relationship Id="rId210" Type="http://schemas.openxmlformats.org/officeDocument/2006/relationships/hyperlink" Target="https://practice.geeksforgeeks.org/problems/box-stacking/1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618"/>
  <sheetViews>
    <sheetView tabSelected="1" topLeftCell="A490" workbookViewId="0">
      <selection activeCell="A548" sqref="A548"/>
    </sheetView>
  </sheetViews>
  <sheetFormatPr defaultColWidth="14.42578125" defaultRowHeight="15.75" customHeight="1"/>
  <cols>
    <col min="1" max="1" width="69.140625" customWidth="1"/>
    <col min="2" max="2" width="69.7109375" customWidth="1"/>
    <col min="4" max="4" width="21.285156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13</v>
      </c>
      <c r="B9" s="16">
        <v>450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5" t="s">
        <v>28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26" t="s">
        <v>29</v>
      </c>
      <c r="B19" s="27" t="s">
        <v>30</v>
      </c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9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9" t="s">
        <v>32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6" t="s">
        <v>33</v>
      </c>
      <c r="B22" s="27" t="s">
        <v>34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29" t="str">
        <f>HYPERLINK("https://leetcode.com/problems/majority-element/","majority element")</f>
        <v>majority element</v>
      </c>
      <c r="B23" s="24" t="s">
        <v>35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29" t="str">
        <f>HYPERLINK("https://leetcode.com/problems/majority-element-ii/","majority element 2")</f>
        <v>majority element 2</v>
      </c>
      <c r="B24" s="24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29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30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5" t="str">
        <f>HYPERLINK("https://leetcode.com/problems/max-chunks-to-make-sorted/","Max chunks to make sorted")</f>
        <v>Max chunks to make sorted</v>
      </c>
      <c r="B27" s="24" t="s">
        <v>39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>
      <c r="A28" s="31" t="s">
        <v>40</v>
      </c>
      <c r="B28" s="27" t="s">
        <v>41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31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31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31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30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2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29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33" t="s">
        <v>52</v>
      </c>
      <c r="B38" s="34" t="s">
        <v>53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>
      <c r="A39" s="37" t="s">
        <v>54</v>
      </c>
      <c r="B39" s="34" t="s">
        <v>55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>
      <c r="A40" s="37" t="str">
        <f>HYPERLINK("https://leetcode.com/problems/partition-labels/","partition labels")</f>
        <v>partition labels</v>
      </c>
      <c r="B40" s="36" t="s">
        <v>56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>
      <c r="A41" s="38" t="s">
        <v>57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>
      <c r="A42" s="39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40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29" t="s">
        <v>61</v>
      </c>
      <c r="B44" s="41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29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29" t="str">
        <f>HYPERLINK("https://leetcode.com/problems/consecutive-numbers-sum/","consecutive number sum")</f>
        <v>consecutive number sum</v>
      </c>
      <c r="B46" s="42" t="s">
        <v>63</v>
      </c>
      <c r="C46" s="4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43" t="s">
        <v>64</v>
      </c>
      <c r="B47" s="27"/>
      <c r="C47" s="4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29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>
      <c r="A55" s="30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>
      <c r="A56" s="32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29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>
      <c r="A64" s="29" t="str">
        <f>HYPERLINK("https://leetcode.com/problems/reverse-vowels-of-a-string/","Reverse vowels of a string")</f>
        <v>Reverse vowels of a string</v>
      </c>
      <c r="B64" s="45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>
      <c r="A65" s="2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>
      <c r="A66" s="30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>
      <c r="A67" s="46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>
      <c r="A68" s="46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>
      <c r="A69" s="47" t="s">
        <v>87</v>
      </c>
      <c r="B69" s="45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>
      <c r="A70" s="46" t="str">
        <f>HYPERLINK("https://leetcode.com/problems/push-dominoes/","push dominoes")</f>
        <v>push dominoes</v>
      </c>
      <c r="B70" s="48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>
      <c r="A71" s="31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>
      <c r="A72" s="46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>
      <c r="A73" s="49" t="s">
        <v>93</v>
      </c>
      <c r="B73" s="45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>
      <c r="A74" s="23" t="s">
        <v>95</v>
      </c>
      <c r="B74" s="48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>
      <c r="A75" s="40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50" t="str">
        <f>HYPERLINK("https://www.codechef.com/SNCKPE19/problems/BUDDYNIM","Buddy nim")</f>
        <v>Buddy nim</v>
      </c>
      <c r="B76" s="42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>
      <c r="A77" s="29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>
      <c r="A78" s="29" t="s">
        <v>101</v>
      </c>
      <c r="B78" s="45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>
      <c r="A79" s="29" t="s">
        <v>103</v>
      </c>
      <c r="B79" s="51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>
      <c r="A80" s="31" t="str">
        <f>HYPERLINK("https://leetcode.com/problems/maximum-sum-of-two-non-overlapping-subarrays/","max sum of two non overlapping subarrays")</f>
        <v>max sum of two non overlapping subarrays</v>
      </c>
      <c r="B80" s="48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>
      <c r="A81" s="52" t="s">
        <v>106</v>
      </c>
      <c r="B81" s="45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>
      <c r="A82" s="53" t="s">
        <v>108</v>
      </c>
      <c r="B82" s="48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>
      <c r="A84" s="32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>
      <c r="A85" s="29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>
      <c r="A90" s="54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23" t="s">
        <v>118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75" customHeight="1">
      <c r="A92" s="55" t="s">
        <v>119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>
      <c r="A93" s="56" t="s">
        <v>120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>
      <c r="A94" s="57" t="s">
        <v>121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>
      <c r="A95" s="58" t="s">
        <v>122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>
      <c r="A96" s="58" t="s">
        <v>123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.75" customHeight="1">
      <c r="A97" s="59" t="s">
        <v>124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75" customHeight="1">
      <c r="A98" s="56" t="s">
        <v>125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>
      <c r="A99" s="57" t="s">
        <v>126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>
      <c r="A100" s="58" t="s">
        <v>127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>
      <c r="A101" s="58" t="s">
        <v>128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>
      <c r="A103" s="54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48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>
      <c r="A106" s="29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46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>
      <c r="A108" s="31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>
      <c r="A110" s="29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>
      <c r="A112" s="30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>
      <c r="A113" s="40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>
      <c r="A114" s="29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>
      <c r="A115" s="29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>
      <c r="A116" s="29" t="s">
        <v>143</v>
      </c>
      <c r="B116" s="45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>
      <c r="A117" s="29" t="s">
        <v>145</v>
      </c>
      <c r="B117" s="51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>
      <c r="A118" s="29" t="s">
        <v>147</v>
      </c>
      <c r="B118" s="51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60" t="str">
        <f>HYPERLINK("https://www.geeksforgeeks.org/counting-sort/","counting sort")</f>
        <v>counting sort</v>
      </c>
      <c r="B119" s="61" t="s">
        <v>149</v>
      </c>
      <c r="C119" s="4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60" t="str">
        <f>HYPERLINK("https://www.geeksforgeeks.org/merge-sort/","merge sort")</f>
        <v>merge sort</v>
      </c>
      <c r="B120" s="42" t="s">
        <v>150</v>
      </c>
      <c r="C120" s="4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>
      <c r="A121" s="62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>
      <c r="A122" s="63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>
      <c r="A124" s="40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>
      <c r="A125" s="64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>
      <c r="A126" s="40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>
      <c r="A127" s="29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>
      <c r="A128" s="29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>
      <c r="A129" s="29" t="s">
        <v>159</v>
      </c>
      <c r="B129" s="45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>
      <c r="A130" s="59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5" t="s">
        <v>162</v>
      </c>
      <c r="B131" s="42" t="s">
        <v>163</v>
      </c>
      <c r="C131" s="4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>
      <c r="A132" s="29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>
      <c r="A133" s="65" t="s">
        <v>165</v>
      </c>
      <c r="B133" s="65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 customHeight="1">
      <c r="A134" s="65" t="s">
        <v>166</v>
      </c>
      <c r="B134" s="65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 customHeight="1">
      <c r="A135" s="65" t="s">
        <v>167</v>
      </c>
      <c r="B135" s="65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 customHeight="1">
      <c r="A136" s="65" t="s">
        <v>168</v>
      </c>
      <c r="B136" s="65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 customHeight="1">
      <c r="A137" s="59" t="s">
        <v>169</v>
      </c>
      <c r="B137" s="65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 customHeight="1">
      <c r="A138" s="66" t="s">
        <v>170</v>
      </c>
      <c r="B138" s="65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5.75" customHeight="1">
      <c r="A139" s="65" t="s">
        <v>171</v>
      </c>
      <c r="B139" s="65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5.75" customHeight="1">
      <c r="A140" s="65" t="s">
        <v>172</v>
      </c>
      <c r="B140" s="65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5.75" customHeight="1">
      <c r="A141" s="65" t="s">
        <v>173</v>
      </c>
      <c r="B141" s="65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5.75" customHeight="1">
      <c r="A142" s="65" t="s">
        <v>174</v>
      </c>
      <c r="B142" s="67"/>
      <c r="C142" s="44"/>
      <c r="D142" s="44"/>
      <c r="E142" s="44"/>
      <c r="F142" s="44"/>
      <c r="G142" s="44"/>
      <c r="H142" s="4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>
      <c r="A143" s="66" t="s">
        <v>175</v>
      </c>
      <c r="B143" s="68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5.75" customHeight="1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5" t="str">
        <f>HYPERLINK("https://www.geeksforgeeks.org/next-greater-element/","Next Greater Element on right")</f>
        <v>Next Greater Element on right</v>
      </c>
      <c r="B146" s="42" t="s">
        <v>178</v>
      </c>
      <c r="C146" s="4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50" t="str">
        <f>HYPERLINK("https://leetcode.com/problems/next-greater-element-ii/","Next Greater Element 2")</f>
        <v>Next Greater Element 2</v>
      </c>
      <c r="B147" s="42" t="s">
        <v>179</v>
      </c>
      <c r="C147" s="4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50" t="str">
        <f>HYPERLINK("https://leetcode.com/problems/daily-temperatures/","Daily Temperatures")</f>
        <v>Daily Temperatures</v>
      </c>
      <c r="B148" s="42" t="s">
        <v>180</v>
      </c>
      <c r="C148" s="4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50" t="str">
        <f>HYPERLINK("https://www.geeksforgeeks.org/the-stock-span-problem/","Stock Span Problem")</f>
        <v>Stock Span Problem</v>
      </c>
      <c r="B149" s="42" t="s">
        <v>181</v>
      </c>
      <c r="C149" s="4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50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2" t="s">
        <v>182</v>
      </c>
      <c r="C150" s="4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50" t="str">
        <f>HYPERLINK("https://leetcode.com/problems/largest-rectangle-in-histogram/","Largest Rectangular Area Histogram")</f>
        <v>Largest Rectangular Area Histogram</v>
      </c>
      <c r="B151" s="42" t="s">
        <v>183</v>
      </c>
      <c r="C151" s="4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50" t="str">
        <f>HYPERLINK("https://leetcode.com/problems/maximal-rectangle/","maximu size binary matrix containing 1")</f>
        <v>maximu size binary matrix containing 1</v>
      </c>
      <c r="B152" s="42" t="s">
        <v>184</v>
      </c>
      <c r="C152" s="4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50" t="str">
        <f>HYPERLINK("https://leetcode.com/problems/asteroid-collision/","Asteroid Collision")</f>
        <v>Asteroid Collision</v>
      </c>
      <c r="B153" s="42" t="s">
        <v>185</v>
      </c>
      <c r="C153" s="4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>
      <c r="A154" s="30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5" t="str">
        <f>HYPERLINK("https://leetcode.com/problems/valid-parentheses/","Valid Parentheses")</f>
        <v>Valid Parentheses</v>
      </c>
      <c r="B155" s="42" t="s">
        <v>187</v>
      </c>
      <c r="C155" s="4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50" t="str">
        <f>HYPERLINK("https://www.geeksforgeeks.org/length-of-the-longest-valid-substring/","Length of longest valid substring")</f>
        <v>Length of longest valid substring</v>
      </c>
      <c r="B156" s="42" t="s">
        <v>188</v>
      </c>
      <c r="C156" s="4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50" t="str">
        <f>HYPERLINK("https://www.geeksforgeeks.org/find-expression-duplicate-parenthesis-not/","Count of duplicate Parentheses")</f>
        <v>Count of duplicate Parentheses</v>
      </c>
      <c r="B157" s="42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50" t="str">
        <f>HYPERLINK("https://www.geeksforgeeks.org/minimum-number-of-bracket-reversals-needed-to-make-an-expression-balanced/","Minimum Number of bracket reversal")</f>
        <v>Minimum Number of bracket reversal</v>
      </c>
      <c r="B158" s="42" t="s">
        <v>190</v>
      </c>
      <c r="C158" s="4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50" t="str">
        <f>HYPERLINK("https://leetcode.com/problems/minimum-add-to-make-parentheses-valid/","Minimum Add To make Parentheses Valid")</f>
        <v>Minimum Add To make Parentheses Valid</v>
      </c>
      <c r="B159" s="42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50" t="str">
        <f>HYPERLINK("https://leetcode.com/problems/remove-k-digits/","Remove K digits From number")</f>
        <v>Remove K digits From number</v>
      </c>
      <c r="B160" s="42" t="s">
        <v>192</v>
      </c>
      <c r="C160" s="4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42" t="s">
        <v>193</v>
      </c>
      <c r="B161" s="42"/>
      <c r="C161" s="4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50" t="str">
        <f>HYPERLINK("https://www.geeksforgeeks.org/first-negative-integer-every-window-size-k/","First negative Integer in k sized window")</f>
        <v>First negative Integer in k sized window</v>
      </c>
      <c r="B162" s="42" t="s">
        <v>194</v>
      </c>
      <c r="C162" s="4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>
      <c r="A163" s="29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>
      <c r="A164" s="29" t="str">
        <f>HYPERLINK("https://www.geeksforgeeks.org/reversing-first-k-elements-queue/","K reverse in a queue")</f>
        <v>K reverse in a queue</v>
      </c>
      <c r="B164" s="45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>
      <c r="A165" s="29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>
      <c r="A166" s="2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>
      <c r="A167" s="30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>
      <c r="A168" s="40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>
      <c r="A169" s="29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50" t="str">
        <f>HYPERLINK("https://www.geeksforgeeks.org/interesting-method-generate-binary-numbers-1-n/","Print Binary Number")</f>
        <v>Print Binary Number</v>
      </c>
      <c r="B170" s="42" t="s">
        <v>202</v>
      </c>
      <c r="C170" s="4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>
      <c r="A171" s="29" t="s">
        <v>203</v>
      </c>
      <c r="B171" s="24" t="s">
        <v>204</v>
      </c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50" t="str">
        <f>HYPERLINK("https://leetcode.com/problems/backspace-string-compare/","Backspace String Compare")</f>
        <v>Backspace String Compare</v>
      </c>
      <c r="B172" s="42" t="s">
        <v>205</v>
      </c>
      <c r="C172" s="4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50" t="str">
        <f>HYPERLINK("https://leetcode.com/problems/car-fleet/","Car fleet")</f>
        <v>Car fleet</v>
      </c>
      <c r="B173" s="42" t="s">
        <v>206</v>
      </c>
      <c r="C173" s="4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>
      <c r="A174" s="29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>
      <c r="A175" s="30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>
      <c r="A176" s="46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>
      <c r="A177" s="46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>
      <c r="A179" s="29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>
      <c r="A180" s="69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>
      <c r="A182" s="40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>
      <c r="A183" s="29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>
      <c r="A184" s="29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>
      <c r="A185" s="29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>
      <c r="A186" s="70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>
      <c r="A187" s="70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>
      <c r="A188" s="70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>
      <c r="A189" s="59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>
      <c r="A190" s="40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>
      <c r="A191" s="29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>
      <c r="A192" s="29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>
      <c r="A193" s="29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>
      <c r="A194" s="29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>
      <c r="A195" s="29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>
      <c r="A196" s="29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>
      <c r="A197" s="29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>
      <c r="A198" s="29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>
      <c r="A199" s="59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>
      <c r="A200" s="40" t="str">
        <f>HYPERLINK("https://practice.geeksforgeeks.org/problems/image-multiplication/0","image multiplication")</f>
        <v>image multiplication</v>
      </c>
      <c r="B200" s="42" t="s">
        <v>235</v>
      </c>
      <c r="C200" s="4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>
      <c r="A201" s="29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>
      <c r="A202" s="29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>
      <c r="A203" s="29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>
      <c r="A204" s="29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>
      <c r="A205" s="30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>
      <c r="A206" s="70" t="str">
        <f>HYPERLINK("https://leetcode.com/problems/distribute-coins-in-binary-tree/","Distribute coins in a binary tree")</f>
        <v>Distribute coins in a binary tree</v>
      </c>
      <c r="B206" s="42" t="s">
        <v>242</v>
      </c>
      <c r="C206" s="4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>
      <c r="A207" s="70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>
      <c r="A208" s="29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>
      <c r="A209" s="29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>
      <c r="A210" s="29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>
      <c r="A211" s="70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>
      <c r="A212" s="71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>
      <c r="A213" s="40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>
      <c r="A214" s="29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>
      <c r="A215" s="29" t="str">
        <f>HYPERLINK("https://www.geeksforgeeks.org/clone-binary-tree-random-pointers/","clone a binary tree with random pointer")</f>
        <v>clone a binary tree with random pointer</v>
      </c>
      <c r="B215" s="42" t="s">
        <v>252</v>
      </c>
      <c r="C215" s="4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>
      <c r="A216" s="29" t="s">
        <v>253</v>
      </c>
      <c r="B216" s="42"/>
      <c r="C216" s="4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>
      <c r="A217" s="29" t="str">
        <f>HYPERLINK("https://leetcode.com/problems/construct-binary-tree-from-preorder-and-inorder-traversal/","Construct from inorder and preorder")</f>
        <v>Construct from inorder and preorder</v>
      </c>
      <c r="B217" s="42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>
      <c r="A218" s="29" t="str">
        <f>HYPERLINK("https://leetcode.com/problems/construct-binary-tree-from-inorder-and-postorder-traversal/","Construct from inorder and postorder")</f>
        <v>Construct from inorder and postorder</v>
      </c>
      <c r="B218" s="42" t="s">
        <v>255</v>
      </c>
      <c r="C218" s="4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>
      <c r="A219" s="30" t="s">
        <v>256</v>
      </c>
      <c r="B219" s="42"/>
      <c r="C219" s="4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>
      <c r="A220" s="40" t="str">
        <f>HYPERLINK("https://www.geeksforgeeks.org/construct-tree-inorder-level-order-traversals/","Inorder and level order")</f>
        <v>Inorder and level order</v>
      </c>
      <c r="B220" s="42" t="s">
        <v>257</v>
      </c>
      <c r="C220" s="4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>
      <c r="A221" s="29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>
      <c r="A222" s="29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>
      <c r="A223" s="29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>
      <c r="A224" s="29" t="s">
        <v>263</v>
      </c>
      <c r="B224" s="45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>
      <c r="A225" s="72" t="str">
        <f>HYPERLINK("https://leetcode.com/problems/serialize-and-deserialize-binary-tree/","serialize and deserialise")</f>
        <v>serialize and deserialise</v>
      </c>
      <c r="B225" s="42" t="s">
        <v>265</v>
      </c>
      <c r="C225" s="4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>
      <c r="A226" s="72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>
      <c r="A227" s="29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>
      <c r="A228" s="59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>
      <c r="A229" s="40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>
      <c r="A230" s="29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>
      <c r="A231" s="29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>
      <c r="A232" s="29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73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>
      <c r="A234" s="29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>
      <c r="A235" s="69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>
      <c r="A237" s="32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50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50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74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>
      <c r="A241" s="70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50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>
      <c r="A243" s="30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>
      <c r="A245" s="29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73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>
      <c r="A254" s="59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>
      <c r="A255" s="32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50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>
      <c r="A257" s="33" t="s">
        <v>306</v>
      </c>
      <c r="B257" s="34" t="s">
        <v>306</v>
      </c>
      <c r="C257" s="4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50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>
      <c r="A260" s="30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>
      <c r="A261" s="32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74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74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50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>
      <c r="A267" s="31" t="s">
        <v>318</v>
      </c>
      <c r="B267" s="42" t="s">
        <v>319</v>
      </c>
      <c r="C267" s="4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>
      <c r="A268" s="31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>
      <c r="A270" s="59" t="s">
        <v>324</v>
      </c>
      <c r="B270" s="42"/>
      <c r="C270" s="4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48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>
      <c r="A272" s="75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>
      <c r="A273" s="29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>
      <c r="A274" s="31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>
      <c r="A275" s="46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>
      <c r="A276" s="31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>
      <c r="A277" s="31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>
      <c r="A279" s="30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>
      <c r="A280" s="32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>
      <c r="A282" s="31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>
      <c r="A283" s="31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>
      <c r="A285" s="29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>
      <c r="A286" s="30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>
      <c r="A287" s="32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>
      <c r="A288" s="76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>
      <c r="A289" s="76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50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>
      <c r="A291" s="30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>
      <c r="A293" s="29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>
      <c r="A294" s="29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>
      <c r="A295" s="29" t="s">
        <v>361</v>
      </c>
      <c r="B295" s="45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>
      <c r="A296" s="29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>
      <c r="A297" s="29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>
      <c r="A298" s="29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>
      <c r="A299" s="59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>
      <c r="A300" s="40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>
      <c r="A301" s="29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>
      <c r="A302" s="29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>
      <c r="A303" s="29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>
      <c r="A304" s="29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>
      <c r="A305" s="29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>
      <c r="A306" s="77" t="s">
        <v>374</v>
      </c>
      <c r="B306" s="34" t="s">
        <v>375</v>
      </c>
      <c r="C306" s="4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>
      <c r="A307" s="77" t="s">
        <v>376</v>
      </c>
      <c r="B307" s="44"/>
      <c r="C307" s="4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>
      <c r="A308" s="54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>
      <c r="A310" s="40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>
      <c r="A311" s="29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>
      <c r="A312" s="29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>
      <c r="A313" s="29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>
      <c r="A314" s="29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>
      <c r="A315" s="29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>
      <c r="A316" s="29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>
      <c r="A317" s="46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>
      <c r="A318" s="78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>
      <c r="A319" s="40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>
      <c r="A320" s="29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>
      <c r="A321" s="46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>
      <c r="A322" s="46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>
      <c r="A323" s="2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>
      <c r="A324" s="30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>
      <c r="A325" s="40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>
      <c r="A326" s="29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>
      <c r="A327" s="29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>
      <c r="A328" s="29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>
      <c r="A329" s="29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>
      <c r="A330" s="29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>
      <c r="A331" s="30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>
      <c r="A332" s="40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>
      <c r="A333" s="29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>
      <c r="A334" s="29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>
      <c r="A335" s="29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>
      <c r="A336" s="29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>
      <c r="A338" s="30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>
      <c r="A339" s="40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>
      <c r="A341" s="29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>
      <c r="A342" s="29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>
      <c r="A343" s="29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>
      <c r="A344" s="29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>
      <c r="A345" s="29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>
      <c r="A346" s="29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>
      <c r="A347" s="2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>
      <c r="A348" s="30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>
      <c r="A349" s="40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>
      <c r="A350" s="29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>
      <c r="A351" s="29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>
      <c r="A352" s="46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>
      <c r="A353" s="46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>
      <c r="A354" s="46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>
      <c r="A355" s="29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>
      <c r="A356" s="29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>
      <c r="A357" s="29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>
      <c r="A359" s="30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>
      <c r="A360" s="79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>
      <c r="A361" s="29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>
      <c r="A362" s="29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>
      <c r="A363" s="29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>
      <c r="A364" s="29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>
      <c r="A365" s="29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>
      <c r="A367" s="80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23" t="s">
        <v>430</v>
      </c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5.75" customHeight="1">
      <c r="A369" s="66" t="s">
        <v>431</v>
      </c>
      <c r="B369" s="65"/>
      <c r="C369" s="44"/>
      <c r="D369" s="44"/>
      <c r="E369" s="44"/>
      <c r="F369" s="44"/>
      <c r="G369" s="44"/>
      <c r="H369" s="44"/>
      <c r="I369" s="4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>
      <c r="A370" s="81" t="s">
        <v>432</v>
      </c>
      <c r="B370" s="65"/>
      <c r="C370" s="44"/>
      <c r="D370" s="44"/>
      <c r="E370" s="44"/>
      <c r="F370" s="44"/>
      <c r="G370" s="44"/>
      <c r="H370" s="44"/>
      <c r="I370" s="4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>
      <c r="A371" s="81" t="s">
        <v>433</v>
      </c>
      <c r="B371" s="65"/>
      <c r="C371" s="44"/>
      <c r="D371" s="44"/>
      <c r="E371" s="44"/>
      <c r="F371" s="44"/>
      <c r="G371" s="44"/>
      <c r="H371" s="44"/>
      <c r="I371" s="4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>
      <c r="A372" s="65" t="s">
        <v>434</v>
      </c>
      <c r="B372" s="65"/>
      <c r="C372" s="44"/>
      <c r="D372" s="44"/>
      <c r="E372" s="44"/>
      <c r="F372" s="44"/>
      <c r="G372" s="44"/>
      <c r="H372" s="44"/>
      <c r="I372" s="4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>
      <c r="A373" s="65" t="s">
        <v>435</v>
      </c>
      <c r="B373" s="65"/>
      <c r="C373" s="44"/>
      <c r="D373" s="44"/>
      <c r="E373" s="44"/>
      <c r="F373" s="44"/>
      <c r="G373" s="44"/>
      <c r="H373" s="44"/>
      <c r="I373" s="4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>
      <c r="A374" s="65" t="s">
        <v>436</v>
      </c>
      <c r="B374" s="65"/>
      <c r="C374" s="44"/>
      <c r="D374" s="44"/>
      <c r="E374" s="44"/>
      <c r="F374" s="44"/>
      <c r="G374" s="44"/>
      <c r="H374" s="44"/>
      <c r="I374" s="4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>
      <c r="A375" s="65" t="s">
        <v>437</v>
      </c>
      <c r="B375" s="65"/>
      <c r="C375" s="44"/>
      <c r="D375" s="44"/>
      <c r="E375" s="44"/>
      <c r="F375" s="44"/>
      <c r="G375" s="44"/>
      <c r="H375" s="44"/>
      <c r="I375" s="4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>
      <c r="A376" s="65" t="s">
        <v>438</v>
      </c>
      <c r="B376" s="65"/>
      <c r="C376" s="44"/>
      <c r="D376" s="44"/>
      <c r="E376" s="44"/>
      <c r="F376" s="44"/>
      <c r="G376" s="44"/>
      <c r="H376" s="44"/>
      <c r="I376" s="4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>
      <c r="A377" s="59" t="s">
        <v>439</v>
      </c>
      <c r="B377" s="65"/>
      <c r="C377" s="44"/>
      <c r="D377" s="44"/>
      <c r="E377" s="44"/>
      <c r="F377" s="44"/>
      <c r="G377" s="44"/>
      <c r="H377" s="44"/>
      <c r="I377" s="4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>
      <c r="A378" s="66" t="s">
        <v>440</v>
      </c>
      <c r="B378" s="65"/>
      <c r="C378" s="44"/>
      <c r="D378" s="44"/>
      <c r="E378" s="44"/>
      <c r="F378" s="44"/>
      <c r="G378" s="44"/>
      <c r="H378" s="44"/>
      <c r="I378" s="4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>
      <c r="A379" s="65" t="s">
        <v>441</v>
      </c>
      <c r="B379" s="65"/>
      <c r="C379" s="44"/>
      <c r="D379" s="44"/>
      <c r="E379" s="44"/>
      <c r="F379" s="44"/>
      <c r="G379" s="44"/>
      <c r="H379" s="44"/>
      <c r="I379" s="4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>
      <c r="A380" s="82" t="s">
        <v>442</v>
      </c>
      <c r="B380" s="65"/>
      <c r="C380" s="44"/>
      <c r="D380" s="44"/>
      <c r="E380" s="44"/>
      <c r="F380" s="44"/>
      <c r="G380" s="44"/>
      <c r="H380" s="44"/>
      <c r="I380" s="4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>
      <c r="A381" s="65" t="s">
        <v>443</v>
      </c>
      <c r="B381" s="65"/>
      <c r="C381" s="44"/>
      <c r="D381" s="44"/>
      <c r="E381" s="44"/>
      <c r="F381" s="44"/>
      <c r="G381" s="44"/>
      <c r="H381" s="44"/>
      <c r="I381" s="4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>
      <c r="A382" s="65" t="s">
        <v>444</v>
      </c>
      <c r="B382" s="65"/>
      <c r="C382" s="44"/>
      <c r="D382" s="44"/>
      <c r="E382" s="44"/>
      <c r="F382" s="44"/>
      <c r="G382" s="44"/>
      <c r="H382" s="44"/>
      <c r="I382" s="4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>
      <c r="A383" s="65" t="s">
        <v>445</v>
      </c>
      <c r="B383" s="65"/>
      <c r="C383" s="44"/>
      <c r="D383" s="44"/>
      <c r="E383" s="44"/>
      <c r="F383" s="44"/>
      <c r="G383" s="44"/>
      <c r="H383" s="44"/>
      <c r="I383" s="4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>
      <c r="A384" s="65" t="s">
        <v>446</v>
      </c>
      <c r="B384" s="65"/>
      <c r="C384" s="44"/>
      <c r="D384" s="44"/>
      <c r="E384" s="44"/>
      <c r="F384" s="44"/>
      <c r="G384" s="44"/>
      <c r="H384" s="44"/>
      <c r="I384" s="4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>
      <c r="A385" s="65" t="s">
        <v>447</v>
      </c>
      <c r="B385" s="65"/>
      <c r="C385" s="44"/>
      <c r="D385" s="44"/>
      <c r="E385" s="44"/>
      <c r="F385" s="44"/>
      <c r="G385" s="44"/>
      <c r="H385" s="44"/>
      <c r="I385" s="4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>
      <c r="A386" s="59" t="s">
        <v>448</v>
      </c>
      <c r="B386" s="65"/>
      <c r="C386" s="44"/>
      <c r="D386" s="44"/>
      <c r="E386" s="44"/>
      <c r="F386" s="44"/>
      <c r="G386" s="44"/>
      <c r="H386" s="44"/>
      <c r="I386" s="4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>
      <c r="A387" s="66" t="s">
        <v>449</v>
      </c>
      <c r="B387" s="65"/>
      <c r="C387" s="44"/>
      <c r="D387" s="44"/>
      <c r="E387" s="44"/>
      <c r="F387" s="44"/>
      <c r="G387" s="44"/>
      <c r="H387" s="44"/>
      <c r="I387" s="4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>
      <c r="A388" s="65" t="s">
        <v>450</v>
      </c>
      <c r="B388" s="65"/>
      <c r="C388" s="44"/>
      <c r="D388" s="44"/>
      <c r="E388" s="44"/>
      <c r="F388" s="44"/>
      <c r="G388" s="44"/>
      <c r="H388" s="44"/>
      <c r="I388" s="4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>
      <c r="A389" s="65" t="s">
        <v>451</v>
      </c>
      <c r="B389" s="65"/>
      <c r="C389" s="44"/>
      <c r="D389" s="44"/>
      <c r="E389" s="44"/>
      <c r="F389" s="44"/>
      <c r="G389" s="44"/>
      <c r="H389" s="44"/>
      <c r="I389" s="4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>
      <c r="A390" s="65" t="s">
        <v>452</v>
      </c>
      <c r="B390" s="65"/>
      <c r="C390" s="44"/>
      <c r="D390" s="44"/>
      <c r="E390" s="44"/>
      <c r="F390" s="44"/>
      <c r="G390" s="44"/>
      <c r="H390" s="44"/>
      <c r="I390" s="4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>
      <c r="A391" s="65" t="s">
        <v>453</v>
      </c>
      <c r="B391" s="65"/>
      <c r="C391" s="44"/>
      <c r="D391" s="44"/>
      <c r="E391" s="44"/>
      <c r="F391" s="44"/>
      <c r="G391" s="44"/>
      <c r="H391" s="44"/>
      <c r="I391" s="4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>
      <c r="A392" s="65" t="s">
        <v>454</v>
      </c>
      <c r="B392" s="65"/>
      <c r="C392" s="44"/>
      <c r="D392" s="44"/>
      <c r="E392" s="44"/>
      <c r="F392" s="44"/>
      <c r="G392" s="44"/>
      <c r="H392" s="44"/>
      <c r="I392" s="4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>
      <c r="A393" s="65" t="s">
        <v>455</v>
      </c>
      <c r="B393" s="65"/>
      <c r="C393" s="44"/>
      <c r="D393" s="44"/>
      <c r="E393" s="44"/>
      <c r="F393" s="44"/>
      <c r="G393" s="44"/>
      <c r="H393" s="44"/>
      <c r="I393" s="4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>
      <c r="A394" s="65" t="s">
        <v>456</v>
      </c>
      <c r="B394" s="65"/>
      <c r="C394" s="44"/>
      <c r="D394" s="44"/>
      <c r="E394" s="44"/>
      <c r="F394" s="44"/>
      <c r="G394" s="44"/>
      <c r="H394" s="44"/>
      <c r="I394" s="4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>
      <c r="A395" s="59" t="s">
        <v>457</v>
      </c>
      <c r="B395" s="65"/>
      <c r="C395" s="44"/>
      <c r="D395" s="44"/>
      <c r="E395" s="44"/>
      <c r="F395" s="44"/>
      <c r="G395" s="44"/>
      <c r="H395" s="44"/>
      <c r="I395" s="4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>
      <c r="A396" s="66" t="s">
        <v>458</v>
      </c>
      <c r="B396" s="65"/>
      <c r="C396" s="44"/>
      <c r="D396" s="44"/>
      <c r="E396" s="44"/>
      <c r="F396" s="44"/>
      <c r="G396" s="44"/>
      <c r="H396" s="44"/>
      <c r="I396" s="4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>
      <c r="A397" s="65" t="s">
        <v>459</v>
      </c>
      <c r="B397" s="65"/>
      <c r="C397" s="44"/>
      <c r="D397" s="44"/>
      <c r="E397" s="44"/>
      <c r="F397" s="44"/>
      <c r="G397" s="44"/>
      <c r="H397" s="44"/>
      <c r="I397" s="4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>
      <c r="A398" s="65" t="s">
        <v>460</v>
      </c>
      <c r="B398" s="65"/>
      <c r="C398" s="44"/>
      <c r="D398" s="44"/>
      <c r="E398" s="44"/>
      <c r="F398" s="44"/>
      <c r="G398" s="44"/>
      <c r="H398" s="44"/>
      <c r="I398" s="4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>
      <c r="A399" s="65" t="s">
        <v>461</v>
      </c>
      <c r="B399" s="65"/>
      <c r="C399" s="44"/>
      <c r="D399" s="44"/>
      <c r="E399" s="44"/>
      <c r="F399" s="44"/>
      <c r="G399" s="44"/>
      <c r="H399" s="44"/>
      <c r="I399" s="4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>
      <c r="A400" s="65" t="s">
        <v>462</v>
      </c>
      <c r="B400" s="65"/>
      <c r="C400" s="44"/>
      <c r="D400" s="44"/>
      <c r="E400" s="44"/>
      <c r="F400" s="44"/>
      <c r="G400" s="44"/>
      <c r="H400" s="44"/>
      <c r="I400" s="4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>
      <c r="A401" s="65" t="s">
        <v>463</v>
      </c>
      <c r="B401" s="65"/>
      <c r="C401" s="44"/>
      <c r="D401" s="44"/>
      <c r="E401" s="44"/>
      <c r="F401" s="44"/>
      <c r="G401" s="44"/>
      <c r="H401" s="44"/>
      <c r="I401" s="4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>
      <c r="A402" s="59" t="s">
        <v>464</v>
      </c>
      <c r="B402" s="65"/>
      <c r="C402" s="44"/>
      <c r="D402" s="44"/>
      <c r="E402" s="44"/>
      <c r="F402" s="44"/>
      <c r="G402" s="44"/>
      <c r="H402" s="44"/>
      <c r="I402" s="4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>
      <c r="A403" s="66" t="s">
        <v>465</v>
      </c>
      <c r="B403" s="65"/>
      <c r="C403" s="44"/>
      <c r="D403" s="44"/>
      <c r="E403" s="44"/>
      <c r="F403" s="44"/>
      <c r="G403" s="44"/>
      <c r="H403" s="44"/>
      <c r="I403" s="4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>
      <c r="A404" s="65" t="s">
        <v>466</v>
      </c>
      <c r="B404" s="65"/>
      <c r="C404" s="44"/>
      <c r="D404" s="44"/>
      <c r="E404" s="44"/>
      <c r="F404" s="44"/>
      <c r="G404" s="44"/>
      <c r="H404" s="44"/>
      <c r="I404" s="4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>
      <c r="A405" s="65" t="s">
        <v>467</v>
      </c>
      <c r="B405" s="65"/>
      <c r="C405" s="44"/>
      <c r="D405" s="44"/>
      <c r="E405" s="44"/>
      <c r="F405" s="44"/>
      <c r="G405" s="44"/>
      <c r="H405" s="44"/>
      <c r="I405" s="4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>
      <c r="A406" s="65" t="s">
        <v>468</v>
      </c>
      <c r="B406" s="65"/>
      <c r="C406" s="44"/>
      <c r="D406" s="44"/>
      <c r="E406" s="44"/>
      <c r="F406" s="44"/>
      <c r="G406" s="44"/>
      <c r="H406" s="44"/>
      <c r="I406" s="4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>
      <c r="A407" s="65" t="s">
        <v>469</v>
      </c>
      <c r="B407" s="65"/>
      <c r="C407" s="44"/>
      <c r="D407" s="44"/>
      <c r="E407" s="44"/>
      <c r="F407" s="44"/>
      <c r="G407" s="44"/>
      <c r="H407" s="44"/>
      <c r="I407" s="4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>
      <c r="A408" s="69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23" t="s">
        <v>470</v>
      </c>
      <c r="B409" s="65"/>
      <c r="C409" s="44"/>
      <c r="D409" s="44"/>
      <c r="E409" s="44"/>
      <c r="F409" s="44"/>
      <c r="G409" s="44"/>
      <c r="H409" s="44"/>
      <c r="I409" s="4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>
      <c r="A410" s="66" t="s">
        <v>471</v>
      </c>
      <c r="B410" s="65"/>
      <c r="C410" s="44"/>
      <c r="D410" s="44"/>
      <c r="E410" s="44"/>
      <c r="F410" s="44"/>
      <c r="G410" s="44"/>
      <c r="H410" s="44"/>
      <c r="I410" s="4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>
      <c r="A411" s="65" t="s">
        <v>472</v>
      </c>
      <c r="B411" s="65"/>
      <c r="C411" s="44"/>
      <c r="D411" s="44"/>
      <c r="E411" s="44"/>
      <c r="F411" s="44"/>
      <c r="G411" s="44"/>
      <c r="H411" s="44"/>
      <c r="I411" s="4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>
      <c r="A412" s="65" t="s">
        <v>473</v>
      </c>
      <c r="B412" s="65"/>
      <c r="C412" s="44"/>
      <c r="D412" s="44"/>
      <c r="E412" s="44"/>
      <c r="F412" s="44"/>
      <c r="G412" s="44"/>
      <c r="H412" s="44"/>
      <c r="I412" s="4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>
      <c r="A413" s="65" t="s">
        <v>474</v>
      </c>
      <c r="B413" s="65"/>
      <c r="C413" s="44"/>
      <c r="D413" s="44"/>
      <c r="E413" s="44"/>
      <c r="F413" s="44"/>
      <c r="G413" s="44"/>
      <c r="H413" s="44"/>
      <c r="I413" s="4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>
      <c r="A414" s="65" t="s">
        <v>475</v>
      </c>
      <c r="B414" s="65"/>
      <c r="C414" s="44"/>
      <c r="D414" s="44"/>
      <c r="E414" s="44"/>
      <c r="F414" s="44"/>
      <c r="G414" s="44"/>
      <c r="H414" s="44"/>
      <c r="I414" s="4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>
      <c r="A415" s="59" t="s">
        <v>476</v>
      </c>
      <c r="B415" s="65"/>
      <c r="C415" s="44"/>
      <c r="D415" s="44"/>
      <c r="E415" s="44"/>
      <c r="F415" s="44"/>
      <c r="G415" s="44"/>
      <c r="H415" s="44"/>
      <c r="I415" s="4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>
      <c r="A416" s="66" t="s">
        <v>477</v>
      </c>
      <c r="B416" s="65"/>
      <c r="C416" s="44"/>
      <c r="D416" s="44"/>
      <c r="E416" s="44"/>
      <c r="F416" s="44"/>
      <c r="G416" s="44"/>
      <c r="H416" s="44"/>
      <c r="I416" s="4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>
      <c r="A417" s="65" t="s">
        <v>478</v>
      </c>
      <c r="B417" s="65"/>
      <c r="C417" s="44"/>
      <c r="D417" s="44"/>
      <c r="E417" s="44"/>
      <c r="F417" s="44"/>
      <c r="G417" s="44"/>
      <c r="H417" s="44"/>
      <c r="I417" s="4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>
      <c r="A418" s="65" t="s">
        <v>479</v>
      </c>
      <c r="B418" s="65"/>
      <c r="C418" s="44"/>
      <c r="D418" s="44"/>
      <c r="E418" s="44"/>
      <c r="F418" s="44"/>
      <c r="G418" s="44"/>
      <c r="H418" s="44"/>
      <c r="I418" s="4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>
      <c r="A419" s="65" t="s">
        <v>480</v>
      </c>
      <c r="B419" s="65"/>
      <c r="C419" s="44"/>
      <c r="D419" s="44"/>
      <c r="E419" s="44"/>
      <c r="F419" s="44"/>
      <c r="G419" s="44"/>
      <c r="H419" s="44"/>
      <c r="I419" s="4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>
      <c r="A420" s="59" t="s">
        <v>481</v>
      </c>
      <c r="B420" s="65"/>
      <c r="C420" s="44"/>
      <c r="D420" s="44"/>
      <c r="E420" s="44"/>
      <c r="F420" s="44"/>
      <c r="G420" s="44"/>
      <c r="H420" s="44"/>
      <c r="I420" s="4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>
      <c r="A421" s="66" t="s">
        <v>482</v>
      </c>
      <c r="B421" s="65"/>
      <c r="C421" s="44"/>
      <c r="D421" s="44"/>
      <c r="E421" s="44"/>
      <c r="F421" s="44"/>
      <c r="G421" s="44"/>
      <c r="H421" s="44"/>
      <c r="I421" s="4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>
      <c r="A422" s="65" t="s">
        <v>483</v>
      </c>
      <c r="B422" s="65"/>
      <c r="C422" s="44"/>
      <c r="D422" s="44"/>
      <c r="E422" s="44"/>
      <c r="F422" s="44"/>
      <c r="G422" s="44"/>
      <c r="H422" s="44"/>
      <c r="I422" s="4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>
      <c r="A423" s="65" t="s">
        <v>484</v>
      </c>
      <c r="B423" s="65"/>
      <c r="C423" s="44"/>
      <c r="D423" s="44"/>
      <c r="E423" s="44"/>
      <c r="F423" s="44"/>
      <c r="G423" s="44"/>
      <c r="H423" s="44"/>
      <c r="I423" s="4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>
      <c r="A424" s="65" t="s">
        <v>485</v>
      </c>
      <c r="B424" s="65"/>
      <c r="C424" s="44"/>
      <c r="D424" s="44"/>
      <c r="E424" s="44"/>
      <c r="F424" s="44"/>
      <c r="G424" s="44"/>
      <c r="H424" s="44"/>
      <c r="I424" s="4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>
      <c r="A425" s="65" t="s">
        <v>486</v>
      </c>
      <c r="B425" s="65"/>
      <c r="C425" s="44"/>
      <c r="D425" s="44"/>
      <c r="E425" s="44"/>
      <c r="F425" s="44"/>
      <c r="G425" s="44"/>
      <c r="H425" s="44"/>
      <c r="I425" s="4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>
      <c r="A426" s="59" t="s">
        <v>487</v>
      </c>
      <c r="B426" s="65"/>
      <c r="C426" s="44"/>
      <c r="D426" s="44"/>
      <c r="E426" s="44"/>
      <c r="F426" s="44"/>
      <c r="G426" s="44"/>
      <c r="H426" s="44"/>
      <c r="I426" s="4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>
      <c r="A427" s="66" t="s">
        <v>488</v>
      </c>
      <c r="B427" s="65"/>
      <c r="C427" s="44"/>
      <c r="D427" s="44"/>
      <c r="E427" s="44"/>
      <c r="F427" s="44"/>
      <c r="G427" s="44"/>
      <c r="H427" s="44"/>
      <c r="I427" s="4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>
      <c r="A428" s="65" t="s">
        <v>489</v>
      </c>
      <c r="B428" s="65"/>
      <c r="C428" s="44"/>
      <c r="D428" s="44"/>
      <c r="E428" s="44"/>
      <c r="F428" s="44"/>
      <c r="G428" s="44"/>
      <c r="H428" s="44"/>
      <c r="I428" s="4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>
      <c r="A429" s="65" t="s">
        <v>490</v>
      </c>
      <c r="B429" s="65"/>
      <c r="C429" s="44"/>
      <c r="D429" s="44"/>
      <c r="E429" s="44"/>
      <c r="F429" s="44"/>
      <c r="G429" s="44"/>
      <c r="H429" s="44"/>
      <c r="I429" s="4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>
      <c r="A430" s="65" t="s">
        <v>491</v>
      </c>
      <c r="B430" s="65"/>
      <c r="C430" s="44"/>
      <c r="D430" s="44"/>
      <c r="E430" s="44"/>
      <c r="F430" s="44"/>
      <c r="G430" s="44"/>
      <c r="H430" s="44"/>
      <c r="I430" s="4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>
      <c r="A431" s="65" t="s">
        <v>492</v>
      </c>
      <c r="B431" s="65"/>
      <c r="C431" s="44"/>
      <c r="D431" s="44"/>
      <c r="E431" s="44"/>
      <c r="F431" s="44"/>
      <c r="G431" s="44"/>
      <c r="H431" s="44"/>
      <c r="I431" s="4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>
      <c r="A433" s="54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83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73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73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>
      <c r="A438" s="62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>
      <c r="A439" s="46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>
      <c r="A440" s="29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73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>
      <c r="A442" s="59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>
      <c r="A443" s="46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>
      <c r="A444" s="46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>
      <c r="A445" s="46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>
      <c r="A446" s="29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>
      <c r="A447" s="29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>
      <c r="A448" s="84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60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60" t="s">
        <v>516</v>
      </c>
      <c r="B450" s="42"/>
      <c r="C450" s="4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>
      <c r="A451" s="62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60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>
      <c r="A453" s="59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>
      <c r="A454" s="40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>
      <c r="A455" s="62" t="str">
        <f>HYPERLINK("https://leetcode.com/problems/best-time-to-buy-and-sell-stock/","best time to buy and sell stock")</f>
        <v>best time to buy and sell stock</v>
      </c>
      <c r="B455" s="42" t="s">
        <v>522</v>
      </c>
      <c r="C455" s="4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>
      <c r="A456" s="62" t="str">
        <f>HYPERLINK("https://leetcode.com/problems/best-time-to-buy-and-sell-stock-ii/","best time to buy and sell 2")</f>
        <v>best time to buy and sell 2</v>
      </c>
      <c r="B456" s="42" t="s">
        <v>523</v>
      </c>
      <c r="C456" s="4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>
      <c r="A457" s="46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>
      <c r="A458" s="62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>
      <c r="A459" s="62" t="str">
        <f>HYPERLINK("https://leetcode.com/problems/best-time-to-buy-and-sell-stock-iii/","best time to buy and sell 3")</f>
        <v>best time to buy and sell 3</v>
      </c>
      <c r="B459" s="42" t="s">
        <v>527</v>
      </c>
      <c r="C459" s="4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>
      <c r="A460" s="62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60" t="s">
        <v>529</v>
      </c>
      <c r="B461" s="42" t="s">
        <v>530</v>
      </c>
      <c r="C461" s="4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>
      <c r="A462" s="59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5" t="str">
        <f>HYPERLINK("https://leetcode.com/problems/burst-balloons/","burst balloons")</f>
        <v>burst balloons</v>
      </c>
      <c r="B463" s="42" t="s">
        <v>532</v>
      </c>
      <c r="C463" s="4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50" t="s">
        <v>533</v>
      </c>
      <c r="B464" s="42" t="s">
        <v>534</v>
      </c>
      <c r="C464" s="4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60" t="s">
        <v>535</v>
      </c>
      <c r="B465" s="42" t="s">
        <v>535</v>
      </c>
      <c r="C465" s="4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60" t="s">
        <v>536</v>
      </c>
      <c r="B466" s="42" t="s">
        <v>537</v>
      </c>
      <c r="C466" s="4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50" t="str">
        <f>HYPERLINK("https://leetcode.com/problems/minimum-score-triangulation-of-polygon/","Minimum score triangulation")</f>
        <v>Minimum score triangulation</v>
      </c>
      <c r="B467" s="42" t="s">
        <v>538</v>
      </c>
      <c r="C467" s="4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50" t="s">
        <v>539</v>
      </c>
      <c r="B468" s="42" t="s">
        <v>540</v>
      </c>
      <c r="C468" s="4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>
      <c r="A469" s="59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5" t="s">
        <v>542</v>
      </c>
      <c r="B470" s="42" t="s">
        <v>543</v>
      </c>
      <c r="C470" s="4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60" t="s">
        <v>544</v>
      </c>
      <c r="B471" s="42" t="s">
        <v>544</v>
      </c>
      <c r="C471" s="4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60" t="s">
        <v>545</v>
      </c>
      <c r="B472" s="42" t="s">
        <v>546</v>
      </c>
      <c r="C472" s="4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60" t="str">
        <f>HYPERLINK("https://www.geeksforgeeks.org/count-palindromic-subsequence-given-string/","Count all pallindromic subsequence")</f>
        <v>Count all pallindromic subsequence</v>
      </c>
      <c r="B473" s="42"/>
      <c r="C473" s="4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60" t="str">
        <f>HYPERLINK("https://leetcode.com/problems/count-different-palindromic-subsequences/","Count distinct pallindromic subsequence")</f>
        <v>Count distinct pallindromic subsequence</v>
      </c>
      <c r="B474" s="42"/>
      <c r="C474" s="4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>
      <c r="A475" s="46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50" t="str">
        <f>HYPERLINK("https://www.geeksforgeeks.org/number-subsequences-form-ai-bj-ck/","No. of sequence of type a^i+b^j+c^k")</f>
        <v>No. of sequence of type a^i+b^j+c^k</v>
      </c>
      <c r="B476" s="42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>
      <c r="A477" s="29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>
      <c r="A478" s="59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5" t="s">
        <v>551</v>
      </c>
      <c r="B479" s="42" t="s">
        <v>551</v>
      </c>
      <c r="C479" s="4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60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60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60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50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85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86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50" t="s">
        <v>558</v>
      </c>
      <c r="B486" s="42" t="s">
        <v>559</v>
      </c>
      <c r="C486" s="4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>
      <c r="A487" s="59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>
      <c r="A489" s="29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50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>
      <c r="A491" s="29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>
      <c r="A492" s="29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>
      <c r="A493" s="29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>
      <c r="A494" s="59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>
      <c r="A495" s="40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>
      <c r="A496" s="29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>
      <c r="A497" s="29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>
      <c r="A498" s="29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50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>
      <c r="A500" s="29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>
      <c r="A501" s="29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>
      <c r="A502" s="59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>
      <c r="A503" s="40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>
      <c r="A504" s="29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>
      <c r="A505" s="29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60" t="s">
        <v>579</v>
      </c>
      <c r="B506" s="42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>
      <c r="A507" s="46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>
      <c r="A508" s="87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>
      <c r="A509" s="23" t="s">
        <v>582</v>
      </c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5.75" customHeight="1">
      <c r="A510" s="25" t="str">
        <f>HYPERLINK("https://www.spoj.com/problems/NAJPF/","KMP")</f>
        <v>KMP</v>
      </c>
      <c r="B510" s="45" t="s">
        <v>583</v>
      </c>
      <c r="C510" s="42"/>
      <c r="D510" s="42"/>
      <c r="E510" s="42"/>
      <c r="F510" s="42"/>
      <c r="G510" s="42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>
      <c r="A511" s="50" t="s">
        <v>584</v>
      </c>
      <c r="B511" s="45" t="s">
        <v>585</v>
      </c>
      <c r="C511" s="42"/>
      <c r="D511" s="42"/>
      <c r="E511" s="42"/>
      <c r="F511" s="42"/>
      <c r="G511" s="42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>
      <c r="A512" s="26" t="s">
        <v>586</v>
      </c>
      <c r="B512" s="27" t="s">
        <v>587</v>
      </c>
      <c r="C512" s="42"/>
      <c r="D512" s="42"/>
      <c r="E512" s="42"/>
      <c r="F512" s="42"/>
      <c r="G512" s="42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50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50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50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>
      <c r="A516" s="30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88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>
      <c r="A518" s="72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>
      <c r="A519" s="89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50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50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>
      <c r="A522" s="90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23" t="s">
        <v>598</v>
      </c>
      <c r="B523" s="68"/>
      <c r="C523" s="44"/>
      <c r="D523" s="44"/>
      <c r="E523" s="44"/>
      <c r="F523" s="44"/>
      <c r="G523" s="44"/>
      <c r="H523" s="4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91" t="s">
        <v>599</v>
      </c>
      <c r="B524" s="44"/>
      <c r="C524" s="44"/>
      <c r="D524" s="44"/>
      <c r="E524" s="44"/>
      <c r="F524" s="44"/>
      <c r="G524" s="44"/>
      <c r="H524" s="4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49" t="s">
        <v>600</v>
      </c>
      <c r="B525" s="44"/>
      <c r="C525" s="44"/>
      <c r="D525" s="44"/>
      <c r="E525" s="44"/>
      <c r="F525" s="44"/>
      <c r="G525" s="44"/>
      <c r="H525" s="4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>
      <c r="A526" s="92" t="s">
        <v>601</v>
      </c>
      <c r="B526" s="44"/>
      <c r="C526" s="44"/>
      <c r="D526" s="44"/>
      <c r="E526" s="44"/>
      <c r="F526" s="44"/>
      <c r="G526" s="44"/>
      <c r="H526" s="4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>
      <c r="A527" s="92" t="s">
        <v>602</v>
      </c>
      <c r="B527" s="44"/>
      <c r="C527" s="44"/>
      <c r="D527" s="44"/>
      <c r="E527" s="44"/>
      <c r="F527" s="44"/>
      <c r="G527" s="44"/>
      <c r="H527" s="4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49" t="s">
        <v>603</v>
      </c>
      <c r="B528" s="44"/>
      <c r="C528" s="44"/>
      <c r="D528" s="44"/>
      <c r="E528" s="44"/>
      <c r="F528" s="44"/>
      <c r="G528" s="44"/>
      <c r="H528" s="4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>
      <c r="A529" s="92" t="s">
        <v>604</v>
      </c>
      <c r="B529" s="44"/>
      <c r="C529" s="44"/>
      <c r="D529" s="44"/>
      <c r="E529" s="44"/>
      <c r="F529" s="44"/>
      <c r="G529" s="44"/>
      <c r="H529" s="4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>
      <c r="A530" s="92" t="s">
        <v>605</v>
      </c>
      <c r="B530" s="44"/>
      <c r="C530" s="44"/>
      <c r="D530" s="44"/>
      <c r="E530" s="44"/>
      <c r="F530" s="44"/>
      <c r="G530" s="44"/>
      <c r="H530" s="4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>
      <c r="A531" s="93" t="s">
        <v>606</v>
      </c>
      <c r="B531" s="44"/>
      <c r="C531" s="44"/>
      <c r="D531" s="44"/>
      <c r="E531" s="44"/>
      <c r="F531" s="44"/>
      <c r="G531" s="44"/>
      <c r="H531" s="4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94" t="s">
        <v>607</v>
      </c>
      <c r="B532" s="44"/>
      <c r="C532" s="44"/>
      <c r="D532" s="44"/>
      <c r="E532" s="44"/>
      <c r="F532" s="44"/>
      <c r="G532" s="44"/>
      <c r="H532" s="4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49" t="s">
        <v>608</v>
      </c>
      <c r="B533" s="44"/>
      <c r="C533" s="44"/>
      <c r="D533" s="44"/>
      <c r="E533" s="44"/>
      <c r="F533" s="44"/>
      <c r="G533" s="44"/>
      <c r="H533" s="4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49" t="s">
        <v>609</v>
      </c>
      <c r="B534" s="44"/>
      <c r="C534" s="44"/>
      <c r="D534" s="44"/>
      <c r="E534" s="44"/>
      <c r="F534" s="44"/>
      <c r="G534" s="44"/>
      <c r="H534" s="4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49" t="s">
        <v>610</v>
      </c>
      <c r="B535" s="44"/>
      <c r="C535" s="44"/>
      <c r="D535" s="44"/>
      <c r="E535" s="44"/>
      <c r="F535" s="44"/>
      <c r="G535" s="44"/>
      <c r="H535" s="4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49" t="s">
        <v>611</v>
      </c>
      <c r="B536" s="44"/>
      <c r="C536" s="44"/>
      <c r="D536" s="44"/>
      <c r="E536" s="44"/>
      <c r="F536" s="44"/>
      <c r="G536" s="44"/>
      <c r="H536" s="4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49" t="s">
        <v>612</v>
      </c>
      <c r="B537" s="44"/>
      <c r="C537" s="44"/>
      <c r="D537" s="44"/>
      <c r="E537" s="44"/>
      <c r="F537" s="44"/>
      <c r="G537" s="44"/>
      <c r="H537" s="4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49" t="s">
        <v>613</v>
      </c>
      <c r="B538" s="44"/>
      <c r="C538" s="44"/>
      <c r="D538" s="44"/>
      <c r="E538" s="44"/>
      <c r="F538" s="44"/>
      <c r="G538" s="44"/>
      <c r="H538" s="4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49"/>
      <c r="B539" s="44"/>
      <c r="C539" s="44"/>
      <c r="D539" s="44"/>
      <c r="E539" s="44"/>
      <c r="F539" s="44"/>
      <c r="G539" s="44"/>
      <c r="H539" s="4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>
      <c r="A540" s="95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96" t="s">
        <v>614</v>
      </c>
      <c r="B541" s="44"/>
      <c r="C541" s="44"/>
      <c r="D541" s="44"/>
      <c r="E541" s="44"/>
      <c r="F541" s="44"/>
      <c r="G541" s="44"/>
      <c r="H541" s="4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5" t="s">
        <v>615</v>
      </c>
      <c r="B542" s="24" t="s">
        <v>616</v>
      </c>
      <c r="C542" s="44"/>
      <c r="D542" s="44"/>
      <c r="E542" s="44"/>
      <c r="F542" s="44"/>
      <c r="G542" s="44"/>
      <c r="H542" s="4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91" t="s">
        <v>617</v>
      </c>
      <c r="B543" s="44" t="s">
        <v>618</v>
      </c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>
      <c r="A544" s="25" t="s">
        <v>619</v>
      </c>
      <c r="B544" s="24" t="s">
        <v>620</v>
      </c>
      <c r="C544" s="44"/>
      <c r="D544" s="4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5" t="s">
        <v>621</v>
      </c>
      <c r="B545" s="24" t="s">
        <v>622</v>
      </c>
      <c r="C545" s="44"/>
      <c r="D545" s="4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5" t="s">
        <v>623</v>
      </c>
      <c r="B546" s="24" t="s">
        <v>624</v>
      </c>
      <c r="C546" s="68"/>
      <c r="D546" s="68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5" t="s">
        <v>625</v>
      </c>
      <c r="B547" s="24" t="s">
        <v>626</v>
      </c>
      <c r="C547" s="68"/>
      <c r="D547" s="68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>
      <c r="A548" s="8"/>
      <c r="B548" s="97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 spans="1:26" ht="15.75" customHeight="1">
      <c r="A591" s="50"/>
      <c r="B591" s="98"/>
    </row>
    <row r="592" spans="1:26" ht="15.75" customHeight="1">
      <c r="A592" s="99"/>
      <c r="B592" s="100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spans="1:26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spans="1:26" ht="15.75" customHeight="1">
      <c r="A594" s="101"/>
      <c r="B594" s="102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spans="1:26" ht="15.75" customHeight="1">
      <c r="A595" s="101"/>
      <c r="B595" s="103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spans="1:26" ht="15.75" customHeight="1">
      <c r="A596" s="101"/>
      <c r="B596" s="103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spans="1:26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spans="1:26" ht="15.75" customHeight="1">
      <c r="A598" s="104"/>
      <c r="B598" s="50"/>
    </row>
    <row r="599" spans="1:26" ht="15.75" customHeight="1">
      <c r="A599" s="104"/>
      <c r="B599" s="50"/>
    </row>
    <row r="600" spans="1:26" ht="15.75" customHeight="1">
      <c r="A600" s="104"/>
      <c r="B600" s="105"/>
    </row>
    <row r="601" spans="1:26" ht="15.75" customHeight="1">
      <c r="A601" s="104"/>
      <c r="B601" s="105"/>
    </row>
    <row r="602" spans="1:26" ht="15.75" customHeight="1">
      <c r="A602" s="104"/>
      <c r="B602" s="50"/>
    </row>
    <row r="603" spans="1:26" ht="15.75" customHeight="1">
      <c r="A603" s="104"/>
      <c r="B603" s="105"/>
    </row>
    <row r="604" spans="1:26" ht="15.75" customHeight="1">
      <c r="A604" s="104"/>
      <c r="B604" s="105"/>
    </row>
    <row r="605" spans="1:26" ht="15.75" customHeight="1">
      <c r="A605" s="104"/>
      <c r="B605" s="106"/>
    </row>
    <row r="606" spans="1:26" ht="15.75" customHeight="1">
      <c r="A606" s="104"/>
      <c r="B606" s="50"/>
    </row>
    <row r="607" spans="1:26" ht="15.75" customHeight="1">
      <c r="A607" s="104"/>
      <c r="B607" s="50"/>
    </row>
    <row r="608" spans="1:26" ht="15.75" customHeight="1">
      <c r="A608" s="104"/>
      <c r="B608" s="50"/>
    </row>
    <row r="609" spans="1:2" ht="15.75" customHeight="1">
      <c r="A609" s="104"/>
      <c r="B609" s="50"/>
    </row>
    <row r="610" spans="1:2" ht="15.75" customHeight="1">
      <c r="A610" s="104"/>
      <c r="B610" s="50"/>
    </row>
    <row r="611" spans="1:2" ht="15.75" customHeight="1">
      <c r="A611" s="104"/>
      <c r="B611" s="50"/>
    </row>
    <row r="612" spans="1:2">
      <c r="A612" s="24"/>
      <c r="B612" s="24"/>
    </row>
    <row r="613" spans="1:2" ht="15.75" customHeight="1">
      <c r="A613" s="104"/>
      <c r="B613" s="107"/>
    </row>
    <row r="614" spans="1:2" ht="15.75" customHeight="1">
      <c r="A614" s="104"/>
      <c r="B614" s="107"/>
    </row>
    <row r="615" spans="1:2" ht="15.75" customHeight="1">
      <c r="A615" s="104"/>
      <c r="B615" s="107"/>
    </row>
    <row r="616" spans="1:2" ht="15.75" customHeight="1">
      <c r="A616" s="104"/>
      <c r="B616" s="107"/>
    </row>
    <row r="617" spans="1:2" ht="15.75" customHeight="1">
      <c r="A617" s="104"/>
      <c r="B617" s="107"/>
    </row>
    <row r="618" spans="1:2" ht="15.75" customHeight="1">
      <c r="A618" s="104"/>
      <c r="B618" s="107"/>
    </row>
  </sheetData>
  <hyperlinks>
    <hyperlink ref="B4" r:id="rId1"/>
    <hyperlink ref="A18" r:id="rId2"/>
    <hyperlink ref="A19" r:id="rId3"/>
    <hyperlink ref="A20" r:id="rId4"/>
    <hyperlink ref="A21" r:id="rId5"/>
    <hyperlink ref="A22" r:id="rId6"/>
    <hyperlink ref="A28" r:id="rId7"/>
    <hyperlink ref="A31" r:id="rId8"/>
    <hyperlink ref="A38" r:id="rId9"/>
    <hyperlink ref="A39" r:id="rId10"/>
    <hyperlink ref="A41" r:id="rId11"/>
    <hyperlink ref="A42" r:id="rId12"/>
    <hyperlink ref="A43" r:id="rId13"/>
    <hyperlink ref="A44" r:id="rId14"/>
    <hyperlink ref="A45" r:id="rId15"/>
    <hyperlink ref="A48" r:id="rId16"/>
    <hyperlink ref="A51" r:id="rId17"/>
    <hyperlink ref="A53" r:id="rId18"/>
    <hyperlink ref="A60" r:id="rId19"/>
    <hyperlink ref="A69" r:id="rId20"/>
    <hyperlink ref="A72" r:id="rId21"/>
    <hyperlink ref="A73" r:id="rId22"/>
    <hyperlink ref="A75" r:id="rId23"/>
    <hyperlink ref="A77" r:id="rId24"/>
    <hyperlink ref="A78" r:id="rId25"/>
    <hyperlink ref="A79" r:id="rId26"/>
    <hyperlink ref="A81" r:id="rId27"/>
    <hyperlink ref="A84" r:id="rId28"/>
    <hyperlink ref="A85" r:id="rId29"/>
    <hyperlink ref="A87" r:id="rId30"/>
    <hyperlink ref="A88" r:id="rId31"/>
    <hyperlink ref="A92" r:id="rId32"/>
    <hyperlink ref="A93" r:id="rId33"/>
    <hyperlink ref="A94" r:id="rId34"/>
    <hyperlink ref="A95" r:id="rId35"/>
    <hyperlink ref="A96" r:id="rId36"/>
    <hyperlink ref="A97" r:id="rId37"/>
    <hyperlink ref="A98" r:id="rId38"/>
    <hyperlink ref="A99" r:id="rId39"/>
    <hyperlink ref="A100" r:id="rId40"/>
    <hyperlink ref="A101" r:id="rId41"/>
    <hyperlink ref="A110" r:id="rId42"/>
    <hyperlink ref="A113" r:id="rId43"/>
    <hyperlink ref="A116" r:id="rId44"/>
    <hyperlink ref="A117" r:id="rId45"/>
    <hyperlink ref="A118" r:id="rId46"/>
    <hyperlink ref="A125" r:id="rId47"/>
    <hyperlink ref="A129" r:id="rId48"/>
    <hyperlink ref="A130" r:id="rId49"/>
    <hyperlink ref="A131" r:id="rId50"/>
    <hyperlink ref="A133" r:id="rId51"/>
    <hyperlink ref="A134" r:id="rId52"/>
    <hyperlink ref="A135" r:id="rId53"/>
    <hyperlink ref="A136" r:id="rId54"/>
    <hyperlink ref="A137" r:id="rId55"/>
    <hyperlink ref="A138" r:id="rId56"/>
    <hyperlink ref="A139" r:id="rId57"/>
    <hyperlink ref="A140" r:id="rId58"/>
    <hyperlink ref="A141" r:id="rId59"/>
    <hyperlink ref="A142" r:id="rId60"/>
    <hyperlink ref="A143" r:id="rId61"/>
    <hyperlink ref="A168" r:id="rId62"/>
    <hyperlink ref="A171" r:id="rId63"/>
    <hyperlink ref="A179" r:id="rId64"/>
    <hyperlink ref="A180" r:id="rId65"/>
    <hyperlink ref="A187" r:id="rId66"/>
    <hyperlink ref="A188" r:id="rId67"/>
    <hyperlink ref="A189" r:id="rId68"/>
    <hyperlink ref="A194" r:id="rId69"/>
    <hyperlink ref="A197" r:id="rId70"/>
    <hyperlink ref="A198" r:id="rId71"/>
    <hyperlink ref="A199" r:id="rId72"/>
    <hyperlink ref="A201" r:id="rId73"/>
    <hyperlink ref="A202" r:id="rId74"/>
    <hyperlink ref="A208" r:id="rId75"/>
    <hyperlink ref="A209" r:id="rId76"/>
    <hyperlink ref="A216" r:id="rId77"/>
    <hyperlink ref="A221" r:id="rId78"/>
    <hyperlink ref="A222" r:id="rId79"/>
    <hyperlink ref="A223" r:id="rId80"/>
    <hyperlink ref="A224" r:id="rId81"/>
    <hyperlink ref="A226" r:id="rId82"/>
    <hyperlink ref="A227" r:id="rId83"/>
    <hyperlink ref="A228" r:id="rId84"/>
    <hyperlink ref="A229" r:id="rId85"/>
    <hyperlink ref="A230" r:id="rId86"/>
    <hyperlink ref="A231" r:id="rId87"/>
    <hyperlink ref="A232" r:id="rId88"/>
    <hyperlink ref="A233" r:id="rId89"/>
    <hyperlink ref="A234" r:id="rId90"/>
    <hyperlink ref="A235" r:id="rId91"/>
    <hyperlink ref="A237" r:id="rId92"/>
    <hyperlink ref="A241" r:id="rId93"/>
    <hyperlink ref="A245" r:id="rId94"/>
    <hyperlink ref="A248" r:id="rId95"/>
    <hyperlink ref="A249" r:id="rId96"/>
    <hyperlink ref="A250" r:id="rId97"/>
    <hyperlink ref="A252" r:id="rId98"/>
    <hyperlink ref="A253" r:id="rId99"/>
    <hyperlink ref="A254" r:id="rId100"/>
    <hyperlink ref="A255" r:id="rId101"/>
    <hyperlink ref="A257" r:id="rId102"/>
    <hyperlink ref="A258" r:id="rId103"/>
    <hyperlink ref="A261" r:id="rId104"/>
    <hyperlink ref="A262" r:id="rId105"/>
    <hyperlink ref="A267" r:id="rId106"/>
    <hyperlink ref="A268" r:id="rId107"/>
    <hyperlink ref="A269" r:id="rId108"/>
    <hyperlink ref="A270" r:id="rId109"/>
    <hyperlink ref="A273" r:id="rId110"/>
    <hyperlink ref="A274" r:id="rId111"/>
    <hyperlink ref="A275" r:id="rId112"/>
    <hyperlink ref="A276" r:id="rId113"/>
    <hyperlink ref="A277" r:id="rId114"/>
    <hyperlink ref="A280" r:id="rId115"/>
    <hyperlink ref="A281" r:id="rId116"/>
    <hyperlink ref="A283" r:id="rId117"/>
    <hyperlink ref="A284" r:id="rId118"/>
    <hyperlink ref="A287" r:id="rId119"/>
    <hyperlink ref="A288" r:id="rId120"/>
    <hyperlink ref="A289" r:id="rId121"/>
    <hyperlink ref="A292" r:id="rId122"/>
    <hyperlink ref="A293" r:id="rId123"/>
    <hyperlink ref="A294" r:id="rId124"/>
    <hyperlink ref="A295" r:id="rId125"/>
    <hyperlink ref="A296" r:id="rId126"/>
    <hyperlink ref="A297" r:id="rId127"/>
    <hyperlink ref="A298" r:id="rId128"/>
    <hyperlink ref="A299" r:id="rId129"/>
    <hyperlink ref="A300" r:id="rId130"/>
    <hyperlink ref="A301" r:id="rId131"/>
    <hyperlink ref="A302" r:id="rId132"/>
    <hyperlink ref="A303" r:id="rId133"/>
    <hyperlink ref="A304" r:id="rId134"/>
    <hyperlink ref="A305" r:id="rId135"/>
    <hyperlink ref="A306" r:id="rId136"/>
    <hyperlink ref="A307" r:id="rId137"/>
    <hyperlink ref="A312" r:id="rId138"/>
    <hyperlink ref="A320" r:id="rId139"/>
    <hyperlink ref="A328" r:id="rId140"/>
    <hyperlink ref="A340" r:id="rId141"/>
    <hyperlink ref="A356" r:id="rId142"/>
    <hyperlink ref="A361" r:id="rId143"/>
    <hyperlink ref="A362" r:id="rId144"/>
    <hyperlink ref="A369" r:id="rId145"/>
    <hyperlink ref="A370" r:id="rId146"/>
    <hyperlink ref="A371" r:id="rId147"/>
    <hyperlink ref="A372" r:id="rId148"/>
    <hyperlink ref="A373" r:id="rId149"/>
    <hyperlink ref="A374" r:id="rId150"/>
    <hyperlink ref="A375" r:id="rId151"/>
    <hyperlink ref="A376" r:id="rId152"/>
    <hyperlink ref="A377" r:id="rId153"/>
    <hyperlink ref="A378" r:id="rId154"/>
    <hyperlink ref="A379" r:id="rId155"/>
    <hyperlink ref="A380" r:id="rId156"/>
    <hyperlink ref="A381" r:id="rId157"/>
    <hyperlink ref="A382" r:id="rId158"/>
    <hyperlink ref="A383" r:id="rId159"/>
    <hyperlink ref="A384" r:id="rId160"/>
    <hyperlink ref="A385" r:id="rId161"/>
    <hyperlink ref="A386" r:id="rId162"/>
    <hyperlink ref="A387" r:id="rId163"/>
    <hyperlink ref="A388" r:id="rId164"/>
    <hyperlink ref="A389" r:id="rId165"/>
    <hyperlink ref="A390" r:id="rId166"/>
    <hyperlink ref="A391" r:id="rId167"/>
    <hyperlink ref="A392" r:id="rId168"/>
    <hyperlink ref="A393" r:id="rId169"/>
    <hyperlink ref="A394" r:id="rId170"/>
    <hyperlink ref="A395" r:id="rId171"/>
    <hyperlink ref="A396" r:id="rId172"/>
    <hyperlink ref="A397" r:id="rId173"/>
    <hyperlink ref="A398" r:id="rId174"/>
    <hyperlink ref="A399" r:id="rId175"/>
    <hyperlink ref="A400" r:id="rId176"/>
    <hyperlink ref="A401" r:id="rId177"/>
    <hyperlink ref="A402" r:id="rId178"/>
    <hyperlink ref="A403" r:id="rId179"/>
    <hyperlink ref="A404" r:id="rId180"/>
    <hyperlink ref="A405" r:id="rId181"/>
    <hyperlink ref="A406" r:id="rId182"/>
    <hyperlink ref="A407" r:id="rId183"/>
    <hyperlink ref="A408" r:id="rId184"/>
    <hyperlink ref="A410" r:id="rId185"/>
    <hyperlink ref="A411" r:id="rId186"/>
    <hyperlink ref="A412" r:id="rId187"/>
    <hyperlink ref="A413" r:id="rId188"/>
    <hyperlink ref="A414" r:id="rId189"/>
    <hyperlink ref="A415" r:id="rId190"/>
    <hyperlink ref="A416" r:id="rId191"/>
    <hyperlink ref="A417" r:id="rId192"/>
    <hyperlink ref="A418" r:id="rId193"/>
    <hyperlink ref="A419" r:id="rId194"/>
    <hyperlink ref="A420" r:id="rId195"/>
    <hyperlink ref="A421" r:id="rId196"/>
    <hyperlink ref="A422" r:id="rId197"/>
    <hyperlink ref="A423" r:id="rId198"/>
    <hyperlink ref="A424" r:id="rId199"/>
    <hyperlink ref="A425" r:id="rId200"/>
    <hyperlink ref="A426" r:id="rId201"/>
    <hyperlink ref="A427" r:id="rId202"/>
    <hyperlink ref="A428" r:id="rId203"/>
    <hyperlink ref="A429" r:id="rId204"/>
    <hyperlink ref="A430" r:id="rId205"/>
    <hyperlink ref="A431" r:id="rId206"/>
    <hyperlink ref="A435" r:id="rId207"/>
    <hyperlink ref="A436" r:id="rId208"/>
    <hyperlink ref="A437" r:id="rId209"/>
    <hyperlink ref="A439" r:id="rId210"/>
    <hyperlink ref="A440" r:id="rId211"/>
    <hyperlink ref="A441" r:id="rId212"/>
    <hyperlink ref="A442" r:id="rId213"/>
    <hyperlink ref="A443" r:id="rId214"/>
    <hyperlink ref="A444" r:id="rId215"/>
    <hyperlink ref="A445" r:id="rId216"/>
    <hyperlink ref="A446" r:id="rId217"/>
    <hyperlink ref="A447" r:id="rId218"/>
    <hyperlink ref="A448" r:id="rId219"/>
    <hyperlink ref="A449" r:id="rId220"/>
    <hyperlink ref="A450" r:id="rId221"/>
    <hyperlink ref="A451" r:id="rId222"/>
    <hyperlink ref="A452" r:id="rId223"/>
    <hyperlink ref="A453" r:id="rId224"/>
    <hyperlink ref="A454" r:id="rId225"/>
    <hyperlink ref="A457" r:id="rId226"/>
    <hyperlink ref="A461" r:id="rId227"/>
    <hyperlink ref="A462" r:id="rId228"/>
    <hyperlink ref="A464" r:id="rId229"/>
    <hyperlink ref="A465" r:id="rId230"/>
    <hyperlink ref="A466" r:id="rId231"/>
    <hyperlink ref="A468" r:id="rId232"/>
    <hyperlink ref="A469" r:id="rId233"/>
    <hyperlink ref="A470" r:id="rId234"/>
    <hyperlink ref="A471" r:id="rId235"/>
    <hyperlink ref="A472" r:id="rId236"/>
    <hyperlink ref="A475" r:id="rId237"/>
    <hyperlink ref="A477" r:id="rId238"/>
    <hyperlink ref="A478" r:id="rId239"/>
    <hyperlink ref="A479" r:id="rId240"/>
    <hyperlink ref="A480" r:id="rId241"/>
    <hyperlink ref="A481" r:id="rId242"/>
    <hyperlink ref="A482" r:id="rId243"/>
    <hyperlink ref="A483" r:id="rId244"/>
    <hyperlink ref="A485" r:id="rId245"/>
    <hyperlink ref="A486" r:id="rId246"/>
    <hyperlink ref="A487" r:id="rId247"/>
    <hyperlink ref="A488" r:id="rId248"/>
    <hyperlink ref="A489" r:id="rId249"/>
    <hyperlink ref="A490" r:id="rId250"/>
    <hyperlink ref="A491" r:id="rId251"/>
    <hyperlink ref="A492" r:id="rId252"/>
    <hyperlink ref="A493" r:id="rId253"/>
    <hyperlink ref="A494" r:id="rId254"/>
    <hyperlink ref="A495" r:id="rId255"/>
    <hyperlink ref="A496" r:id="rId256"/>
    <hyperlink ref="A497" r:id="rId257"/>
    <hyperlink ref="A498" r:id="rId258"/>
    <hyperlink ref="A500" r:id="rId259"/>
    <hyperlink ref="A501" r:id="rId260"/>
    <hyperlink ref="A502" r:id="rId261"/>
    <hyperlink ref="A503" r:id="rId262"/>
    <hyperlink ref="A504" r:id="rId263"/>
    <hyperlink ref="A505" r:id="rId264"/>
    <hyperlink ref="A506" r:id="rId265"/>
    <hyperlink ref="A507" r:id="rId266"/>
    <hyperlink ref="A508" r:id="rId267"/>
    <hyperlink ref="A511" r:id="rId268"/>
    <hyperlink ref="A512" r:id="rId269"/>
    <hyperlink ref="A517" r:id="rId270"/>
    <hyperlink ref="A519" r:id="rId271"/>
    <hyperlink ref="A520" r:id="rId272"/>
    <hyperlink ref="A521" r:id="rId273"/>
    <hyperlink ref="A522" r:id="rId274"/>
    <hyperlink ref="A524" r:id="rId275"/>
    <hyperlink ref="A525" r:id="rId276"/>
    <hyperlink ref="A526" r:id="rId277"/>
    <hyperlink ref="A527" r:id="rId278"/>
    <hyperlink ref="A528" r:id="rId279"/>
    <hyperlink ref="A529" r:id="rId280"/>
    <hyperlink ref="A530" r:id="rId281"/>
    <hyperlink ref="A531" r:id="rId282"/>
    <hyperlink ref="A533" r:id="rId283"/>
    <hyperlink ref="A534" r:id="rId284"/>
    <hyperlink ref="A535" r:id="rId285"/>
    <hyperlink ref="A536" r:id="rId286"/>
    <hyperlink ref="A537" r:id="rId287"/>
    <hyperlink ref="A538" r:id="rId288"/>
    <hyperlink ref="A542" r:id="rId289"/>
    <hyperlink ref="A543" r:id="rId290"/>
    <hyperlink ref="A544" r:id="rId291"/>
    <hyperlink ref="A545" r:id="rId292"/>
    <hyperlink ref="A546" r:id="rId293"/>
    <hyperlink ref="A547" r:id="rId294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919792950661</cp:lastModifiedBy>
  <dcterms:modified xsi:type="dcterms:W3CDTF">2021-12-01T20:12:42Z</dcterms:modified>
</cp:coreProperties>
</file>