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R AcGg\Projects\Projects\Project 1 - Fuel Economy\Pranoy Project 1 Fuel Economy Submission\"/>
    </mc:Choice>
  </mc:AlternateContent>
  <xr:revisionPtr revIDLastSave="0" documentId="13_ncr:1_{22668103-DDF8-41F0-8200-0D832711FBF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2010_Data" sheetId="1" r:id="rId1"/>
    <sheet name="Input Variable Transformation" sheetId="2" r:id="rId2"/>
    <sheet name="Rand Sampling" sheetId="5" r:id="rId3"/>
    <sheet name="Samples" sheetId="7" r:id="rId4"/>
    <sheet name="Model1" sheetId="8" r:id="rId5"/>
    <sheet name="Test1" sheetId="9" r:id="rId6"/>
    <sheet name="Model2" sheetId="10" r:id="rId7"/>
    <sheet name="Test2" sheetId="11" r:id="rId8"/>
    <sheet name="Model3" sheetId="12" r:id="rId9"/>
    <sheet name="Test3" sheetId="13" r:id="rId10"/>
    <sheet name="Summary" sheetId="14" r:id="rId11"/>
  </sheets>
  <definedNames>
    <definedName name="_xlchart.v1.0" hidden="1">'Input Variable Transformation'!$C$3</definedName>
    <definedName name="_xlchart.v1.1" hidden="1">'Input Variable Transformation'!$C$4:$C$1110</definedName>
    <definedName name="_xlchart.v1.2" hidden="1">'Input Variable Transformation'!$A$3</definedName>
    <definedName name="_xlchart.v1.3" hidden="1">'Input Variable Transformation'!$A$4:$A$1110</definedName>
    <definedName name="_xlchart.v1.4" hidden="1">Samples!$B$2</definedName>
    <definedName name="_xlchart.v1.5" hidden="1">Samples!$B$3:$B$371</definedName>
    <definedName name="_xlchart.v1.6" hidden="1">Samples!$D$2</definedName>
    <definedName name="_xlchart.v1.7" hidden="1">Samples!$D$3:$D$370</definedName>
    <definedName name="_xlchart.v1.8" hidden="1">Samples!$F$2</definedName>
    <definedName name="_xlchart.v1.9" hidden="1">Samples!$F$3:$F$371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4" l="1"/>
  <c r="E6" i="14"/>
  <c r="E5" i="14"/>
  <c r="E4" i="14"/>
  <c r="E3" i="14"/>
  <c r="G372" i="13" l="1"/>
  <c r="G374" i="13"/>
  <c r="G375" i="13"/>
  <c r="C3" i="13"/>
  <c r="C3" i="11" l="1"/>
  <c r="D3" i="11" l="1"/>
  <c r="C3" i="9" l="1"/>
  <c r="I9" i="9" l="1"/>
  <c r="I17" i="9"/>
  <c r="I25" i="9"/>
  <c r="I33" i="9"/>
  <c r="I41" i="9"/>
  <c r="I49" i="9"/>
  <c r="I57" i="9"/>
  <c r="I65" i="9"/>
  <c r="I73" i="9"/>
  <c r="I81" i="9"/>
  <c r="I89" i="9"/>
  <c r="I97" i="9"/>
  <c r="I105" i="9"/>
  <c r="I113" i="9"/>
  <c r="I121" i="9"/>
  <c r="I129" i="9"/>
  <c r="I137" i="9"/>
  <c r="I145" i="9"/>
  <c r="I153" i="9"/>
  <c r="I161" i="9"/>
  <c r="I169" i="9"/>
  <c r="I177" i="9"/>
  <c r="I185" i="9"/>
  <c r="I193" i="9"/>
  <c r="I201" i="9"/>
  <c r="I209" i="9"/>
  <c r="I217" i="9"/>
  <c r="I225" i="9"/>
  <c r="I233" i="9"/>
  <c r="I241" i="9"/>
  <c r="I249" i="9"/>
  <c r="I257" i="9"/>
  <c r="I265" i="9"/>
  <c r="I273" i="9"/>
  <c r="I281" i="9"/>
  <c r="I289" i="9"/>
  <c r="I297" i="9"/>
  <c r="I305" i="9"/>
  <c r="I313" i="9"/>
  <c r="I321" i="9"/>
  <c r="I329" i="9"/>
  <c r="I337" i="9"/>
  <c r="I345" i="9"/>
  <c r="I353" i="9"/>
  <c r="I361" i="9"/>
  <c r="I369" i="9"/>
  <c r="I315" i="9"/>
  <c r="I339" i="9"/>
  <c r="I355" i="9"/>
  <c r="I237" i="9"/>
  <c r="I285" i="9"/>
  <c r="I325" i="9"/>
  <c r="I357" i="9"/>
  <c r="I287" i="9"/>
  <c r="I335" i="9"/>
  <c r="I16" i="9"/>
  <c r="I176" i="9"/>
  <c r="I240" i="9"/>
  <c r="I296" i="9"/>
  <c r="I352" i="9"/>
  <c r="I10" i="9"/>
  <c r="I18" i="9"/>
  <c r="I26" i="9"/>
  <c r="I34" i="9"/>
  <c r="I42" i="9"/>
  <c r="I50" i="9"/>
  <c r="I58" i="9"/>
  <c r="I66" i="9"/>
  <c r="I74" i="9"/>
  <c r="I82" i="9"/>
  <c r="I90" i="9"/>
  <c r="I98" i="9"/>
  <c r="I106" i="9"/>
  <c r="I114" i="9"/>
  <c r="I122" i="9"/>
  <c r="I130" i="9"/>
  <c r="I138" i="9"/>
  <c r="I146" i="9"/>
  <c r="I154" i="9"/>
  <c r="I162" i="9"/>
  <c r="I170" i="9"/>
  <c r="I178" i="9"/>
  <c r="I186" i="9"/>
  <c r="I194" i="9"/>
  <c r="I202" i="9"/>
  <c r="I210" i="9"/>
  <c r="I218" i="9"/>
  <c r="I226" i="9"/>
  <c r="I234" i="9"/>
  <c r="I242" i="9"/>
  <c r="I250" i="9"/>
  <c r="I258" i="9"/>
  <c r="I266" i="9"/>
  <c r="I274" i="9"/>
  <c r="I282" i="9"/>
  <c r="I290" i="9"/>
  <c r="I298" i="9"/>
  <c r="I306" i="9"/>
  <c r="I314" i="9"/>
  <c r="I322" i="9"/>
  <c r="I330" i="9"/>
  <c r="I338" i="9"/>
  <c r="I346" i="9"/>
  <c r="I354" i="9"/>
  <c r="I362" i="9"/>
  <c r="I370" i="9"/>
  <c r="I307" i="9"/>
  <c r="I331" i="9"/>
  <c r="I347" i="9"/>
  <c r="I371" i="9"/>
  <c r="I261" i="9"/>
  <c r="I301" i="9"/>
  <c r="I309" i="9"/>
  <c r="I341" i="9"/>
  <c r="I279" i="9"/>
  <c r="I319" i="9"/>
  <c r="I367" i="9"/>
  <c r="I40" i="9"/>
  <c r="I112" i="9"/>
  <c r="I184" i="9"/>
  <c r="I224" i="9"/>
  <c r="I272" i="9"/>
  <c r="I328" i="9"/>
  <c r="I11" i="9"/>
  <c r="I19" i="9"/>
  <c r="I27" i="9"/>
  <c r="I35" i="9"/>
  <c r="I43" i="9"/>
  <c r="I51" i="9"/>
  <c r="I59" i="9"/>
  <c r="I67" i="9"/>
  <c r="I75" i="9"/>
  <c r="I83" i="9"/>
  <c r="I91" i="9"/>
  <c r="I99" i="9"/>
  <c r="I107" i="9"/>
  <c r="I115" i="9"/>
  <c r="I123" i="9"/>
  <c r="I131" i="9"/>
  <c r="I139" i="9"/>
  <c r="I147" i="9"/>
  <c r="I155" i="9"/>
  <c r="I163" i="9"/>
  <c r="I171" i="9"/>
  <c r="I179" i="9"/>
  <c r="I187" i="9"/>
  <c r="I195" i="9"/>
  <c r="I203" i="9"/>
  <c r="I211" i="9"/>
  <c r="I219" i="9"/>
  <c r="I227" i="9"/>
  <c r="I235" i="9"/>
  <c r="I243" i="9"/>
  <c r="I251" i="9"/>
  <c r="I259" i="9"/>
  <c r="I267" i="9"/>
  <c r="I275" i="9"/>
  <c r="I283" i="9"/>
  <c r="I291" i="9"/>
  <c r="I299" i="9"/>
  <c r="I323" i="9"/>
  <c r="I363" i="9"/>
  <c r="I269" i="9"/>
  <c r="I333" i="9"/>
  <c r="I303" i="9"/>
  <c r="I351" i="9"/>
  <c r="I56" i="9"/>
  <c r="I64" i="9"/>
  <c r="I80" i="9"/>
  <c r="I96" i="9"/>
  <c r="I120" i="9"/>
  <c r="I160" i="9"/>
  <c r="I200" i="9"/>
  <c r="I264" i="9"/>
  <c r="I312" i="9"/>
  <c r="I368" i="9"/>
  <c r="I4" i="9"/>
  <c r="I12" i="9"/>
  <c r="I20" i="9"/>
  <c r="I28" i="9"/>
  <c r="I36" i="9"/>
  <c r="I44" i="9"/>
  <c r="I52" i="9"/>
  <c r="I60" i="9"/>
  <c r="I68" i="9"/>
  <c r="I76" i="9"/>
  <c r="I84" i="9"/>
  <c r="I92" i="9"/>
  <c r="I100" i="9"/>
  <c r="I108" i="9"/>
  <c r="I116" i="9"/>
  <c r="I124" i="9"/>
  <c r="I132" i="9"/>
  <c r="I140" i="9"/>
  <c r="I148" i="9"/>
  <c r="I156" i="9"/>
  <c r="I164" i="9"/>
  <c r="I172" i="9"/>
  <c r="I180" i="9"/>
  <c r="I188" i="9"/>
  <c r="I196" i="9"/>
  <c r="I204" i="9"/>
  <c r="I212" i="9"/>
  <c r="I220" i="9"/>
  <c r="I228" i="9"/>
  <c r="I236" i="9"/>
  <c r="I244" i="9"/>
  <c r="I252" i="9"/>
  <c r="I260" i="9"/>
  <c r="I268" i="9"/>
  <c r="I276" i="9"/>
  <c r="I284" i="9"/>
  <c r="I292" i="9"/>
  <c r="I300" i="9"/>
  <c r="I308" i="9"/>
  <c r="I316" i="9"/>
  <c r="I324" i="9"/>
  <c r="I332" i="9"/>
  <c r="I340" i="9"/>
  <c r="I348" i="9"/>
  <c r="I356" i="9"/>
  <c r="I364" i="9"/>
  <c r="I3" i="9"/>
  <c r="I205" i="9"/>
  <c r="I253" i="9"/>
  <c r="I293" i="9"/>
  <c r="I317" i="9"/>
  <c r="I365" i="9"/>
  <c r="I295" i="9"/>
  <c r="I343" i="9"/>
  <c r="I32" i="9"/>
  <c r="I144" i="9"/>
  <c r="I216" i="9"/>
  <c r="I288" i="9"/>
  <c r="I344" i="9"/>
  <c r="I5" i="9"/>
  <c r="I13" i="9"/>
  <c r="I21" i="9"/>
  <c r="I29" i="9"/>
  <c r="I37" i="9"/>
  <c r="I45" i="9"/>
  <c r="I53" i="9"/>
  <c r="I61" i="9"/>
  <c r="I69" i="9"/>
  <c r="I77" i="9"/>
  <c r="I85" i="9"/>
  <c r="I93" i="9"/>
  <c r="I101" i="9"/>
  <c r="I109" i="9"/>
  <c r="I117" i="9"/>
  <c r="I125" i="9"/>
  <c r="I133" i="9"/>
  <c r="I141" i="9"/>
  <c r="I149" i="9"/>
  <c r="I157" i="9"/>
  <c r="I165" i="9"/>
  <c r="I173" i="9"/>
  <c r="I181" i="9"/>
  <c r="I189" i="9"/>
  <c r="I197" i="9"/>
  <c r="I213" i="9"/>
  <c r="I221" i="9"/>
  <c r="I229" i="9"/>
  <c r="I245" i="9"/>
  <c r="I277" i="9"/>
  <c r="I349" i="9"/>
  <c r="I8" i="9"/>
  <c r="I152" i="9"/>
  <c r="I248" i="9"/>
  <c r="I336" i="9"/>
  <c r="I6" i="9"/>
  <c r="I14" i="9"/>
  <c r="I22" i="9"/>
  <c r="I30" i="9"/>
  <c r="I38" i="9"/>
  <c r="I46" i="9"/>
  <c r="I54" i="9"/>
  <c r="I62" i="9"/>
  <c r="I70" i="9"/>
  <c r="I78" i="9"/>
  <c r="I86" i="9"/>
  <c r="I94" i="9"/>
  <c r="I102" i="9"/>
  <c r="I110" i="9"/>
  <c r="I118" i="9"/>
  <c r="I126" i="9"/>
  <c r="I134" i="9"/>
  <c r="I142" i="9"/>
  <c r="I150" i="9"/>
  <c r="I158" i="9"/>
  <c r="I166" i="9"/>
  <c r="I174" i="9"/>
  <c r="I182" i="9"/>
  <c r="I190" i="9"/>
  <c r="I198" i="9"/>
  <c r="I206" i="9"/>
  <c r="I214" i="9"/>
  <c r="I222" i="9"/>
  <c r="I230" i="9"/>
  <c r="I238" i="9"/>
  <c r="I246" i="9"/>
  <c r="I254" i="9"/>
  <c r="I262" i="9"/>
  <c r="I270" i="9"/>
  <c r="I278" i="9"/>
  <c r="I286" i="9"/>
  <c r="I294" i="9"/>
  <c r="I302" i="9"/>
  <c r="I310" i="9"/>
  <c r="I318" i="9"/>
  <c r="I326" i="9"/>
  <c r="I334" i="9"/>
  <c r="I342" i="9"/>
  <c r="I350" i="9"/>
  <c r="I358" i="9"/>
  <c r="I366" i="9"/>
  <c r="I159" i="9"/>
  <c r="I223" i="9"/>
  <c r="I239" i="9"/>
  <c r="I255" i="9"/>
  <c r="I271" i="9"/>
  <c r="I311" i="9"/>
  <c r="I359" i="9"/>
  <c r="I24" i="9"/>
  <c r="I136" i="9"/>
  <c r="I192" i="9"/>
  <c r="I232" i="9"/>
  <c r="I280" i="9"/>
  <c r="I320" i="9"/>
  <c r="I360" i="9"/>
  <c r="I7" i="9"/>
  <c r="I15" i="9"/>
  <c r="I23" i="9"/>
  <c r="I31" i="9"/>
  <c r="I39" i="9"/>
  <c r="I47" i="9"/>
  <c r="I55" i="9"/>
  <c r="I63" i="9"/>
  <c r="I71" i="9"/>
  <c r="I79" i="9"/>
  <c r="I87" i="9"/>
  <c r="I95" i="9"/>
  <c r="I103" i="9"/>
  <c r="I111" i="9"/>
  <c r="I119" i="9"/>
  <c r="I127" i="9"/>
  <c r="I135" i="9"/>
  <c r="I143" i="9"/>
  <c r="I151" i="9"/>
  <c r="I167" i="9"/>
  <c r="I175" i="9"/>
  <c r="I183" i="9"/>
  <c r="I191" i="9"/>
  <c r="I199" i="9"/>
  <c r="I207" i="9"/>
  <c r="I215" i="9"/>
  <c r="I231" i="9"/>
  <c r="I247" i="9"/>
  <c r="I263" i="9"/>
  <c r="I327" i="9"/>
  <c r="I48" i="9"/>
  <c r="I72" i="9"/>
  <c r="I88" i="9"/>
  <c r="I104" i="9"/>
  <c r="I128" i="9"/>
  <c r="I168" i="9"/>
  <c r="I208" i="9"/>
  <c r="I256" i="9"/>
  <c r="I304" i="9"/>
  <c r="F5" i="2"/>
  <c r="F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4" i="2"/>
  <c r="G6" i="2" s="1"/>
  <c r="G5" i="2" l="1"/>
  <c r="B373" i="13"/>
  <c r="G373" i="13" s="1"/>
  <c r="J10" i="13" l="1"/>
  <c r="L10" i="13" s="1"/>
  <c r="J18" i="13"/>
  <c r="L18" i="13" s="1"/>
  <c r="J26" i="13"/>
  <c r="L26" i="13" s="1"/>
  <c r="J34" i="13"/>
  <c r="L34" i="13" s="1"/>
  <c r="J42" i="13"/>
  <c r="L42" i="13" s="1"/>
  <c r="J50" i="13"/>
  <c r="L50" i="13" s="1"/>
  <c r="J58" i="13"/>
  <c r="L58" i="13" s="1"/>
  <c r="J66" i="13"/>
  <c r="L66" i="13" s="1"/>
  <c r="J74" i="13"/>
  <c r="L74" i="13" s="1"/>
  <c r="J82" i="13"/>
  <c r="L82" i="13" s="1"/>
  <c r="J90" i="13"/>
  <c r="L90" i="13" s="1"/>
  <c r="J98" i="13"/>
  <c r="L98" i="13" s="1"/>
  <c r="J106" i="13"/>
  <c r="L106" i="13" s="1"/>
  <c r="J9" i="13"/>
  <c r="L9" i="13" s="1"/>
  <c r="J19" i="13"/>
  <c r="L19" i="13" s="1"/>
  <c r="J28" i="13"/>
  <c r="L28" i="13" s="1"/>
  <c r="J37" i="13"/>
  <c r="L37" i="13" s="1"/>
  <c r="J46" i="13"/>
  <c r="L46" i="13" s="1"/>
  <c r="J55" i="13"/>
  <c r="L55" i="13" s="1"/>
  <c r="J64" i="13"/>
  <c r="L64" i="13" s="1"/>
  <c r="J73" i="13"/>
  <c r="L73" i="13" s="1"/>
  <c r="J83" i="13"/>
  <c r="L83" i="13" s="1"/>
  <c r="J92" i="13"/>
  <c r="L92" i="13" s="1"/>
  <c r="J101" i="13"/>
  <c r="L101" i="13" s="1"/>
  <c r="J110" i="13"/>
  <c r="L110" i="13" s="1"/>
  <c r="J118" i="13"/>
  <c r="L118" i="13" s="1"/>
  <c r="J126" i="13"/>
  <c r="L126" i="13" s="1"/>
  <c r="J134" i="13"/>
  <c r="L134" i="13" s="1"/>
  <c r="J142" i="13"/>
  <c r="L142" i="13" s="1"/>
  <c r="J150" i="13"/>
  <c r="L150" i="13" s="1"/>
  <c r="J158" i="13"/>
  <c r="L158" i="13" s="1"/>
  <c r="J166" i="13"/>
  <c r="L166" i="13" s="1"/>
  <c r="J174" i="13"/>
  <c r="L174" i="13" s="1"/>
  <c r="J182" i="13"/>
  <c r="L182" i="13" s="1"/>
  <c r="J190" i="13"/>
  <c r="L190" i="13" s="1"/>
  <c r="J198" i="13"/>
  <c r="L198" i="13" s="1"/>
  <c r="J206" i="13"/>
  <c r="L206" i="13" s="1"/>
  <c r="J214" i="13"/>
  <c r="L214" i="13" s="1"/>
  <c r="J222" i="13"/>
  <c r="L222" i="13" s="1"/>
  <c r="J230" i="13"/>
  <c r="L230" i="13" s="1"/>
  <c r="J238" i="13"/>
  <c r="L238" i="13" s="1"/>
  <c r="J246" i="13"/>
  <c r="L246" i="13" s="1"/>
  <c r="J254" i="13"/>
  <c r="L254" i="13" s="1"/>
  <c r="J262" i="13"/>
  <c r="L262" i="13" s="1"/>
  <c r="J270" i="13"/>
  <c r="L270" i="13" s="1"/>
  <c r="J278" i="13"/>
  <c r="L278" i="13" s="1"/>
  <c r="J286" i="13"/>
  <c r="L286" i="13" s="1"/>
  <c r="J294" i="13"/>
  <c r="L294" i="13" s="1"/>
  <c r="J302" i="13"/>
  <c r="L302" i="13" s="1"/>
  <c r="J310" i="13"/>
  <c r="L310" i="13" s="1"/>
  <c r="J318" i="13"/>
  <c r="L318" i="13" s="1"/>
  <c r="J326" i="13"/>
  <c r="L326" i="13" s="1"/>
  <c r="J334" i="13"/>
  <c r="L334" i="13" s="1"/>
  <c r="J342" i="13"/>
  <c r="L342" i="13" s="1"/>
  <c r="J350" i="13"/>
  <c r="L350" i="13" s="1"/>
  <c r="J358" i="13"/>
  <c r="L358" i="13" s="1"/>
  <c r="J366" i="13"/>
  <c r="L366" i="13" s="1"/>
  <c r="J11" i="13"/>
  <c r="L11" i="13" s="1"/>
  <c r="J20" i="13"/>
  <c r="L20" i="13" s="1"/>
  <c r="J29" i="13"/>
  <c r="L29" i="13" s="1"/>
  <c r="J38" i="13"/>
  <c r="L38" i="13" s="1"/>
  <c r="J47" i="13"/>
  <c r="L47" i="13" s="1"/>
  <c r="J56" i="13"/>
  <c r="L56" i="13" s="1"/>
  <c r="J65" i="13"/>
  <c r="L65" i="13" s="1"/>
  <c r="J75" i="13"/>
  <c r="L75" i="13" s="1"/>
  <c r="J84" i="13"/>
  <c r="L84" i="13" s="1"/>
  <c r="J93" i="13"/>
  <c r="L93" i="13" s="1"/>
  <c r="J102" i="13"/>
  <c r="L102" i="13" s="1"/>
  <c r="J111" i="13"/>
  <c r="L111" i="13" s="1"/>
  <c r="J119" i="13"/>
  <c r="L119" i="13" s="1"/>
  <c r="J127" i="13"/>
  <c r="L127" i="13" s="1"/>
  <c r="J135" i="13"/>
  <c r="L135" i="13" s="1"/>
  <c r="J143" i="13"/>
  <c r="L143" i="13" s="1"/>
  <c r="J151" i="13"/>
  <c r="L151" i="13" s="1"/>
  <c r="J159" i="13"/>
  <c r="L159" i="13" s="1"/>
  <c r="J167" i="13"/>
  <c r="L167" i="13" s="1"/>
  <c r="J175" i="13"/>
  <c r="L175" i="13" s="1"/>
  <c r="J183" i="13"/>
  <c r="L183" i="13" s="1"/>
  <c r="J191" i="13"/>
  <c r="L191" i="13" s="1"/>
  <c r="J199" i="13"/>
  <c r="L199" i="13" s="1"/>
  <c r="J207" i="13"/>
  <c r="L207" i="13" s="1"/>
  <c r="J215" i="13"/>
  <c r="L215" i="13" s="1"/>
  <c r="J223" i="13"/>
  <c r="L223" i="13" s="1"/>
  <c r="J231" i="13"/>
  <c r="L231" i="13" s="1"/>
  <c r="J239" i="13"/>
  <c r="L239" i="13" s="1"/>
  <c r="J247" i="13"/>
  <c r="L247" i="13" s="1"/>
  <c r="J255" i="13"/>
  <c r="L255" i="13" s="1"/>
  <c r="J263" i="13"/>
  <c r="L263" i="13" s="1"/>
  <c r="J271" i="13"/>
  <c r="L271" i="13" s="1"/>
  <c r="J279" i="13"/>
  <c r="L279" i="13" s="1"/>
  <c r="J287" i="13"/>
  <c r="L287" i="13" s="1"/>
  <c r="J295" i="13"/>
  <c r="L295" i="13" s="1"/>
  <c r="J303" i="13"/>
  <c r="L303" i="13" s="1"/>
  <c r="J311" i="13"/>
  <c r="L311" i="13" s="1"/>
  <c r="J319" i="13"/>
  <c r="L319" i="13" s="1"/>
  <c r="J327" i="13"/>
  <c r="L327" i="13" s="1"/>
  <c r="J335" i="13"/>
  <c r="L335" i="13" s="1"/>
  <c r="J343" i="13"/>
  <c r="L343" i="13" s="1"/>
  <c r="J351" i="13"/>
  <c r="L351" i="13" s="1"/>
  <c r="J359" i="13"/>
  <c r="L359" i="13" s="1"/>
  <c r="J367" i="13"/>
  <c r="L367" i="13" s="1"/>
  <c r="J12" i="13"/>
  <c r="L12" i="13" s="1"/>
  <c r="J21" i="13"/>
  <c r="L21" i="13" s="1"/>
  <c r="J30" i="13"/>
  <c r="L30" i="13" s="1"/>
  <c r="J39" i="13"/>
  <c r="L39" i="13" s="1"/>
  <c r="J48" i="13"/>
  <c r="L48" i="13" s="1"/>
  <c r="J57" i="13"/>
  <c r="L57" i="13" s="1"/>
  <c r="J67" i="13"/>
  <c r="L67" i="13" s="1"/>
  <c r="J76" i="13"/>
  <c r="L76" i="13" s="1"/>
  <c r="J85" i="13"/>
  <c r="L85" i="13" s="1"/>
  <c r="J94" i="13"/>
  <c r="L94" i="13" s="1"/>
  <c r="J103" i="13"/>
  <c r="L103" i="13" s="1"/>
  <c r="J112" i="13"/>
  <c r="L112" i="13" s="1"/>
  <c r="J120" i="13"/>
  <c r="L120" i="13" s="1"/>
  <c r="J128" i="13"/>
  <c r="L128" i="13" s="1"/>
  <c r="J136" i="13"/>
  <c r="L136" i="13" s="1"/>
  <c r="J144" i="13"/>
  <c r="L144" i="13" s="1"/>
  <c r="J152" i="13"/>
  <c r="L152" i="13" s="1"/>
  <c r="J160" i="13"/>
  <c r="L160" i="13" s="1"/>
  <c r="J168" i="13"/>
  <c r="L168" i="13" s="1"/>
  <c r="J176" i="13"/>
  <c r="L176" i="13" s="1"/>
  <c r="J184" i="13"/>
  <c r="L184" i="13" s="1"/>
  <c r="J192" i="13"/>
  <c r="L192" i="13" s="1"/>
  <c r="J200" i="13"/>
  <c r="L200" i="13" s="1"/>
  <c r="J208" i="13"/>
  <c r="L208" i="13" s="1"/>
  <c r="J216" i="13"/>
  <c r="L216" i="13" s="1"/>
  <c r="J224" i="13"/>
  <c r="L224" i="13" s="1"/>
  <c r="J232" i="13"/>
  <c r="L232" i="13" s="1"/>
  <c r="J240" i="13"/>
  <c r="L240" i="13" s="1"/>
  <c r="J248" i="13"/>
  <c r="L248" i="13" s="1"/>
  <c r="J256" i="13"/>
  <c r="L256" i="13" s="1"/>
  <c r="J264" i="13"/>
  <c r="L264" i="13" s="1"/>
  <c r="J272" i="13"/>
  <c r="L272" i="13" s="1"/>
  <c r="J280" i="13"/>
  <c r="L280" i="13" s="1"/>
  <c r="J288" i="13"/>
  <c r="L288" i="13" s="1"/>
  <c r="J296" i="13"/>
  <c r="L296" i="13" s="1"/>
  <c r="J304" i="13"/>
  <c r="L304" i="13" s="1"/>
  <c r="J312" i="13"/>
  <c r="L312" i="13" s="1"/>
  <c r="J4" i="13"/>
  <c r="L4" i="13" s="1"/>
  <c r="J13" i="13"/>
  <c r="L13" i="13" s="1"/>
  <c r="J22" i="13"/>
  <c r="L22" i="13" s="1"/>
  <c r="J31" i="13"/>
  <c r="L31" i="13" s="1"/>
  <c r="J40" i="13"/>
  <c r="L40" i="13" s="1"/>
  <c r="J49" i="13"/>
  <c r="L49" i="13" s="1"/>
  <c r="J59" i="13"/>
  <c r="L59" i="13" s="1"/>
  <c r="J68" i="13"/>
  <c r="L68" i="13" s="1"/>
  <c r="J77" i="13"/>
  <c r="L77" i="13" s="1"/>
  <c r="J86" i="13"/>
  <c r="L86" i="13" s="1"/>
  <c r="J95" i="13"/>
  <c r="L95" i="13" s="1"/>
  <c r="J104" i="13"/>
  <c r="L104" i="13" s="1"/>
  <c r="J113" i="13"/>
  <c r="L113" i="13" s="1"/>
  <c r="J121" i="13"/>
  <c r="L121" i="13" s="1"/>
  <c r="J129" i="13"/>
  <c r="L129" i="13" s="1"/>
  <c r="J137" i="13"/>
  <c r="L137" i="13" s="1"/>
  <c r="J145" i="13"/>
  <c r="L145" i="13" s="1"/>
  <c r="J153" i="13"/>
  <c r="L153" i="13" s="1"/>
  <c r="J161" i="13"/>
  <c r="L161" i="13" s="1"/>
  <c r="J169" i="13"/>
  <c r="L169" i="13" s="1"/>
  <c r="J177" i="13"/>
  <c r="L177" i="13" s="1"/>
  <c r="J185" i="13"/>
  <c r="L185" i="13" s="1"/>
  <c r="J193" i="13"/>
  <c r="L193" i="13" s="1"/>
  <c r="J201" i="13"/>
  <c r="L201" i="13" s="1"/>
  <c r="J209" i="13"/>
  <c r="L209" i="13" s="1"/>
  <c r="J217" i="13"/>
  <c r="L217" i="13" s="1"/>
  <c r="J225" i="13"/>
  <c r="L225" i="13" s="1"/>
  <c r="J233" i="13"/>
  <c r="L233" i="13" s="1"/>
  <c r="J241" i="13"/>
  <c r="L241" i="13" s="1"/>
  <c r="J249" i="13"/>
  <c r="L249" i="13" s="1"/>
  <c r="J257" i="13"/>
  <c r="L257" i="13" s="1"/>
  <c r="J265" i="13"/>
  <c r="L265" i="13" s="1"/>
  <c r="J273" i="13"/>
  <c r="L273" i="13" s="1"/>
  <c r="J281" i="13"/>
  <c r="L281" i="13" s="1"/>
  <c r="J289" i="13"/>
  <c r="L289" i="13" s="1"/>
  <c r="J297" i="13"/>
  <c r="L297" i="13" s="1"/>
  <c r="J305" i="13"/>
  <c r="L305" i="13" s="1"/>
  <c r="J313" i="13"/>
  <c r="L313" i="13" s="1"/>
  <c r="J321" i="13"/>
  <c r="L321" i="13" s="1"/>
  <c r="J329" i="13"/>
  <c r="L329" i="13" s="1"/>
  <c r="J337" i="13"/>
  <c r="L337" i="13" s="1"/>
  <c r="J345" i="13"/>
  <c r="L345" i="13" s="1"/>
  <c r="J353" i="13"/>
  <c r="L353" i="13" s="1"/>
  <c r="J361" i="13"/>
  <c r="L361" i="13" s="1"/>
  <c r="J369" i="13"/>
  <c r="L369" i="13" s="1"/>
  <c r="J5" i="13"/>
  <c r="L5" i="13" s="1"/>
  <c r="J14" i="13"/>
  <c r="L14" i="13" s="1"/>
  <c r="J23" i="13"/>
  <c r="L23" i="13" s="1"/>
  <c r="J32" i="13"/>
  <c r="L32" i="13" s="1"/>
  <c r="J41" i="13"/>
  <c r="L41" i="13" s="1"/>
  <c r="J51" i="13"/>
  <c r="L51" i="13" s="1"/>
  <c r="J60" i="13"/>
  <c r="L60" i="13" s="1"/>
  <c r="J69" i="13"/>
  <c r="L69" i="13" s="1"/>
  <c r="J78" i="13"/>
  <c r="L78" i="13" s="1"/>
  <c r="J87" i="13"/>
  <c r="L87" i="13" s="1"/>
  <c r="J96" i="13"/>
  <c r="L96" i="13" s="1"/>
  <c r="J105" i="13"/>
  <c r="L105" i="13" s="1"/>
  <c r="J114" i="13"/>
  <c r="L114" i="13" s="1"/>
  <c r="J122" i="13"/>
  <c r="L122" i="13" s="1"/>
  <c r="J130" i="13"/>
  <c r="L130" i="13" s="1"/>
  <c r="J138" i="13"/>
  <c r="L138" i="13" s="1"/>
  <c r="J146" i="13"/>
  <c r="L146" i="13" s="1"/>
  <c r="J154" i="13"/>
  <c r="L154" i="13" s="1"/>
  <c r="J162" i="13"/>
  <c r="L162" i="13" s="1"/>
  <c r="J170" i="13"/>
  <c r="L170" i="13" s="1"/>
  <c r="J178" i="13"/>
  <c r="L178" i="13" s="1"/>
  <c r="J186" i="13"/>
  <c r="L186" i="13" s="1"/>
  <c r="J194" i="13"/>
  <c r="L194" i="13" s="1"/>
  <c r="J202" i="13"/>
  <c r="L202" i="13" s="1"/>
  <c r="J210" i="13"/>
  <c r="L210" i="13" s="1"/>
  <c r="J218" i="13"/>
  <c r="L218" i="13" s="1"/>
  <c r="J226" i="13"/>
  <c r="L226" i="13" s="1"/>
  <c r="J234" i="13"/>
  <c r="L234" i="13" s="1"/>
  <c r="J242" i="13"/>
  <c r="L242" i="13" s="1"/>
  <c r="J250" i="13"/>
  <c r="L250" i="13" s="1"/>
  <c r="J258" i="13"/>
  <c r="L258" i="13" s="1"/>
  <c r="J266" i="13"/>
  <c r="L266" i="13" s="1"/>
  <c r="J274" i="13"/>
  <c r="L274" i="13" s="1"/>
  <c r="J282" i="13"/>
  <c r="L282" i="13" s="1"/>
  <c r="J290" i="13"/>
  <c r="L290" i="13" s="1"/>
  <c r="J298" i="13"/>
  <c r="L298" i="13" s="1"/>
  <c r="J306" i="13"/>
  <c r="L306" i="13" s="1"/>
  <c r="J314" i="13"/>
  <c r="L314" i="13" s="1"/>
  <c r="J322" i="13"/>
  <c r="L322" i="13" s="1"/>
  <c r="J330" i="13"/>
  <c r="L330" i="13" s="1"/>
  <c r="J338" i="13"/>
  <c r="L338" i="13" s="1"/>
  <c r="J346" i="13"/>
  <c r="L346" i="13" s="1"/>
  <c r="J354" i="13"/>
  <c r="L354" i="13" s="1"/>
  <c r="J362" i="13"/>
  <c r="L362" i="13" s="1"/>
  <c r="J370" i="13"/>
  <c r="L370" i="13" s="1"/>
  <c r="J7" i="13"/>
  <c r="L7" i="13" s="1"/>
  <c r="J16" i="13"/>
  <c r="L16" i="13" s="1"/>
  <c r="J25" i="13"/>
  <c r="L25" i="13" s="1"/>
  <c r="J35" i="13"/>
  <c r="L35" i="13" s="1"/>
  <c r="J44" i="13"/>
  <c r="L44" i="13" s="1"/>
  <c r="J53" i="13"/>
  <c r="L53" i="13" s="1"/>
  <c r="J62" i="13"/>
  <c r="L62" i="13" s="1"/>
  <c r="J71" i="13"/>
  <c r="L71" i="13" s="1"/>
  <c r="J80" i="13"/>
  <c r="L80" i="13" s="1"/>
  <c r="J89" i="13"/>
  <c r="L89" i="13" s="1"/>
  <c r="J99" i="13"/>
  <c r="L99" i="13" s="1"/>
  <c r="J108" i="13"/>
  <c r="L108" i="13" s="1"/>
  <c r="J116" i="13"/>
  <c r="L116" i="13" s="1"/>
  <c r="J124" i="13"/>
  <c r="L124" i="13" s="1"/>
  <c r="J132" i="13"/>
  <c r="L132" i="13" s="1"/>
  <c r="J140" i="13"/>
  <c r="L140" i="13" s="1"/>
  <c r="J148" i="13"/>
  <c r="L148" i="13" s="1"/>
  <c r="J156" i="13"/>
  <c r="L156" i="13" s="1"/>
  <c r="J164" i="13"/>
  <c r="L164" i="13" s="1"/>
  <c r="J172" i="13"/>
  <c r="L172" i="13" s="1"/>
  <c r="J180" i="13"/>
  <c r="L180" i="13" s="1"/>
  <c r="J188" i="13"/>
  <c r="L188" i="13" s="1"/>
  <c r="J196" i="13"/>
  <c r="L196" i="13" s="1"/>
  <c r="J204" i="13"/>
  <c r="L204" i="13" s="1"/>
  <c r="J212" i="13"/>
  <c r="L212" i="13" s="1"/>
  <c r="J220" i="13"/>
  <c r="L220" i="13" s="1"/>
  <c r="J228" i="13"/>
  <c r="L228" i="13" s="1"/>
  <c r="J236" i="13"/>
  <c r="L236" i="13" s="1"/>
  <c r="J244" i="13"/>
  <c r="L244" i="13" s="1"/>
  <c r="J252" i="13"/>
  <c r="L252" i="13" s="1"/>
  <c r="J260" i="13"/>
  <c r="L260" i="13" s="1"/>
  <c r="J268" i="13"/>
  <c r="L268" i="13" s="1"/>
  <c r="J276" i="13"/>
  <c r="L276" i="13" s="1"/>
  <c r="J284" i="13"/>
  <c r="L284" i="13" s="1"/>
  <c r="J292" i="13"/>
  <c r="L292" i="13" s="1"/>
  <c r="J300" i="13"/>
  <c r="L300" i="13" s="1"/>
  <c r="J308" i="13"/>
  <c r="L308" i="13" s="1"/>
  <c r="J316" i="13"/>
  <c r="L316" i="13" s="1"/>
  <c r="J8" i="13"/>
  <c r="L8" i="13" s="1"/>
  <c r="J17" i="13"/>
  <c r="L17" i="13" s="1"/>
  <c r="J27" i="13"/>
  <c r="L27" i="13" s="1"/>
  <c r="J36" i="13"/>
  <c r="L36" i="13" s="1"/>
  <c r="J45" i="13"/>
  <c r="L45" i="13" s="1"/>
  <c r="J54" i="13"/>
  <c r="L54" i="13" s="1"/>
  <c r="J63" i="13"/>
  <c r="L63" i="13" s="1"/>
  <c r="J72" i="13"/>
  <c r="L72" i="13" s="1"/>
  <c r="J81" i="13"/>
  <c r="L81" i="13" s="1"/>
  <c r="J91" i="13"/>
  <c r="L91" i="13" s="1"/>
  <c r="J100" i="13"/>
  <c r="L100" i="13" s="1"/>
  <c r="J109" i="13"/>
  <c r="L109" i="13" s="1"/>
  <c r="J117" i="13"/>
  <c r="L117" i="13" s="1"/>
  <c r="J125" i="13"/>
  <c r="L125" i="13" s="1"/>
  <c r="J133" i="13"/>
  <c r="L133" i="13" s="1"/>
  <c r="J141" i="13"/>
  <c r="L141" i="13" s="1"/>
  <c r="J149" i="13"/>
  <c r="L149" i="13" s="1"/>
  <c r="J157" i="13"/>
  <c r="L157" i="13" s="1"/>
  <c r="J165" i="13"/>
  <c r="L165" i="13" s="1"/>
  <c r="J173" i="13"/>
  <c r="L173" i="13" s="1"/>
  <c r="J181" i="13"/>
  <c r="L181" i="13" s="1"/>
  <c r="J189" i="13"/>
  <c r="L189" i="13" s="1"/>
  <c r="J197" i="13"/>
  <c r="L197" i="13" s="1"/>
  <c r="J205" i="13"/>
  <c r="L205" i="13" s="1"/>
  <c r="J213" i="13"/>
  <c r="L213" i="13" s="1"/>
  <c r="J221" i="13"/>
  <c r="L221" i="13" s="1"/>
  <c r="J229" i="13"/>
  <c r="L229" i="13" s="1"/>
  <c r="J237" i="13"/>
  <c r="L237" i="13" s="1"/>
  <c r="J245" i="13"/>
  <c r="L245" i="13" s="1"/>
  <c r="J253" i="13"/>
  <c r="L253" i="13" s="1"/>
  <c r="J261" i="13"/>
  <c r="L261" i="13" s="1"/>
  <c r="J269" i="13"/>
  <c r="L269" i="13" s="1"/>
  <c r="J277" i="13"/>
  <c r="L277" i="13" s="1"/>
  <c r="J285" i="13"/>
  <c r="L285" i="13" s="1"/>
  <c r="J293" i="13"/>
  <c r="L293" i="13" s="1"/>
  <c r="J301" i="13"/>
  <c r="L301" i="13" s="1"/>
  <c r="J309" i="13"/>
  <c r="L309" i="13" s="1"/>
  <c r="J317" i="13"/>
  <c r="L317" i="13" s="1"/>
  <c r="J325" i="13"/>
  <c r="L325" i="13" s="1"/>
  <c r="J333" i="13"/>
  <c r="L333" i="13" s="1"/>
  <c r="J341" i="13"/>
  <c r="L341" i="13" s="1"/>
  <c r="J349" i="13"/>
  <c r="L349" i="13" s="1"/>
  <c r="J357" i="13"/>
  <c r="L357" i="13" s="1"/>
  <c r="J365" i="13"/>
  <c r="L365" i="13" s="1"/>
  <c r="J368" i="13"/>
  <c r="L368" i="13" s="1"/>
  <c r="J347" i="13"/>
  <c r="L347" i="13" s="1"/>
  <c r="J324" i="13"/>
  <c r="L324" i="13" s="1"/>
  <c r="J275" i="13"/>
  <c r="L275" i="13" s="1"/>
  <c r="J211" i="13"/>
  <c r="L211" i="13" s="1"/>
  <c r="J147" i="13"/>
  <c r="L147" i="13" s="1"/>
  <c r="J79" i="13"/>
  <c r="L79" i="13" s="1"/>
  <c r="J6" i="13"/>
  <c r="L6" i="13" s="1"/>
  <c r="J364" i="13"/>
  <c r="L364" i="13" s="1"/>
  <c r="J344" i="13"/>
  <c r="L344" i="13" s="1"/>
  <c r="J323" i="13"/>
  <c r="L323" i="13" s="1"/>
  <c r="J267" i="13"/>
  <c r="L267" i="13" s="1"/>
  <c r="J203" i="13"/>
  <c r="L203" i="13" s="1"/>
  <c r="J139" i="13"/>
  <c r="L139" i="13" s="1"/>
  <c r="J70" i="13"/>
  <c r="L70" i="13" s="1"/>
  <c r="J320" i="13"/>
  <c r="L320" i="13" s="1"/>
  <c r="J131" i="13"/>
  <c r="L131" i="13" s="1"/>
  <c r="J360" i="13"/>
  <c r="L360" i="13" s="1"/>
  <c r="J339" i="13"/>
  <c r="L339" i="13" s="1"/>
  <c r="J315" i="13"/>
  <c r="L315" i="13" s="1"/>
  <c r="J251" i="13"/>
  <c r="L251" i="13" s="1"/>
  <c r="J187" i="13"/>
  <c r="L187" i="13" s="1"/>
  <c r="J123" i="13"/>
  <c r="L123" i="13" s="1"/>
  <c r="J52" i="13"/>
  <c r="L52" i="13" s="1"/>
  <c r="J363" i="13"/>
  <c r="L363" i="13" s="1"/>
  <c r="J259" i="13"/>
  <c r="L259" i="13" s="1"/>
  <c r="J61" i="13"/>
  <c r="L61" i="13" s="1"/>
  <c r="J356" i="13"/>
  <c r="L356" i="13" s="1"/>
  <c r="J336" i="13"/>
  <c r="L336" i="13" s="1"/>
  <c r="J307" i="13"/>
  <c r="L307" i="13" s="1"/>
  <c r="J243" i="13"/>
  <c r="L243" i="13" s="1"/>
  <c r="J179" i="13"/>
  <c r="L179" i="13" s="1"/>
  <c r="J115" i="13"/>
  <c r="L115" i="13" s="1"/>
  <c r="J43" i="13"/>
  <c r="L43" i="13" s="1"/>
  <c r="J355" i="13"/>
  <c r="L355" i="13" s="1"/>
  <c r="J332" i="13"/>
  <c r="L332" i="13" s="1"/>
  <c r="J299" i="13"/>
  <c r="L299" i="13" s="1"/>
  <c r="J235" i="13"/>
  <c r="L235" i="13" s="1"/>
  <c r="J171" i="13"/>
  <c r="L171" i="13" s="1"/>
  <c r="J107" i="13"/>
  <c r="L107" i="13" s="1"/>
  <c r="J33" i="13"/>
  <c r="L33" i="13" s="1"/>
  <c r="J340" i="13"/>
  <c r="L340" i="13" s="1"/>
  <c r="J195" i="13"/>
  <c r="L195" i="13" s="1"/>
  <c r="J3" i="13"/>
  <c r="L3" i="13" s="1"/>
  <c r="J352" i="13"/>
  <c r="L352" i="13" s="1"/>
  <c r="J331" i="13"/>
  <c r="L331" i="13" s="1"/>
  <c r="J291" i="13"/>
  <c r="L291" i="13" s="1"/>
  <c r="J227" i="13"/>
  <c r="L227" i="13" s="1"/>
  <c r="J163" i="13"/>
  <c r="L163" i="13" s="1"/>
  <c r="J97" i="13"/>
  <c r="L97" i="13" s="1"/>
  <c r="J24" i="13"/>
  <c r="L24" i="13" s="1"/>
  <c r="J371" i="13"/>
  <c r="L371" i="13" s="1"/>
  <c r="J348" i="13"/>
  <c r="L348" i="13" s="1"/>
  <c r="J328" i="13"/>
  <c r="L328" i="13" s="1"/>
  <c r="J283" i="13"/>
  <c r="L283" i="13" s="1"/>
  <c r="J219" i="13"/>
  <c r="L219" i="13" s="1"/>
  <c r="J155" i="13"/>
  <c r="L155" i="13" s="1"/>
  <c r="J88" i="13"/>
  <c r="L88" i="13" s="1"/>
  <c r="J15" i="13"/>
  <c r="L15" i="13" s="1"/>
  <c r="J372" i="13" l="1"/>
  <c r="L372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19" i="13" s="1"/>
  <c r="D20" i="13"/>
  <c r="D21" i="13"/>
  <c r="D22" i="13"/>
  <c r="D23" i="13"/>
  <c r="D24" i="13"/>
  <c r="D25" i="13"/>
  <c r="D26" i="13"/>
  <c r="D27" i="13"/>
  <c r="F27" i="13" s="1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F47" i="13" s="1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F83" i="13" s="1"/>
  <c r="D84" i="13"/>
  <c r="D85" i="13"/>
  <c r="D86" i="13"/>
  <c r="D87" i="13"/>
  <c r="D88" i="13"/>
  <c r="D89" i="13"/>
  <c r="D90" i="13"/>
  <c r="D91" i="13"/>
  <c r="F91" i="13" s="1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F103" i="13" s="1"/>
  <c r="D104" i="13"/>
  <c r="D105" i="13"/>
  <c r="D106" i="13"/>
  <c r="D107" i="13"/>
  <c r="D108" i="13"/>
  <c r="D109" i="13"/>
  <c r="D110" i="13"/>
  <c r="D111" i="13"/>
  <c r="F111" i="13" s="1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F127" i="13" s="1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F139" i="13" s="1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F155" i="13" s="1"/>
  <c r="D156" i="13"/>
  <c r="D157" i="13"/>
  <c r="D158" i="13"/>
  <c r="F158" i="13" s="1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F187" i="13" s="1"/>
  <c r="D188" i="13"/>
  <c r="D189" i="13"/>
  <c r="D190" i="13"/>
  <c r="F190" i="13" s="1"/>
  <c r="D191" i="13"/>
  <c r="F191" i="13" s="1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F203" i="13" s="1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F219" i="13" s="1"/>
  <c r="D220" i="13"/>
  <c r="D221" i="13"/>
  <c r="D222" i="13"/>
  <c r="F222" i="13" s="1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F235" i="13" s="1"/>
  <c r="D236" i="13"/>
  <c r="D237" i="13"/>
  <c r="D238" i="13"/>
  <c r="F238" i="13" s="1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F251" i="13" s="1"/>
  <c r="D252" i="13"/>
  <c r="D253" i="13"/>
  <c r="D254" i="13"/>
  <c r="D255" i="13"/>
  <c r="D256" i="13"/>
  <c r="D257" i="13"/>
  <c r="D258" i="13"/>
  <c r="D259" i="13"/>
  <c r="D260" i="13"/>
  <c r="D261" i="13"/>
  <c r="D262" i="13"/>
  <c r="F262" i="13" s="1"/>
  <c r="D263" i="13"/>
  <c r="D264" i="13"/>
  <c r="D265" i="13"/>
  <c r="D266" i="13"/>
  <c r="D267" i="13"/>
  <c r="D268" i="13"/>
  <c r="D269" i="13"/>
  <c r="D270" i="13"/>
  <c r="D271" i="13"/>
  <c r="F271" i="13" s="1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F291" i="13" s="1"/>
  <c r="D292" i="13"/>
  <c r="D293" i="13"/>
  <c r="D294" i="13"/>
  <c r="D295" i="13"/>
  <c r="D296" i="13"/>
  <c r="D297" i="13"/>
  <c r="D298" i="13"/>
  <c r="D299" i="13"/>
  <c r="F299" i="13" s="1"/>
  <c r="D300" i="13"/>
  <c r="D301" i="13"/>
  <c r="D302" i="13"/>
  <c r="D303" i="13"/>
  <c r="D304" i="13"/>
  <c r="D305" i="13"/>
  <c r="D306" i="13"/>
  <c r="D307" i="13"/>
  <c r="D308" i="13"/>
  <c r="D309" i="13"/>
  <c r="D310" i="13"/>
  <c r="F310" i="13" s="1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F322" i="13" s="1"/>
  <c r="D323" i="13"/>
  <c r="D324" i="13"/>
  <c r="D325" i="13"/>
  <c r="D326" i="13"/>
  <c r="D327" i="13"/>
  <c r="D328" i="13"/>
  <c r="D329" i="13"/>
  <c r="D330" i="13"/>
  <c r="F330" i="13" s="1"/>
  <c r="D331" i="13"/>
  <c r="D332" i="13"/>
  <c r="D333" i="13"/>
  <c r="D334" i="13"/>
  <c r="D335" i="13"/>
  <c r="D336" i="13"/>
  <c r="D337" i="13"/>
  <c r="D338" i="13"/>
  <c r="F338" i="13" s="1"/>
  <c r="D339" i="13"/>
  <c r="D340" i="13"/>
  <c r="D341" i="13"/>
  <c r="D342" i="13"/>
  <c r="D343" i="13"/>
  <c r="D344" i="13"/>
  <c r="D345" i="13"/>
  <c r="D346" i="13"/>
  <c r="F346" i="13" s="1"/>
  <c r="D347" i="13"/>
  <c r="D348" i="13"/>
  <c r="D349" i="13"/>
  <c r="D350" i="13"/>
  <c r="D351" i="13"/>
  <c r="D352" i="13"/>
  <c r="D353" i="13"/>
  <c r="D354" i="13"/>
  <c r="F354" i="13" s="1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F370" i="13" s="1"/>
  <c r="D371" i="13"/>
  <c r="D3" i="13"/>
  <c r="B373" i="11"/>
  <c r="J31" i="11" s="1"/>
  <c r="K31" i="11" s="1"/>
  <c r="A373" i="11"/>
  <c r="F187" i="11"/>
  <c r="D4" i="11"/>
  <c r="D5" i="11"/>
  <c r="D6" i="11"/>
  <c r="F6" i="11" s="1"/>
  <c r="D7" i="11"/>
  <c r="D8" i="11"/>
  <c r="D9" i="11"/>
  <c r="D10" i="11"/>
  <c r="D11" i="11"/>
  <c r="D12" i="11"/>
  <c r="D13" i="11"/>
  <c r="D14" i="11"/>
  <c r="F14" i="11" s="1"/>
  <c r="D15" i="11"/>
  <c r="D16" i="11"/>
  <c r="F16" i="11" s="1"/>
  <c r="D17" i="11"/>
  <c r="F17" i="11" s="1"/>
  <c r="D18" i="11"/>
  <c r="D19" i="11"/>
  <c r="D20" i="11"/>
  <c r="D21" i="11"/>
  <c r="D22" i="11"/>
  <c r="D23" i="11"/>
  <c r="D24" i="11"/>
  <c r="D25" i="11"/>
  <c r="F25" i="11" s="1"/>
  <c r="D26" i="11"/>
  <c r="D27" i="11"/>
  <c r="F27" i="11" s="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F41" i="11" s="1"/>
  <c r="D42" i="11"/>
  <c r="F42" i="11" s="1"/>
  <c r="D43" i="11"/>
  <c r="D44" i="11"/>
  <c r="D45" i="11"/>
  <c r="D46" i="11"/>
  <c r="D47" i="11"/>
  <c r="D48" i="11"/>
  <c r="D49" i="11"/>
  <c r="D50" i="11"/>
  <c r="F50" i="11" s="1"/>
  <c r="D51" i="11"/>
  <c r="D52" i="11"/>
  <c r="F52" i="11" s="1"/>
  <c r="D53" i="11"/>
  <c r="F53" i="11" s="1"/>
  <c r="D54" i="11"/>
  <c r="D55" i="11"/>
  <c r="D56" i="11"/>
  <c r="D57" i="11"/>
  <c r="D58" i="11"/>
  <c r="D59" i="11"/>
  <c r="D60" i="11"/>
  <c r="F60" i="11" s="1"/>
  <c r="D61" i="11"/>
  <c r="F61" i="11" s="1"/>
  <c r="D62" i="11"/>
  <c r="D63" i="11"/>
  <c r="D64" i="11"/>
  <c r="F64" i="11" s="1"/>
  <c r="D65" i="11"/>
  <c r="D66" i="11"/>
  <c r="D67" i="11"/>
  <c r="D68" i="11"/>
  <c r="D69" i="11"/>
  <c r="F69" i="11" s="1"/>
  <c r="D70" i="11"/>
  <c r="D71" i="11"/>
  <c r="D72" i="11"/>
  <c r="F72" i="11" s="1"/>
  <c r="D73" i="11"/>
  <c r="F73" i="11" s="1"/>
  <c r="D74" i="11"/>
  <c r="D75" i="11"/>
  <c r="D76" i="11"/>
  <c r="D77" i="11"/>
  <c r="F77" i="11" s="1"/>
  <c r="D78" i="11"/>
  <c r="D79" i="11"/>
  <c r="D80" i="11"/>
  <c r="D81" i="11"/>
  <c r="F81" i="11" s="1"/>
  <c r="D82" i="11"/>
  <c r="F82" i="11" s="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F96" i="11" s="1"/>
  <c r="D97" i="11"/>
  <c r="D98" i="11"/>
  <c r="F98" i="11" s="1"/>
  <c r="D99" i="11"/>
  <c r="F99" i="11" s="1"/>
  <c r="D100" i="11"/>
  <c r="D101" i="11"/>
  <c r="D102" i="11"/>
  <c r="D103" i="11"/>
  <c r="D104" i="11"/>
  <c r="F104" i="11" s="1"/>
  <c r="D105" i="11"/>
  <c r="D106" i="11"/>
  <c r="F106" i="11" s="1"/>
  <c r="D107" i="11"/>
  <c r="D108" i="11"/>
  <c r="D109" i="11"/>
  <c r="D110" i="11"/>
  <c r="D111" i="11"/>
  <c r="D112" i="11"/>
  <c r="F112" i="11" s="1"/>
  <c r="D113" i="11"/>
  <c r="D114" i="11"/>
  <c r="D115" i="11"/>
  <c r="D116" i="11"/>
  <c r="D117" i="11"/>
  <c r="D118" i="11"/>
  <c r="D119" i="11"/>
  <c r="D120" i="11"/>
  <c r="F120" i="11" s="1"/>
  <c r="D121" i="11"/>
  <c r="D122" i="11"/>
  <c r="F122" i="11" s="1"/>
  <c r="D123" i="11"/>
  <c r="F123" i="11" s="1"/>
  <c r="D124" i="11"/>
  <c r="D125" i="11"/>
  <c r="D126" i="11"/>
  <c r="D127" i="11"/>
  <c r="D128" i="11"/>
  <c r="F128" i="11" s="1"/>
  <c r="D129" i="11"/>
  <c r="D130" i="11"/>
  <c r="D131" i="11"/>
  <c r="D132" i="11"/>
  <c r="D133" i="11"/>
  <c r="D134" i="11"/>
  <c r="D135" i="11"/>
  <c r="D136" i="11"/>
  <c r="F136" i="11" s="1"/>
  <c r="D137" i="11"/>
  <c r="D138" i="11"/>
  <c r="F138" i="11" s="1"/>
  <c r="D139" i="11"/>
  <c r="F139" i="11" s="1"/>
  <c r="D140" i="11"/>
  <c r="D141" i="11"/>
  <c r="D142" i="11"/>
  <c r="D143" i="11"/>
  <c r="D144" i="11"/>
  <c r="F144" i="11" s="1"/>
  <c r="D145" i="11"/>
  <c r="D146" i="11"/>
  <c r="F146" i="11" s="1"/>
  <c r="D147" i="11"/>
  <c r="F147" i="11" s="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F160" i="11" s="1"/>
  <c r="D161" i="11"/>
  <c r="D162" i="11"/>
  <c r="F162" i="11" s="1"/>
  <c r="D163" i="11"/>
  <c r="F163" i="11" s="1"/>
  <c r="D164" i="11"/>
  <c r="D165" i="11"/>
  <c r="D166" i="11"/>
  <c r="D167" i="11"/>
  <c r="D168" i="11"/>
  <c r="F168" i="11" s="1"/>
  <c r="D169" i="11"/>
  <c r="D170" i="11"/>
  <c r="F170" i="11" s="1"/>
  <c r="D171" i="11"/>
  <c r="D172" i="11"/>
  <c r="D173" i="11"/>
  <c r="D174" i="11"/>
  <c r="D175" i="11"/>
  <c r="D176" i="11"/>
  <c r="F176" i="11" s="1"/>
  <c r="D177" i="11"/>
  <c r="D178" i="11"/>
  <c r="D179" i="11"/>
  <c r="D180" i="11"/>
  <c r="D181" i="11"/>
  <c r="D182" i="11"/>
  <c r="D183" i="11"/>
  <c r="D184" i="11"/>
  <c r="F184" i="11" s="1"/>
  <c r="D185" i="11"/>
  <c r="D186" i="11"/>
  <c r="F186" i="11" s="1"/>
  <c r="D187" i="11"/>
  <c r="D188" i="11"/>
  <c r="F188" i="11" s="1"/>
  <c r="D189" i="11"/>
  <c r="D190" i="11"/>
  <c r="D191" i="11"/>
  <c r="D192" i="11"/>
  <c r="F192" i="11" s="1"/>
  <c r="D193" i="11"/>
  <c r="D194" i="11"/>
  <c r="D195" i="11"/>
  <c r="D196" i="11"/>
  <c r="D197" i="11"/>
  <c r="D198" i="11"/>
  <c r="D199" i="11"/>
  <c r="D200" i="11"/>
  <c r="F200" i="11" s="1"/>
  <c r="D201" i="11"/>
  <c r="F201" i="11" s="1"/>
  <c r="D202" i="11"/>
  <c r="F202" i="11" s="1"/>
  <c r="D203" i="11"/>
  <c r="F203" i="11" s="1"/>
  <c r="D204" i="11"/>
  <c r="D205" i="11"/>
  <c r="D206" i="11"/>
  <c r="D207" i="11"/>
  <c r="D208" i="11"/>
  <c r="F208" i="11" s="1"/>
  <c r="D209" i="11"/>
  <c r="D210" i="11"/>
  <c r="F210" i="11" s="1"/>
  <c r="D211" i="11"/>
  <c r="F211" i="11" s="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F224" i="11" s="1"/>
  <c r="D225" i="11"/>
  <c r="D226" i="11"/>
  <c r="F226" i="11" s="1"/>
  <c r="D227" i="11"/>
  <c r="F227" i="11" s="1"/>
  <c r="D228" i="11"/>
  <c r="D229" i="11"/>
  <c r="D230" i="11"/>
  <c r="D231" i="11"/>
  <c r="D232" i="11"/>
  <c r="F232" i="11" s="1"/>
  <c r="D233" i="11"/>
  <c r="D234" i="11"/>
  <c r="F234" i="11" s="1"/>
  <c r="D235" i="11"/>
  <c r="D236" i="11"/>
  <c r="D237" i="11"/>
  <c r="D238" i="11"/>
  <c r="D239" i="11"/>
  <c r="D240" i="11"/>
  <c r="F240" i="11" s="1"/>
  <c r="D241" i="11"/>
  <c r="D242" i="11"/>
  <c r="D243" i="11"/>
  <c r="D244" i="11"/>
  <c r="D245" i="11"/>
  <c r="D246" i="11"/>
  <c r="D247" i="11"/>
  <c r="D248" i="11"/>
  <c r="F248" i="11" s="1"/>
  <c r="D249" i="11"/>
  <c r="D250" i="11"/>
  <c r="F250" i="11" s="1"/>
  <c r="D251" i="11"/>
  <c r="F251" i="11" s="1"/>
  <c r="D252" i="11"/>
  <c r="D253" i="11"/>
  <c r="D254" i="11"/>
  <c r="D255" i="11"/>
  <c r="D256" i="11"/>
  <c r="F256" i="11" s="1"/>
  <c r="D257" i="11"/>
  <c r="D258" i="11"/>
  <c r="D259" i="11"/>
  <c r="D260" i="11"/>
  <c r="D261" i="11"/>
  <c r="D262" i="11"/>
  <c r="D263" i="11"/>
  <c r="D264" i="11"/>
  <c r="F264" i="11" s="1"/>
  <c r="D265" i="11"/>
  <c r="D266" i="11"/>
  <c r="F266" i="11" s="1"/>
  <c r="D267" i="11"/>
  <c r="F267" i="11" s="1"/>
  <c r="D268" i="11"/>
  <c r="D269" i="11"/>
  <c r="D270" i="11"/>
  <c r="D271" i="11"/>
  <c r="D272" i="11"/>
  <c r="F272" i="11" s="1"/>
  <c r="D273" i="11"/>
  <c r="D274" i="11"/>
  <c r="F274" i="11" s="1"/>
  <c r="D275" i="11"/>
  <c r="F275" i="11" s="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F288" i="11" s="1"/>
  <c r="D289" i="11"/>
  <c r="D290" i="11"/>
  <c r="F290" i="11" s="1"/>
  <c r="D291" i="11"/>
  <c r="F291" i="11" s="1"/>
  <c r="D292" i="11"/>
  <c r="D293" i="11"/>
  <c r="D294" i="11"/>
  <c r="D295" i="11"/>
  <c r="D296" i="11"/>
  <c r="F296" i="11" s="1"/>
  <c r="D297" i="11"/>
  <c r="D298" i="11"/>
  <c r="F298" i="11" s="1"/>
  <c r="D299" i="11"/>
  <c r="D300" i="11"/>
  <c r="D301" i="11"/>
  <c r="D302" i="11"/>
  <c r="D303" i="11"/>
  <c r="D304" i="11"/>
  <c r="F304" i="11" s="1"/>
  <c r="D305" i="11"/>
  <c r="D306" i="11"/>
  <c r="D307" i="11"/>
  <c r="D308" i="11"/>
  <c r="D309" i="11"/>
  <c r="D310" i="11"/>
  <c r="D311" i="11"/>
  <c r="D312" i="11"/>
  <c r="F312" i="11" s="1"/>
  <c r="D313" i="11"/>
  <c r="D314" i="11"/>
  <c r="F314" i="11" s="1"/>
  <c r="D315" i="11"/>
  <c r="F315" i="11" s="1"/>
  <c r="D316" i="11"/>
  <c r="D317" i="11"/>
  <c r="D318" i="11"/>
  <c r="D319" i="11"/>
  <c r="D320" i="11"/>
  <c r="F320" i="11" s="1"/>
  <c r="D321" i="11"/>
  <c r="D322" i="11"/>
  <c r="D323" i="11"/>
  <c r="D324" i="11"/>
  <c r="D325" i="11"/>
  <c r="D326" i="11"/>
  <c r="D327" i="11"/>
  <c r="D328" i="11"/>
  <c r="F328" i="11" s="1"/>
  <c r="D329" i="11"/>
  <c r="D330" i="11"/>
  <c r="F330" i="11" s="1"/>
  <c r="D331" i="11"/>
  <c r="F331" i="11" s="1"/>
  <c r="D332" i="11"/>
  <c r="D333" i="11"/>
  <c r="D334" i="11"/>
  <c r="D335" i="11"/>
  <c r="D336" i="11"/>
  <c r="F336" i="11" s="1"/>
  <c r="D337" i="11"/>
  <c r="D338" i="11"/>
  <c r="D339" i="11"/>
  <c r="D340" i="11"/>
  <c r="D341" i="11"/>
  <c r="D342" i="11"/>
  <c r="D343" i="11"/>
  <c r="D344" i="11"/>
  <c r="F344" i="11" s="1"/>
  <c r="D345" i="11"/>
  <c r="D346" i="11"/>
  <c r="F346" i="11" s="1"/>
  <c r="D347" i="11"/>
  <c r="F347" i="11" s="1"/>
  <c r="D348" i="11"/>
  <c r="D349" i="11"/>
  <c r="D350" i="11"/>
  <c r="D351" i="11"/>
  <c r="D352" i="11"/>
  <c r="F352" i="11" s="1"/>
  <c r="D353" i="11"/>
  <c r="D354" i="11"/>
  <c r="D355" i="11"/>
  <c r="D356" i="11"/>
  <c r="D357" i="11"/>
  <c r="D358" i="11"/>
  <c r="D359" i="11"/>
  <c r="D360" i="11"/>
  <c r="F360" i="11" s="1"/>
  <c r="D361" i="11"/>
  <c r="D362" i="11"/>
  <c r="F362" i="11" s="1"/>
  <c r="D363" i="11"/>
  <c r="F363" i="11" s="1"/>
  <c r="D364" i="11"/>
  <c r="D365" i="11"/>
  <c r="D366" i="11"/>
  <c r="D367" i="11"/>
  <c r="D368" i="11"/>
  <c r="F368" i="11" s="1"/>
  <c r="D369" i="11"/>
  <c r="D370" i="11"/>
  <c r="D371" i="11"/>
  <c r="D3" i="9"/>
  <c r="B372" i="9"/>
  <c r="L74" i="9" s="1"/>
  <c r="A37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F29" i="9" s="1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F77" i="9" s="1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F93" i="9" s="1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F141" i="9" s="1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F157" i="9" s="1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F205" i="9" s="1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F333" i="9" s="1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I53" i="11" l="1"/>
  <c r="G53" i="11"/>
  <c r="I347" i="11"/>
  <c r="G347" i="11"/>
  <c r="I275" i="11"/>
  <c r="G275" i="11"/>
  <c r="I346" i="11"/>
  <c r="G346" i="11"/>
  <c r="I274" i="11"/>
  <c r="G274" i="11"/>
  <c r="I106" i="11"/>
  <c r="G106" i="11"/>
  <c r="I192" i="11"/>
  <c r="G192" i="11"/>
  <c r="I14" i="11"/>
  <c r="G14" i="11"/>
  <c r="I187" i="11"/>
  <c r="G187" i="11"/>
  <c r="I77" i="11"/>
  <c r="G77" i="11"/>
  <c r="I69" i="11"/>
  <c r="G69" i="11"/>
  <c r="I61" i="11"/>
  <c r="G61" i="11"/>
  <c r="I6" i="11"/>
  <c r="G6" i="11"/>
  <c r="I188" i="11"/>
  <c r="G188" i="11"/>
  <c r="I60" i="11"/>
  <c r="G60" i="11"/>
  <c r="I52" i="11"/>
  <c r="G52" i="11"/>
  <c r="E3" i="11"/>
  <c r="I271" i="13"/>
  <c r="G271" i="13"/>
  <c r="I191" i="13"/>
  <c r="G191" i="13"/>
  <c r="I127" i="13"/>
  <c r="G127" i="13"/>
  <c r="I111" i="13"/>
  <c r="G111" i="13"/>
  <c r="I103" i="13"/>
  <c r="G103" i="13"/>
  <c r="I47" i="13"/>
  <c r="G47" i="13"/>
  <c r="I310" i="13"/>
  <c r="G310" i="13"/>
  <c r="I262" i="13"/>
  <c r="G262" i="13"/>
  <c r="I222" i="13"/>
  <c r="G222" i="13"/>
  <c r="I158" i="13"/>
  <c r="G158" i="13"/>
  <c r="I362" i="11"/>
  <c r="G362" i="11"/>
  <c r="I330" i="11"/>
  <c r="G330" i="11"/>
  <c r="I314" i="11"/>
  <c r="G314" i="11"/>
  <c r="I298" i="11"/>
  <c r="G298" i="11"/>
  <c r="I290" i="11"/>
  <c r="G290" i="11"/>
  <c r="I266" i="11"/>
  <c r="G266" i="11"/>
  <c r="I250" i="11"/>
  <c r="G250" i="11"/>
  <c r="I234" i="11"/>
  <c r="G234" i="11"/>
  <c r="I226" i="11"/>
  <c r="G226" i="11"/>
  <c r="I210" i="11"/>
  <c r="G210" i="11"/>
  <c r="I202" i="11"/>
  <c r="G202" i="11"/>
  <c r="I186" i="11"/>
  <c r="G186" i="11"/>
  <c r="I170" i="11"/>
  <c r="G170" i="11"/>
  <c r="I162" i="11"/>
  <c r="G162" i="11"/>
  <c r="I146" i="11"/>
  <c r="G146" i="11"/>
  <c r="I138" i="11"/>
  <c r="G138" i="11"/>
  <c r="I122" i="11"/>
  <c r="G122" i="11"/>
  <c r="I98" i="11"/>
  <c r="G98" i="11"/>
  <c r="I82" i="11"/>
  <c r="G82" i="11"/>
  <c r="I50" i="11"/>
  <c r="G50" i="11"/>
  <c r="I42" i="11"/>
  <c r="G42" i="11"/>
  <c r="I363" i="11"/>
  <c r="G363" i="11"/>
  <c r="I331" i="11"/>
  <c r="G331" i="11"/>
  <c r="I251" i="11"/>
  <c r="G251" i="11"/>
  <c r="I203" i="11"/>
  <c r="G203" i="11"/>
  <c r="I163" i="11"/>
  <c r="G163" i="11"/>
  <c r="I147" i="11"/>
  <c r="G147" i="11"/>
  <c r="I190" i="13"/>
  <c r="G190" i="13"/>
  <c r="I201" i="11"/>
  <c r="G201" i="11"/>
  <c r="I81" i="11"/>
  <c r="G81" i="11"/>
  <c r="I73" i="11"/>
  <c r="G73" i="11"/>
  <c r="I41" i="11"/>
  <c r="G41" i="11"/>
  <c r="I25" i="11"/>
  <c r="G25" i="11"/>
  <c r="I17" i="11"/>
  <c r="G17" i="11"/>
  <c r="E3" i="13"/>
  <c r="I291" i="11"/>
  <c r="G291" i="11"/>
  <c r="I267" i="11"/>
  <c r="G267" i="11"/>
  <c r="I211" i="11"/>
  <c r="G211" i="11"/>
  <c r="I123" i="11"/>
  <c r="G123" i="11"/>
  <c r="I238" i="13"/>
  <c r="G238" i="13"/>
  <c r="I368" i="11"/>
  <c r="G368" i="11"/>
  <c r="I360" i="11"/>
  <c r="G360" i="11"/>
  <c r="I352" i="11"/>
  <c r="G352" i="11"/>
  <c r="I344" i="11"/>
  <c r="G344" i="11"/>
  <c r="I336" i="11"/>
  <c r="G336" i="11"/>
  <c r="I328" i="11"/>
  <c r="G328" i="11"/>
  <c r="I320" i="11"/>
  <c r="G320" i="11"/>
  <c r="I312" i="11"/>
  <c r="G312" i="11"/>
  <c r="I304" i="11"/>
  <c r="G304" i="11"/>
  <c r="I296" i="11"/>
  <c r="G296" i="11"/>
  <c r="I288" i="11"/>
  <c r="G288" i="11"/>
  <c r="I272" i="11"/>
  <c r="G272" i="11"/>
  <c r="I264" i="11"/>
  <c r="G264" i="11"/>
  <c r="I256" i="11"/>
  <c r="G256" i="11"/>
  <c r="I248" i="11"/>
  <c r="G248" i="11"/>
  <c r="I240" i="11"/>
  <c r="G240" i="11"/>
  <c r="I232" i="11"/>
  <c r="G232" i="11"/>
  <c r="I224" i="11"/>
  <c r="G224" i="11"/>
  <c r="I208" i="11"/>
  <c r="G208" i="11"/>
  <c r="I200" i="11"/>
  <c r="G200" i="11"/>
  <c r="I184" i="11"/>
  <c r="G184" i="11"/>
  <c r="I176" i="11"/>
  <c r="G176" i="11"/>
  <c r="I168" i="11"/>
  <c r="G168" i="11"/>
  <c r="I160" i="11"/>
  <c r="G160" i="11"/>
  <c r="I144" i="11"/>
  <c r="G144" i="11"/>
  <c r="I136" i="11"/>
  <c r="G136" i="11"/>
  <c r="I128" i="11"/>
  <c r="G128" i="11"/>
  <c r="I120" i="11"/>
  <c r="G120" i="11"/>
  <c r="I112" i="11"/>
  <c r="G112" i="11"/>
  <c r="I104" i="11"/>
  <c r="G104" i="11"/>
  <c r="I96" i="11"/>
  <c r="G96" i="11"/>
  <c r="I72" i="11"/>
  <c r="G72" i="11"/>
  <c r="I64" i="11"/>
  <c r="G64" i="11"/>
  <c r="I16" i="11"/>
  <c r="G16" i="11"/>
  <c r="I299" i="13"/>
  <c r="G299" i="13"/>
  <c r="I291" i="13"/>
  <c r="G291" i="13"/>
  <c r="I251" i="13"/>
  <c r="G251" i="13"/>
  <c r="I235" i="13"/>
  <c r="G235" i="13"/>
  <c r="I219" i="13"/>
  <c r="G219" i="13"/>
  <c r="I203" i="13"/>
  <c r="G203" i="13"/>
  <c r="I187" i="13"/>
  <c r="G187" i="13"/>
  <c r="I155" i="13"/>
  <c r="G155" i="13"/>
  <c r="I139" i="13"/>
  <c r="G139" i="13"/>
  <c r="I91" i="13"/>
  <c r="G91" i="13"/>
  <c r="I83" i="13"/>
  <c r="G83" i="13"/>
  <c r="I27" i="13"/>
  <c r="G27" i="13"/>
  <c r="I19" i="13"/>
  <c r="G19" i="13"/>
  <c r="I315" i="11"/>
  <c r="G315" i="11"/>
  <c r="I227" i="11"/>
  <c r="G227" i="11"/>
  <c r="I139" i="11"/>
  <c r="G139" i="11"/>
  <c r="I99" i="11"/>
  <c r="G99" i="11"/>
  <c r="I27" i="11"/>
  <c r="G27" i="11"/>
  <c r="I370" i="13"/>
  <c r="G370" i="13"/>
  <c r="I354" i="13"/>
  <c r="G354" i="13"/>
  <c r="I346" i="13"/>
  <c r="G346" i="13"/>
  <c r="I338" i="13"/>
  <c r="G338" i="13"/>
  <c r="I330" i="13"/>
  <c r="G330" i="13"/>
  <c r="I322" i="13"/>
  <c r="G322" i="13"/>
  <c r="J281" i="11"/>
  <c r="K281" i="11" s="1"/>
  <c r="J53" i="11"/>
  <c r="K53" i="11" s="1"/>
  <c r="J369" i="11"/>
  <c r="K369" i="11" s="1"/>
  <c r="J255" i="11"/>
  <c r="K255" i="11" s="1"/>
  <c r="J142" i="11"/>
  <c r="K142" i="11" s="1"/>
  <c r="J21" i="11"/>
  <c r="K21" i="11" s="1"/>
  <c r="J366" i="11"/>
  <c r="K366" i="11" s="1"/>
  <c r="J252" i="11"/>
  <c r="K252" i="11" s="1"/>
  <c r="J13" i="11"/>
  <c r="K13" i="11" s="1"/>
  <c r="J166" i="11"/>
  <c r="K166" i="11" s="1"/>
  <c r="J139" i="11"/>
  <c r="K139" i="11" s="1"/>
  <c r="J341" i="11"/>
  <c r="K341" i="11" s="1"/>
  <c r="J228" i="11"/>
  <c r="K228" i="11" s="1"/>
  <c r="J113" i="11"/>
  <c r="K113" i="11" s="1"/>
  <c r="J337" i="11"/>
  <c r="K337" i="11" s="1"/>
  <c r="J223" i="11"/>
  <c r="K223" i="11" s="1"/>
  <c r="J110" i="11"/>
  <c r="K110" i="11" s="1"/>
  <c r="J313" i="11"/>
  <c r="K313" i="11" s="1"/>
  <c r="J198" i="11"/>
  <c r="K198" i="11" s="1"/>
  <c r="J85" i="11"/>
  <c r="K85" i="11" s="1"/>
  <c r="J309" i="11"/>
  <c r="K309" i="11" s="1"/>
  <c r="J81" i="11"/>
  <c r="K81" i="11" s="1"/>
  <c r="J196" i="11"/>
  <c r="K196" i="11" s="1"/>
  <c r="J284" i="11"/>
  <c r="K284" i="11" s="1"/>
  <c r="J171" i="11"/>
  <c r="K171" i="11" s="1"/>
  <c r="J57" i="11"/>
  <c r="K57" i="11" s="1"/>
  <c r="F3" i="9"/>
  <c r="J317" i="9"/>
  <c r="M317" i="9" s="1"/>
  <c r="F317" i="9"/>
  <c r="J277" i="9"/>
  <c r="M277" i="9" s="1"/>
  <c r="F277" i="9"/>
  <c r="J245" i="9"/>
  <c r="M245" i="9" s="1"/>
  <c r="F245" i="9"/>
  <c r="J213" i="9"/>
  <c r="M213" i="9" s="1"/>
  <c r="F213" i="9"/>
  <c r="J181" i="9"/>
  <c r="M181" i="9" s="1"/>
  <c r="F181" i="9"/>
  <c r="J149" i="9"/>
  <c r="M149" i="9" s="1"/>
  <c r="F149" i="9"/>
  <c r="J61" i="9"/>
  <c r="M61" i="9" s="1"/>
  <c r="F61" i="9"/>
  <c r="G13" i="9"/>
  <c r="F13" i="9"/>
  <c r="F327" i="13"/>
  <c r="F295" i="13"/>
  <c r="F263" i="13"/>
  <c r="F223" i="13"/>
  <c r="F119" i="13"/>
  <c r="F95" i="13"/>
  <c r="F71" i="13"/>
  <c r="F15" i="13"/>
  <c r="F39" i="13"/>
  <c r="J340" i="9"/>
  <c r="M340" i="9" s="1"/>
  <c r="F340" i="9"/>
  <c r="J300" i="9"/>
  <c r="M300" i="9" s="1"/>
  <c r="F300" i="9"/>
  <c r="J260" i="9"/>
  <c r="M260" i="9" s="1"/>
  <c r="F260" i="9"/>
  <c r="G228" i="9"/>
  <c r="F228" i="9"/>
  <c r="J196" i="9"/>
  <c r="M196" i="9" s="1"/>
  <c r="F196" i="9"/>
  <c r="J164" i="9"/>
  <c r="M164" i="9" s="1"/>
  <c r="F164" i="9"/>
  <c r="J124" i="9"/>
  <c r="M124" i="9" s="1"/>
  <c r="F124" i="9"/>
  <c r="G116" i="9"/>
  <c r="F116" i="9"/>
  <c r="J84" i="9"/>
  <c r="M84" i="9" s="1"/>
  <c r="F84" i="9"/>
  <c r="J52" i="9"/>
  <c r="M52" i="9" s="1"/>
  <c r="F52" i="9"/>
  <c r="J20" i="9"/>
  <c r="M20" i="9" s="1"/>
  <c r="F20" i="9"/>
  <c r="F358" i="13"/>
  <c r="F270" i="13"/>
  <c r="F198" i="13"/>
  <c r="F150" i="13"/>
  <c r="F134" i="13"/>
  <c r="F118" i="13"/>
  <c r="F102" i="13"/>
  <c r="F86" i="13"/>
  <c r="F30" i="13"/>
  <c r="F14" i="13"/>
  <c r="J339" i="9"/>
  <c r="M339" i="9" s="1"/>
  <c r="F339" i="9"/>
  <c r="J299" i="9"/>
  <c r="M299" i="9" s="1"/>
  <c r="F299" i="9"/>
  <c r="J362" i="9"/>
  <c r="M362" i="9" s="1"/>
  <c r="F362" i="9"/>
  <c r="J346" i="9"/>
  <c r="M346" i="9" s="1"/>
  <c r="F346" i="9"/>
  <c r="J367" i="9"/>
  <c r="M367" i="9" s="1"/>
  <c r="F367" i="9"/>
  <c r="J359" i="9"/>
  <c r="M359" i="9" s="1"/>
  <c r="F359" i="9"/>
  <c r="J351" i="9"/>
  <c r="M351" i="9" s="1"/>
  <c r="F351" i="9"/>
  <c r="J343" i="9"/>
  <c r="M343" i="9" s="1"/>
  <c r="F343" i="9"/>
  <c r="J335" i="9"/>
  <c r="M335" i="9" s="1"/>
  <c r="F335" i="9"/>
  <c r="J327" i="9"/>
  <c r="M327" i="9" s="1"/>
  <c r="F327" i="9"/>
  <c r="J319" i="9"/>
  <c r="M319" i="9" s="1"/>
  <c r="F319" i="9"/>
  <c r="J311" i="9"/>
  <c r="M311" i="9" s="1"/>
  <c r="F311" i="9"/>
  <c r="J303" i="9"/>
  <c r="M303" i="9" s="1"/>
  <c r="F303" i="9"/>
  <c r="J295" i="9"/>
  <c r="M295" i="9" s="1"/>
  <c r="F295" i="9"/>
  <c r="J287" i="9"/>
  <c r="M287" i="9" s="1"/>
  <c r="F287" i="9"/>
  <c r="J279" i="9"/>
  <c r="M279" i="9" s="1"/>
  <c r="F279" i="9"/>
  <c r="J271" i="9"/>
  <c r="M271" i="9" s="1"/>
  <c r="F271" i="9"/>
  <c r="J263" i="9"/>
  <c r="M263" i="9" s="1"/>
  <c r="F263" i="9"/>
  <c r="J255" i="9"/>
  <c r="M255" i="9" s="1"/>
  <c r="F255" i="9"/>
  <c r="J247" i="9"/>
  <c r="M247" i="9" s="1"/>
  <c r="F247" i="9"/>
  <c r="J239" i="9"/>
  <c r="M239" i="9" s="1"/>
  <c r="F239" i="9"/>
  <c r="J231" i="9"/>
  <c r="M231" i="9" s="1"/>
  <c r="F231" i="9"/>
  <c r="J223" i="9"/>
  <c r="M223" i="9" s="1"/>
  <c r="F223" i="9"/>
  <c r="J215" i="9"/>
  <c r="M215" i="9" s="1"/>
  <c r="F215" i="9"/>
  <c r="J207" i="9"/>
  <c r="M207" i="9" s="1"/>
  <c r="F207" i="9"/>
  <c r="J199" i="9"/>
  <c r="M199" i="9" s="1"/>
  <c r="F199" i="9"/>
  <c r="J191" i="9"/>
  <c r="M191" i="9" s="1"/>
  <c r="F191" i="9"/>
  <c r="J183" i="9"/>
  <c r="M183" i="9" s="1"/>
  <c r="F183" i="9"/>
  <c r="J175" i="9"/>
  <c r="M175" i="9" s="1"/>
  <c r="F175" i="9"/>
  <c r="J167" i="9"/>
  <c r="M167" i="9" s="1"/>
  <c r="F167" i="9"/>
  <c r="J159" i="9"/>
  <c r="M159" i="9" s="1"/>
  <c r="F159" i="9"/>
  <c r="J151" i="9"/>
  <c r="M151" i="9" s="1"/>
  <c r="F151" i="9"/>
  <c r="J143" i="9"/>
  <c r="M143" i="9" s="1"/>
  <c r="F143" i="9"/>
  <c r="J135" i="9"/>
  <c r="M135" i="9" s="1"/>
  <c r="F135" i="9"/>
  <c r="J127" i="9"/>
  <c r="M127" i="9" s="1"/>
  <c r="F127" i="9"/>
  <c r="J119" i="9"/>
  <c r="M119" i="9" s="1"/>
  <c r="F119" i="9"/>
  <c r="J111" i="9"/>
  <c r="M111" i="9" s="1"/>
  <c r="F111" i="9"/>
  <c r="J103" i="9"/>
  <c r="M103" i="9" s="1"/>
  <c r="F103" i="9"/>
  <c r="J95" i="9"/>
  <c r="M95" i="9" s="1"/>
  <c r="F95" i="9"/>
  <c r="J87" i="9"/>
  <c r="M87" i="9" s="1"/>
  <c r="F87" i="9"/>
  <c r="J79" i="9"/>
  <c r="M79" i="9" s="1"/>
  <c r="F79" i="9"/>
  <c r="J71" i="9"/>
  <c r="M71" i="9" s="1"/>
  <c r="F71" i="9"/>
  <c r="J63" i="9"/>
  <c r="M63" i="9" s="1"/>
  <c r="F63" i="9"/>
  <c r="J55" i="9"/>
  <c r="M55" i="9" s="1"/>
  <c r="F55" i="9"/>
  <c r="J47" i="9"/>
  <c r="M47" i="9" s="1"/>
  <c r="F47" i="9"/>
  <c r="J39" i="9"/>
  <c r="M39" i="9" s="1"/>
  <c r="F39" i="9"/>
  <c r="J31" i="9"/>
  <c r="M31" i="9" s="1"/>
  <c r="F31" i="9"/>
  <c r="J23" i="9"/>
  <c r="M23" i="9" s="1"/>
  <c r="F23" i="9"/>
  <c r="J15" i="9"/>
  <c r="M15" i="9" s="1"/>
  <c r="F15" i="9"/>
  <c r="J7" i="9"/>
  <c r="M7" i="9" s="1"/>
  <c r="F7" i="9"/>
  <c r="J348" i="11"/>
  <c r="K348" i="11" s="1"/>
  <c r="J319" i="11"/>
  <c r="K319" i="11" s="1"/>
  <c r="J292" i="11"/>
  <c r="K292" i="11" s="1"/>
  <c r="J262" i="11"/>
  <c r="K262" i="11" s="1"/>
  <c r="J235" i="11"/>
  <c r="K235" i="11" s="1"/>
  <c r="J206" i="11"/>
  <c r="K206" i="11" s="1"/>
  <c r="J177" i="11"/>
  <c r="K177" i="11" s="1"/>
  <c r="J149" i="11"/>
  <c r="K149" i="11" s="1"/>
  <c r="J121" i="11"/>
  <c r="K121" i="11" s="1"/>
  <c r="J92" i="11"/>
  <c r="K92" i="11" s="1"/>
  <c r="J63" i="11"/>
  <c r="K63" i="11" s="1"/>
  <c r="F369" i="13"/>
  <c r="F361" i="13"/>
  <c r="F353" i="13"/>
  <c r="F345" i="13"/>
  <c r="F337" i="13"/>
  <c r="F329" i="13"/>
  <c r="F321" i="13"/>
  <c r="F313" i="13"/>
  <c r="F305" i="13"/>
  <c r="F297" i="13"/>
  <c r="F289" i="13"/>
  <c r="F281" i="13"/>
  <c r="F273" i="13"/>
  <c r="F265" i="13"/>
  <c r="F257" i="13"/>
  <c r="F249" i="13"/>
  <c r="F241" i="13"/>
  <c r="F233" i="13"/>
  <c r="F225" i="13"/>
  <c r="F217" i="13"/>
  <c r="F209" i="13"/>
  <c r="F201" i="13"/>
  <c r="F193" i="13"/>
  <c r="F185" i="13"/>
  <c r="F177" i="13"/>
  <c r="F169" i="13"/>
  <c r="F161" i="13"/>
  <c r="F153" i="13"/>
  <c r="F145" i="13"/>
  <c r="F137" i="13"/>
  <c r="F129" i="13"/>
  <c r="F121" i="13"/>
  <c r="F113" i="13"/>
  <c r="F105" i="13"/>
  <c r="F97" i="13"/>
  <c r="F89" i="13"/>
  <c r="F81" i="13"/>
  <c r="F73" i="13"/>
  <c r="F65" i="13"/>
  <c r="F57" i="13"/>
  <c r="F49" i="13"/>
  <c r="F41" i="13"/>
  <c r="F33" i="13"/>
  <c r="F25" i="13"/>
  <c r="F17" i="13"/>
  <c r="F9" i="13"/>
  <c r="J365" i="9"/>
  <c r="M365" i="9" s="1"/>
  <c r="F365" i="9"/>
  <c r="G349" i="9"/>
  <c r="F349" i="9"/>
  <c r="J325" i="9"/>
  <c r="M325" i="9" s="1"/>
  <c r="F325" i="9"/>
  <c r="G285" i="9"/>
  <c r="F285" i="9"/>
  <c r="J253" i="9"/>
  <c r="M253" i="9" s="1"/>
  <c r="F253" i="9"/>
  <c r="G221" i="9"/>
  <c r="F221" i="9"/>
  <c r="J189" i="9"/>
  <c r="M189" i="9" s="1"/>
  <c r="F189" i="9"/>
  <c r="J165" i="9"/>
  <c r="M165" i="9" s="1"/>
  <c r="F165" i="9"/>
  <c r="J125" i="9"/>
  <c r="M125" i="9" s="1"/>
  <c r="F125" i="9"/>
  <c r="J109" i="9"/>
  <c r="M109" i="9" s="1"/>
  <c r="F109" i="9"/>
  <c r="J85" i="9"/>
  <c r="M85" i="9" s="1"/>
  <c r="F85" i="9"/>
  <c r="J53" i="9"/>
  <c r="M53" i="9" s="1"/>
  <c r="F53" i="9"/>
  <c r="J5" i="9"/>
  <c r="M5" i="9" s="1"/>
  <c r="F5" i="9"/>
  <c r="F359" i="13"/>
  <c r="F287" i="13"/>
  <c r="F255" i="13"/>
  <c r="F183" i="13"/>
  <c r="F151" i="13"/>
  <c r="F79" i="13"/>
  <c r="F55" i="13"/>
  <c r="F31" i="13"/>
  <c r="F7" i="13"/>
  <c r="G348" i="9"/>
  <c r="F348" i="9"/>
  <c r="J308" i="9"/>
  <c r="M308" i="9" s="1"/>
  <c r="F308" i="9"/>
  <c r="J268" i="9"/>
  <c r="M268" i="9" s="1"/>
  <c r="F268" i="9"/>
  <c r="J244" i="9"/>
  <c r="M244" i="9" s="1"/>
  <c r="F244" i="9"/>
  <c r="J212" i="9"/>
  <c r="M212" i="9" s="1"/>
  <c r="F212" i="9"/>
  <c r="G180" i="9"/>
  <c r="F180" i="9"/>
  <c r="J148" i="9"/>
  <c r="M148" i="9" s="1"/>
  <c r="F148" i="9"/>
  <c r="J108" i="9"/>
  <c r="M108" i="9" s="1"/>
  <c r="F108" i="9"/>
  <c r="G76" i="9"/>
  <c r="F76" i="9"/>
  <c r="J44" i="9"/>
  <c r="M44" i="9" s="1"/>
  <c r="F44" i="9"/>
  <c r="J4" i="9"/>
  <c r="M4" i="9" s="1"/>
  <c r="F4" i="9"/>
  <c r="F366" i="13"/>
  <c r="F278" i="13"/>
  <c r="F214" i="13"/>
  <c r="F182" i="13"/>
  <c r="F94" i="13"/>
  <c r="F78" i="13"/>
  <c r="F54" i="13"/>
  <c r="F38" i="13"/>
  <c r="F22" i="13"/>
  <c r="J355" i="9"/>
  <c r="M355" i="9" s="1"/>
  <c r="F355" i="9"/>
  <c r="J323" i="9"/>
  <c r="M323" i="9" s="1"/>
  <c r="F323" i="9"/>
  <c r="J370" i="9"/>
  <c r="M370" i="9" s="1"/>
  <c r="F370" i="9"/>
  <c r="J330" i="9"/>
  <c r="M330" i="9" s="1"/>
  <c r="F330" i="9"/>
  <c r="J366" i="9"/>
  <c r="M366" i="9" s="1"/>
  <c r="F366" i="9"/>
  <c r="J358" i="9"/>
  <c r="M358" i="9" s="1"/>
  <c r="F358" i="9"/>
  <c r="J350" i="9"/>
  <c r="M350" i="9" s="1"/>
  <c r="F350" i="9"/>
  <c r="J342" i="9"/>
  <c r="M342" i="9" s="1"/>
  <c r="F342" i="9"/>
  <c r="J334" i="9"/>
  <c r="M334" i="9" s="1"/>
  <c r="F334" i="9"/>
  <c r="J326" i="9"/>
  <c r="M326" i="9" s="1"/>
  <c r="F326" i="9"/>
  <c r="J318" i="9"/>
  <c r="M318" i="9" s="1"/>
  <c r="F318" i="9"/>
  <c r="J310" i="9"/>
  <c r="M310" i="9" s="1"/>
  <c r="F310" i="9"/>
  <c r="J302" i="9"/>
  <c r="M302" i="9" s="1"/>
  <c r="F302" i="9"/>
  <c r="J294" i="9"/>
  <c r="M294" i="9" s="1"/>
  <c r="F294" i="9"/>
  <c r="J286" i="9"/>
  <c r="M286" i="9" s="1"/>
  <c r="F286" i="9"/>
  <c r="J278" i="9"/>
  <c r="M278" i="9" s="1"/>
  <c r="F278" i="9"/>
  <c r="J270" i="9"/>
  <c r="M270" i="9" s="1"/>
  <c r="F270" i="9"/>
  <c r="J262" i="9"/>
  <c r="M262" i="9" s="1"/>
  <c r="F262" i="9"/>
  <c r="J254" i="9"/>
  <c r="M254" i="9" s="1"/>
  <c r="F254" i="9"/>
  <c r="J246" i="9"/>
  <c r="M246" i="9" s="1"/>
  <c r="F246" i="9"/>
  <c r="J238" i="9"/>
  <c r="M238" i="9" s="1"/>
  <c r="F238" i="9"/>
  <c r="J230" i="9"/>
  <c r="M230" i="9" s="1"/>
  <c r="F230" i="9"/>
  <c r="J222" i="9"/>
  <c r="M222" i="9" s="1"/>
  <c r="F222" i="9"/>
  <c r="J214" i="9"/>
  <c r="M214" i="9" s="1"/>
  <c r="F214" i="9"/>
  <c r="J206" i="9"/>
  <c r="M206" i="9" s="1"/>
  <c r="F206" i="9"/>
  <c r="J198" i="9"/>
  <c r="M198" i="9" s="1"/>
  <c r="F198" i="9"/>
  <c r="J190" i="9"/>
  <c r="M190" i="9" s="1"/>
  <c r="F190" i="9"/>
  <c r="J182" i="9"/>
  <c r="M182" i="9" s="1"/>
  <c r="F182" i="9"/>
  <c r="J174" i="9"/>
  <c r="M174" i="9" s="1"/>
  <c r="F174" i="9"/>
  <c r="G166" i="9"/>
  <c r="F166" i="9"/>
  <c r="J158" i="9"/>
  <c r="M158" i="9" s="1"/>
  <c r="F158" i="9"/>
  <c r="J150" i="9"/>
  <c r="M150" i="9" s="1"/>
  <c r="F150" i="9"/>
  <c r="J142" i="9"/>
  <c r="M142" i="9" s="1"/>
  <c r="F142" i="9"/>
  <c r="J134" i="9"/>
  <c r="M134" i="9" s="1"/>
  <c r="F134" i="9"/>
  <c r="G126" i="9"/>
  <c r="F126" i="9"/>
  <c r="J118" i="9"/>
  <c r="M118" i="9" s="1"/>
  <c r="F118" i="9"/>
  <c r="J110" i="9"/>
  <c r="M110" i="9" s="1"/>
  <c r="F110" i="9"/>
  <c r="J102" i="9"/>
  <c r="M102" i="9" s="1"/>
  <c r="F102" i="9"/>
  <c r="J94" i="9"/>
  <c r="M94" i="9" s="1"/>
  <c r="F94" i="9"/>
  <c r="J86" i="9"/>
  <c r="M86" i="9" s="1"/>
  <c r="F86" i="9"/>
  <c r="J78" i="9"/>
  <c r="M78" i="9" s="1"/>
  <c r="F78" i="9"/>
  <c r="J70" i="9"/>
  <c r="M70" i="9" s="1"/>
  <c r="F70" i="9"/>
  <c r="J62" i="9"/>
  <c r="M62" i="9" s="1"/>
  <c r="F62" i="9"/>
  <c r="J54" i="9"/>
  <c r="M54" i="9" s="1"/>
  <c r="F54" i="9"/>
  <c r="J46" i="9"/>
  <c r="M46" i="9" s="1"/>
  <c r="F46" i="9"/>
  <c r="J38" i="9"/>
  <c r="M38" i="9" s="1"/>
  <c r="F38" i="9"/>
  <c r="J30" i="9"/>
  <c r="M30" i="9" s="1"/>
  <c r="F30" i="9"/>
  <c r="J22" i="9"/>
  <c r="M22" i="9" s="1"/>
  <c r="F22" i="9"/>
  <c r="J14" i="9"/>
  <c r="M14" i="9" s="1"/>
  <c r="F14" i="9"/>
  <c r="J6" i="9"/>
  <c r="M6" i="9" s="1"/>
  <c r="F6" i="9"/>
  <c r="J11" i="11"/>
  <c r="K11" i="11" s="1"/>
  <c r="J3" i="11"/>
  <c r="J345" i="11"/>
  <c r="K345" i="11" s="1"/>
  <c r="J316" i="11"/>
  <c r="K316" i="11" s="1"/>
  <c r="J287" i="11"/>
  <c r="K287" i="11" s="1"/>
  <c r="J260" i="11"/>
  <c r="K260" i="11" s="1"/>
  <c r="J230" i="11"/>
  <c r="K230" i="11" s="1"/>
  <c r="J203" i="11"/>
  <c r="K203" i="11" s="1"/>
  <c r="J174" i="11"/>
  <c r="K174" i="11" s="1"/>
  <c r="J145" i="11"/>
  <c r="K145" i="11" s="1"/>
  <c r="J117" i="11"/>
  <c r="K117" i="11" s="1"/>
  <c r="J89" i="11"/>
  <c r="K89" i="11" s="1"/>
  <c r="J60" i="11"/>
  <c r="K60" i="11" s="1"/>
  <c r="J25" i="11"/>
  <c r="K25" i="11" s="1"/>
  <c r="F368" i="13"/>
  <c r="F360" i="13"/>
  <c r="F352" i="13"/>
  <c r="F344" i="13"/>
  <c r="F336" i="13"/>
  <c r="F328" i="13"/>
  <c r="F320" i="13"/>
  <c r="F312" i="13"/>
  <c r="F304" i="13"/>
  <c r="F296" i="13"/>
  <c r="F288" i="13"/>
  <c r="F280" i="13"/>
  <c r="F272" i="13"/>
  <c r="F264" i="13"/>
  <c r="F256" i="13"/>
  <c r="F248" i="13"/>
  <c r="F240" i="13"/>
  <c r="F232" i="13"/>
  <c r="F224" i="13"/>
  <c r="F216" i="13"/>
  <c r="F208" i="13"/>
  <c r="F200" i="13"/>
  <c r="F192" i="13"/>
  <c r="F184" i="13"/>
  <c r="F176" i="13"/>
  <c r="F168" i="13"/>
  <c r="F160" i="13"/>
  <c r="F152" i="13"/>
  <c r="F144" i="13"/>
  <c r="F136" i="13"/>
  <c r="F128" i="13"/>
  <c r="F120" i="13"/>
  <c r="F112" i="13"/>
  <c r="F104" i="13"/>
  <c r="F96" i="13"/>
  <c r="F88" i="13"/>
  <c r="F80" i="13"/>
  <c r="F72" i="13"/>
  <c r="F64" i="13"/>
  <c r="F56" i="13"/>
  <c r="F48" i="13"/>
  <c r="F40" i="13"/>
  <c r="F32" i="13"/>
  <c r="F24" i="13"/>
  <c r="F16" i="13"/>
  <c r="F8" i="13"/>
  <c r="F351" i="13"/>
  <c r="F302" i="13"/>
  <c r="F246" i="13"/>
  <c r="F110" i="13"/>
  <c r="F46" i="13"/>
  <c r="F247" i="13"/>
  <c r="J316" i="9"/>
  <c r="M316" i="9" s="1"/>
  <c r="F316" i="9"/>
  <c r="J220" i="9"/>
  <c r="M220" i="9" s="1"/>
  <c r="F220" i="9"/>
  <c r="J140" i="9"/>
  <c r="M140" i="9" s="1"/>
  <c r="F140" i="9"/>
  <c r="J68" i="9"/>
  <c r="M68" i="9" s="1"/>
  <c r="F68" i="9"/>
  <c r="J12" i="9"/>
  <c r="M12" i="9" s="1"/>
  <c r="F12" i="9"/>
  <c r="F294" i="13"/>
  <c r="J371" i="9"/>
  <c r="M371" i="9" s="1"/>
  <c r="F371" i="9"/>
  <c r="J315" i="9"/>
  <c r="M315" i="9" s="1"/>
  <c r="F315" i="9"/>
  <c r="J283" i="9"/>
  <c r="M283" i="9" s="1"/>
  <c r="F283" i="9"/>
  <c r="J275" i="9"/>
  <c r="M275" i="9" s="1"/>
  <c r="F275" i="9"/>
  <c r="J267" i="9"/>
  <c r="M267" i="9" s="1"/>
  <c r="F267" i="9"/>
  <c r="J259" i="9"/>
  <c r="M259" i="9" s="1"/>
  <c r="F259" i="9"/>
  <c r="J251" i="9"/>
  <c r="M251" i="9" s="1"/>
  <c r="F251" i="9"/>
  <c r="J243" i="9"/>
  <c r="M243" i="9" s="1"/>
  <c r="F243" i="9"/>
  <c r="J235" i="9"/>
  <c r="M235" i="9" s="1"/>
  <c r="F235" i="9"/>
  <c r="J227" i="9"/>
  <c r="M227" i="9" s="1"/>
  <c r="F227" i="9"/>
  <c r="J219" i="9"/>
  <c r="M219" i="9" s="1"/>
  <c r="F219" i="9"/>
  <c r="J211" i="9"/>
  <c r="M211" i="9" s="1"/>
  <c r="F211" i="9"/>
  <c r="J203" i="9"/>
  <c r="M203" i="9" s="1"/>
  <c r="F203" i="9"/>
  <c r="J195" i="9"/>
  <c r="M195" i="9" s="1"/>
  <c r="F195" i="9"/>
  <c r="J187" i="9"/>
  <c r="M187" i="9" s="1"/>
  <c r="F187" i="9"/>
  <c r="J179" i="9"/>
  <c r="M179" i="9" s="1"/>
  <c r="F179" i="9"/>
  <c r="J171" i="9"/>
  <c r="M171" i="9" s="1"/>
  <c r="F171" i="9"/>
  <c r="J163" i="9"/>
  <c r="M163" i="9" s="1"/>
  <c r="F163" i="9"/>
  <c r="J155" i="9"/>
  <c r="M155" i="9" s="1"/>
  <c r="F155" i="9"/>
  <c r="J147" i="9"/>
  <c r="M147" i="9" s="1"/>
  <c r="F147" i="9"/>
  <c r="J139" i="9"/>
  <c r="M139" i="9" s="1"/>
  <c r="F139" i="9"/>
  <c r="J131" i="9"/>
  <c r="M131" i="9" s="1"/>
  <c r="F131" i="9"/>
  <c r="J123" i="9"/>
  <c r="M123" i="9" s="1"/>
  <c r="F123" i="9"/>
  <c r="J115" i="9"/>
  <c r="M115" i="9" s="1"/>
  <c r="F115" i="9"/>
  <c r="J107" i="9"/>
  <c r="M107" i="9" s="1"/>
  <c r="F107" i="9"/>
  <c r="J99" i="9"/>
  <c r="M99" i="9" s="1"/>
  <c r="F99" i="9"/>
  <c r="J91" i="9"/>
  <c r="M91" i="9" s="1"/>
  <c r="F91" i="9"/>
  <c r="J83" i="9"/>
  <c r="M83" i="9" s="1"/>
  <c r="F83" i="9"/>
  <c r="J75" i="9"/>
  <c r="M75" i="9" s="1"/>
  <c r="F75" i="9"/>
  <c r="J67" i="9"/>
  <c r="M67" i="9" s="1"/>
  <c r="F67" i="9"/>
  <c r="J59" i="9"/>
  <c r="M59" i="9" s="1"/>
  <c r="F59" i="9"/>
  <c r="J51" i="9"/>
  <c r="M51" i="9" s="1"/>
  <c r="F51" i="9"/>
  <c r="J43" i="9"/>
  <c r="M43" i="9" s="1"/>
  <c r="F43" i="9"/>
  <c r="J35" i="9"/>
  <c r="M35" i="9" s="1"/>
  <c r="F35" i="9"/>
  <c r="J27" i="9"/>
  <c r="M27" i="9" s="1"/>
  <c r="F27" i="9"/>
  <c r="J19" i="9"/>
  <c r="M19" i="9" s="1"/>
  <c r="F19" i="9"/>
  <c r="J11" i="9"/>
  <c r="M11" i="9" s="1"/>
  <c r="F11" i="9"/>
  <c r="J363" i="11"/>
  <c r="K363" i="11" s="1"/>
  <c r="J334" i="11"/>
  <c r="K334" i="11" s="1"/>
  <c r="J305" i="11"/>
  <c r="K305" i="11" s="1"/>
  <c r="J277" i="11"/>
  <c r="K277" i="11" s="1"/>
  <c r="J249" i="11"/>
  <c r="K249" i="11" s="1"/>
  <c r="J220" i="11"/>
  <c r="K220" i="11" s="1"/>
  <c r="J191" i="11"/>
  <c r="K191" i="11" s="1"/>
  <c r="J164" i="11"/>
  <c r="K164" i="11" s="1"/>
  <c r="J134" i="11"/>
  <c r="K134" i="11" s="1"/>
  <c r="J107" i="11"/>
  <c r="K107" i="11" s="1"/>
  <c r="J78" i="11"/>
  <c r="K78" i="11" s="1"/>
  <c r="J49" i="11"/>
  <c r="K49" i="11" s="1"/>
  <c r="J7" i="11"/>
  <c r="K7" i="11" s="1"/>
  <c r="F365" i="13"/>
  <c r="F357" i="13"/>
  <c r="F349" i="13"/>
  <c r="F341" i="13"/>
  <c r="F333" i="13"/>
  <c r="F325" i="13"/>
  <c r="F317" i="13"/>
  <c r="F309" i="13"/>
  <c r="F301" i="13"/>
  <c r="F293" i="13"/>
  <c r="F285" i="13"/>
  <c r="F277" i="13"/>
  <c r="F269" i="13"/>
  <c r="F261" i="13"/>
  <c r="F253" i="13"/>
  <c r="F245" i="13"/>
  <c r="F237" i="13"/>
  <c r="F229" i="13"/>
  <c r="F221" i="13"/>
  <c r="F213" i="13"/>
  <c r="F205" i="13"/>
  <c r="F197" i="13"/>
  <c r="F189" i="13"/>
  <c r="F181" i="13"/>
  <c r="F173" i="13"/>
  <c r="F165" i="13"/>
  <c r="F157" i="13"/>
  <c r="F149" i="13"/>
  <c r="F141" i="13"/>
  <c r="F133" i="13"/>
  <c r="F125" i="13"/>
  <c r="F117" i="13"/>
  <c r="F109" i="13"/>
  <c r="F101" i="13"/>
  <c r="F93" i="13"/>
  <c r="F85" i="13"/>
  <c r="F77" i="13"/>
  <c r="F69" i="13"/>
  <c r="F61" i="13"/>
  <c r="F53" i="13"/>
  <c r="F45" i="13"/>
  <c r="F37" i="13"/>
  <c r="F29" i="13"/>
  <c r="F21" i="13"/>
  <c r="F13" i="13"/>
  <c r="F5" i="13"/>
  <c r="F175" i="13"/>
  <c r="G293" i="9"/>
  <c r="F293" i="9"/>
  <c r="J45" i="9"/>
  <c r="M45" i="9" s="1"/>
  <c r="F45" i="9"/>
  <c r="F215" i="13"/>
  <c r="J284" i="9"/>
  <c r="M284" i="9" s="1"/>
  <c r="F284" i="9"/>
  <c r="J172" i="9"/>
  <c r="M172" i="9" s="1"/>
  <c r="F172" i="9"/>
  <c r="G60" i="9"/>
  <c r="F60" i="9"/>
  <c r="F350" i="13"/>
  <c r="J331" i="9"/>
  <c r="M331" i="9" s="1"/>
  <c r="F331" i="9"/>
  <c r="J306" i="9"/>
  <c r="M306" i="9" s="1"/>
  <c r="F306" i="9"/>
  <c r="J266" i="9"/>
  <c r="M266" i="9" s="1"/>
  <c r="F266" i="9"/>
  <c r="J226" i="9"/>
  <c r="M226" i="9" s="1"/>
  <c r="F226" i="9"/>
  <c r="J202" i="9"/>
  <c r="M202" i="9" s="1"/>
  <c r="F202" i="9"/>
  <c r="J194" i="9"/>
  <c r="M194" i="9" s="1"/>
  <c r="F194" i="9"/>
  <c r="J186" i="9"/>
  <c r="M186" i="9" s="1"/>
  <c r="F186" i="9"/>
  <c r="J178" i="9"/>
  <c r="M178" i="9" s="1"/>
  <c r="F178" i="9"/>
  <c r="J154" i="9"/>
  <c r="M154" i="9" s="1"/>
  <c r="F154" i="9"/>
  <c r="J146" i="9"/>
  <c r="M146" i="9" s="1"/>
  <c r="F146" i="9"/>
  <c r="J138" i="9"/>
  <c r="M138" i="9" s="1"/>
  <c r="F138" i="9"/>
  <c r="G130" i="9"/>
  <c r="F130" i="9"/>
  <c r="J122" i="9"/>
  <c r="M122" i="9" s="1"/>
  <c r="F122" i="9"/>
  <c r="J114" i="9"/>
  <c r="M114" i="9" s="1"/>
  <c r="F114" i="9"/>
  <c r="J106" i="9"/>
  <c r="M106" i="9" s="1"/>
  <c r="F106" i="9"/>
  <c r="J98" i="9"/>
  <c r="M98" i="9" s="1"/>
  <c r="F98" i="9"/>
  <c r="J90" i="9"/>
  <c r="M90" i="9" s="1"/>
  <c r="F90" i="9"/>
  <c r="J82" i="9"/>
  <c r="M82" i="9" s="1"/>
  <c r="F82" i="9"/>
  <c r="J74" i="9"/>
  <c r="M74" i="9" s="1"/>
  <c r="F74" i="9"/>
  <c r="J66" i="9"/>
  <c r="M66" i="9" s="1"/>
  <c r="F66" i="9"/>
  <c r="J58" i="9"/>
  <c r="M58" i="9" s="1"/>
  <c r="F58" i="9"/>
  <c r="J50" i="9"/>
  <c r="M50" i="9" s="1"/>
  <c r="F50" i="9"/>
  <c r="J42" i="9"/>
  <c r="M42" i="9" s="1"/>
  <c r="F42" i="9"/>
  <c r="J34" i="9"/>
  <c r="M34" i="9" s="1"/>
  <c r="F34" i="9"/>
  <c r="J26" i="9"/>
  <c r="M26" i="9" s="1"/>
  <c r="F26" i="9"/>
  <c r="J18" i="9"/>
  <c r="M18" i="9" s="1"/>
  <c r="F18" i="9"/>
  <c r="J10" i="9"/>
  <c r="M10" i="9" s="1"/>
  <c r="F10" i="9"/>
  <c r="J358" i="11"/>
  <c r="K358" i="11" s="1"/>
  <c r="J331" i="11"/>
  <c r="K331" i="11" s="1"/>
  <c r="J302" i="11"/>
  <c r="K302" i="11" s="1"/>
  <c r="J273" i="11"/>
  <c r="K273" i="11" s="1"/>
  <c r="J245" i="11"/>
  <c r="K245" i="11" s="1"/>
  <c r="J217" i="11"/>
  <c r="K217" i="11" s="1"/>
  <c r="J188" i="11"/>
  <c r="K188" i="11" s="1"/>
  <c r="J159" i="11"/>
  <c r="K159" i="11" s="1"/>
  <c r="J132" i="11"/>
  <c r="K132" i="11" s="1"/>
  <c r="J102" i="11"/>
  <c r="K102" i="11" s="1"/>
  <c r="J75" i="11"/>
  <c r="K75" i="11" s="1"/>
  <c r="J46" i="11"/>
  <c r="K46" i="11" s="1"/>
  <c r="F3" i="13"/>
  <c r="D373" i="13"/>
  <c r="K351" i="13" s="1"/>
  <c r="M351" i="13" s="1"/>
  <c r="F364" i="13"/>
  <c r="F356" i="13"/>
  <c r="F348" i="13"/>
  <c r="F340" i="13"/>
  <c r="F332" i="13"/>
  <c r="F324" i="13"/>
  <c r="F316" i="13"/>
  <c r="F308" i="13"/>
  <c r="F300" i="13"/>
  <c r="F292" i="13"/>
  <c r="F284" i="13"/>
  <c r="F276" i="13"/>
  <c r="F268" i="13"/>
  <c r="F244" i="13"/>
  <c r="F236" i="13"/>
  <c r="F228" i="13"/>
  <c r="F220" i="13"/>
  <c r="F212" i="13"/>
  <c r="F204" i="13"/>
  <c r="F196" i="13"/>
  <c r="F188" i="13"/>
  <c r="F180" i="13"/>
  <c r="F172" i="13"/>
  <c r="F164" i="13"/>
  <c r="F156" i="13"/>
  <c r="F148" i="13"/>
  <c r="F140" i="13"/>
  <c r="F132" i="13"/>
  <c r="F124" i="13"/>
  <c r="F116" i="13"/>
  <c r="F108" i="13"/>
  <c r="F100" i="13"/>
  <c r="F92" i="13"/>
  <c r="F84" i="13"/>
  <c r="F76" i="13"/>
  <c r="F68" i="13"/>
  <c r="F60" i="13"/>
  <c r="F52" i="13"/>
  <c r="F44" i="13"/>
  <c r="F36" i="13"/>
  <c r="F28" i="13"/>
  <c r="F20" i="13"/>
  <c r="F12" i="13"/>
  <c r="F4" i="13"/>
  <c r="F174" i="13"/>
  <c r="F70" i="13"/>
  <c r="F6" i="13"/>
  <c r="J357" i="9"/>
  <c r="M357" i="9" s="1"/>
  <c r="F357" i="9"/>
  <c r="J309" i="9"/>
  <c r="M309" i="9" s="1"/>
  <c r="F309" i="9"/>
  <c r="G269" i="9"/>
  <c r="F269" i="9"/>
  <c r="J237" i="9"/>
  <c r="M237" i="9" s="1"/>
  <c r="F237" i="9"/>
  <c r="J197" i="9"/>
  <c r="M197" i="9" s="1"/>
  <c r="F197" i="9"/>
  <c r="J173" i="9"/>
  <c r="M173" i="9" s="1"/>
  <c r="F173" i="9"/>
  <c r="J133" i="9"/>
  <c r="M133" i="9" s="1"/>
  <c r="F133" i="9"/>
  <c r="J117" i="9"/>
  <c r="M117" i="9" s="1"/>
  <c r="F117" i="9"/>
  <c r="G101" i="9"/>
  <c r="F101" i="9"/>
  <c r="J69" i="9"/>
  <c r="M69" i="9" s="1"/>
  <c r="F69" i="9"/>
  <c r="J21" i="9"/>
  <c r="M21" i="9" s="1"/>
  <c r="F21" i="9"/>
  <c r="F343" i="13"/>
  <c r="F311" i="13"/>
  <c r="F231" i="13"/>
  <c r="F199" i="13"/>
  <c r="F87" i="13"/>
  <c r="F143" i="13"/>
  <c r="J364" i="9"/>
  <c r="M364" i="9" s="1"/>
  <c r="F364" i="9"/>
  <c r="J332" i="9"/>
  <c r="M332" i="9" s="1"/>
  <c r="F332" i="9"/>
  <c r="J292" i="9"/>
  <c r="M292" i="9" s="1"/>
  <c r="F292" i="9"/>
  <c r="J252" i="9"/>
  <c r="M252" i="9" s="1"/>
  <c r="F252" i="9"/>
  <c r="J204" i="9"/>
  <c r="M204" i="9" s="1"/>
  <c r="F204" i="9"/>
  <c r="J156" i="9"/>
  <c r="M156" i="9" s="1"/>
  <c r="F156" i="9"/>
  <c r="J100" i="9"/>
  <c r="M100" i="9" s="1"/>
  <c r="F100" i="9"/>
  <c r="J28" i="9"/>
  <c r="M28" i="9" s="1"/>
  <c r="F28" i="9"/>
  <c r="F334" i="13"/>
  <c r="F318" i="13"/>
  <c r="F166" i="13"/>
  <c r="J363" i="9"/>
  <c r="M363" i="9" s="1"/>
  <c r="F363" i="9"/>
  <c r="J291" i="9"/>
  <c r="M291" i="9" s="1"/>
  <c r="F291" i="9"/>
  <c r="J354" i="9"/>
  <c r="M354" i="9" s="1"/>
  <c r="F354" i="9"/>
  <c r="J322" i="9"/>
  <c r="M322" i="9" s="1"/>
  <c r="F322" i="9"/>
  <c r="J298" i="9"/>
  <c r="M298" i="9" s="1"/>
  <c r="F298" i="9"/>
  <c r="J282" i="9"/>
  <c r="M282" i="9" s="1"/>
  <c r="F282" i="9"/>
  <c r="J258" i="9"/>
  <c r="M258" i="9" s="1"/>
  <c r="F258" i="9"/>
  <c r="J234" i="9"/>
  <c r="M234" i="9" s="1"/>
  <c r="F234" i="9"/>
  <c r="J210" i="9"/>
  <c r="M210" i="9" s="1"/>
  <c r="F210" i="9"/>
  <c r="J170" i="9"/>
  <c r="M170" i="9" s="1"/>
  <c r="F170" i="9"/>
  <c r="J369" i="9"/>
  <c r="M369" i="9" s="1"/>
  <c r="F369" i="9"/>
  <c r="J361" i="9"/>
  <c r="M361" i="9" s="1"/>
  <c r="F361" i="9"/>
  <c r="J353" i="9"/>
  <c r="M353" i="9" s="1"/>
  <c r="F353" i="9"/>
  <c r="J345" i="9"/>
  <c r="M345" i="9" s="1"/>
  <c r="F345" i="9"/>
  <c r="J337" i="9"/>
  <c r="M337" i="9" s="1"/>
  <c r="F337" i="9"/>
  <c r="J329" i="9"/>
  <c r="M329" i="9" s="1"/>
  <c r="F329" i="9"/>
  <c r="J321" i="9"/>
  <c r="M321" i="9" s="1"/>
  <c r="F321" i="9"/>
  <c r="J313" i="9"/>
  <c r="M313" i="9" s="1"/>
  <c r="F313" i="9"/>
  <c r="J305" i="9"/>
  <c r="M305" i="9" s="1"/>
  <c r="F305" i="9"/>
  <c r="J297" i="9"/>
  <c r="M297" i="9" s="1"/>
  <c r="F297" i="9"/>
  <c r="J289" i="9"/>
  <c r="M289" i="9" s="1"/>
  <c r="F289" i="9"/>
  <c r="J281" i="9"/>
  <c r="M281" i="9" s="1"/>
  <c r="F281" i="9"/>
  <c r="J273" i="9"/>
  <c r="M273" i="9" s="1"/>
  <c r="F273" i="9"/>
  <c r="J265" i="9"/>
  <c r="M265" i="9" s="1"/>
  <c r="F265" i="9"/>
  <c r="J257" i="9"/>
  <c r="M257" i="9" s="1"/>
  <c r="F257" i="9"/>
  <c r="J249" i="9"/>
  <c r="M249" i="9" s="1"/>
  <c r="F249" i="9"/>
  <c r="J241" i="9"/>
  <c r="M241" i="9" s="1"/>
  <c r="F241" i="9"/>
  <c r="J233" i="9"/>
  <c r="M233" i="9" s="1"/>
  <c r="F233" i="9"/>
  <c r="J225" i="9"/>
  <c r="M225" i="9" s="1"/>
  <c r="F225" i="9"/>
  <c r="J217" i="9"/>
  <c r="M217" i="9" s="1"/>
  <c r="F217" i="9"/>
  <c r="J209" i="9"/>
  <c r="M209" i="9" s="1"/>
  <c r="F209" i="9"/>
  <c r="J201" i="9"/>
  <c r="M201" i="9" s="1"/>
  <c r="F201" i="9"/>
  <c r="J193" i="9"/>
  <c r="M193" i="9" s="1"/>
  <c r="F193" i="9"/>
  <c r="J185" i="9"/>
  <c r="M185" i="9" s="1"/>
  <c r="F185" i="9"/>
  <c r="J177" i="9"/>
  <c r="M177" i="9" s="1"/>
  <c r="F177" i="9"/>
  <c r="J169" i="9"/>
  <c r="M169" i="9" s="1"/>
  <c r="F169" i="9"/>
  <c r="J161" i="9"/>
  <c r="M161" i="9" s="1"/>
  <c r="F161" i="9"/>
  <c r="J153" i="9"/>
  <c r="M153" i="9" s="1"/>
  <c r="F153" i="9"/>
  <c r="J145" i="9"/>
  <c r="M145" i="9" s="1"/>
  <c r="F145" i="9"/>
  <c r="J137" i="9"/>
  <c r="M137" i="9" s="1"/>
  <c r="F137" i="9"/>
  <c r="J129" i="9"/>
  <c r="M129" i="9" s="1"/>
  <c r="F129" i="9"/>
  <c r="J121" i="9"/>
  <c r="M121" i="9" s="1"/>
  <c r="F121" i="9"/>
  <c r="J113" i="9"/>
  <c r="M113" i="9" s="1"/>
  <c r="F113" i="9"/>
  <c r="J105" i="9"/>
  <c r="M105" i="9" s="1"/>
  <c r="F105" i="9"/>
  <c r="J97" i="9"/>
  <c r="M97" i="9" s="1"/>
  <c r="F97" i="9"/>
  <c r="J89" i="9"/>
  <c r="M89" i="9" s="1"/>
  <c r="F89" i="9"/>
  <c r="J81" i="9"/>
  <c r="M81" i="9" s="1"/>
  <c r="F81" i="9"/>
  <c r="J73" i="9"/>
  <c r="M73" i="9" s="1"/>
  <c r="F73" i="9"/>
  <c r="J65" i="9"/>
  <c r="M65" i="9" s="1"/>
  <c r="F65" i="9"/>
  <c r="J57" i="9"/>
  <c r="M57" i="9" s="1"/>
  <c r="F57" i="9"/>
  <c r="J49" i="9"/>
  <c r="M49" i="9" s="1"/>
  <c r="F49" i="9"/>
  <c r="J41" i="9"/>
  <c r="M41" i="9" s="1"/>
  <c r="F41" i="9"/>
  <c r="J33" i="9"/>
  <c r="M33" i="9" s="1"/>
  <c r="F33" i="9"/>
  <c r="J25" i="9"/>
  <c r="M25" i="9" s="1"/>
  <c r="F25" i="9"/>
  <c r="J17" i="9"/>
  <c r="M17" i="9" s="1"/>
  <c r="F17" i="9"/>
  <c r="J9" i="9"/>
  <c r="M9" i="9" s="1"/>
  <c r="F9" i="9"/>
  <c r="J356" i="11"/>
  <c r="K356" i="11" s="1"/>
  <c r="J326" i="11"/>
  <c r="K326" i="11" s="1"/>
  <c r="J299" i="11"/>
  <c r="K299" i="11" s="1"/>
  <c r="J270" i="11"/>
  <c r="K270" i="11" s="1"/>
  <c r="J241" i="11"/>
  <c r="K241" i="11" s="1"/>
  <c r="J213" i="11"/>
  <c r="K213" i="11" s="1"/>
  <c r="J185" i="11"/>
  <c r="K185" i="11" s="1"/>
  <c r="J156" i="11"/>
  <c r="K156" i="11" s="1"/>
  <c r="J127" i="11"/>
  <c r="K127" i="11" s="1"/>
  <c r="J100" i="11"/>
  <c r="K100" i="11" s="1"/>
  <c r="J70" i="11"/>
  <c r="K70" i="11" s="1"/>
  <c r="J43" i="11"/>
  <c r="K43" i="11" s="1"/>
  <c r="F371" i="13"/>
  <c r="F363" i="13"/>
  <c r="F355" i="13"/>
  <c r="F347" i="13"/>
  <c r="F339" i="13"/>
  <c r="F331" i="13"/>
  <c r="F323" i="13"/>
  <c r="F315" i="13"/>
  <c r="F307" i="13"/>
  <c r="F283" i="13"/>
  <c r="F275" i="13"/>
  <c r="F267" i="13"/>
  <c r="F259" i="13"/>
  <c r="F243" i="13"/>
  <c r="F227" i="13"/>
  <c r="F211" i="13"/>
  <c r="F195" i="13"/>
  <c r="F179" i="13"/>
  <c r="F163" i="13"/>
  <c r="F147" i="13"/>
  <c r="F131" i="13"/>
  <c r="F115" i="13"/>
  <c r="F107" i="13"/>
  <c r="F99" i="13"/>
  <c r="F75" i="13"/>
  <c r="F59" i="13"/>
  <c r="F51" i="13"/>
  <c r="F43" i="13"/>
  <c r="F35" i="13"/>
  <c r="F11" i="13"/>
  <c r="F319" i="13"/>
  <c r="F260" i="13"/>
  <c r="F207" i="13"/>
  <c r="F171" i="13"/>
  <c r="F126" i="13"/>
  <c r="F67" i="13"/>
  <c r="J341" i="9"/>
  <c r="M341" i="9" s="1"/>
  <c r="F341" i="9"/>
  <c r="J301" i="9"/>
  <c r="M301" i="9" s="1"/>
  <c r="F301" i="9"/>
  <c r="G261" i="9"/>
  <c r="F261" i="9"/>
  <c r="G229" i="9"/>
  <c r="F229" i="9"/>
  <c r="J37" i="9"/>
  <c r="M37" i="9" s="1"/>
  <c r="F37" i="9"/>
  <c r="F367" i="13"/>
  <c r="F335" i="13"/>
  <c r="F303" i="13"/>
  <c r="F279" i="13"/>
  <c r="F239" i="13"/>
  <c r="F167" i="13"/>
  <c r="F135" i="13"/>
  <c r="F63" i="13"/>
  <c r="F23" i="13"/>
  <c r="J356" i="9"/>
  <c r="M356" i="9" s="1"/>
  <c r="F356" i="9"/>
  <c r="J324" i="9"/>
  <c r="M324" i="9" s="1"/>
  <c r="F324" i="9"/>
  <c r="J276" i="9"/>
  <c r="M276" i="9" s="1"/>
  <c r="F276" i="9"/>
  <c r="J236" i="9"/>
  <c r="M236" i="9" s="1"/>
  <c r="F236" i="9"/>
  <c r="J188" i="9"/>
  <c r="M188" i="9" s="1"/>
  <c r="F188" i="9"/>
  <c r="J132" i="9"/>
  <c r="M132" i="9" s="1"/>
  <c r="F132" i="9"/>
  <c r="J92" i="9"/>
  <c r="M92" i="9" s="1"/>
  <c r="F92" i="9"/>
  <c r="J36" i="9"/>
  <c r="M36" i="9" s="1"/>
  <c r="F36" i="9"/>
  <c r="F342" i="13"/>
  <c r="F326" i="13"/>
  <c r="F286" i="13"/>
  <c r="F254" i="13"/>
  <c r="F230" i="13"/>
  <c r="F142" i="13"/>
  <c r="G347" i="9"/>
  <c r="F347" i="9"/>
  <c r="J307" i="9"/>
  <c r="M307" i="9" s="1"/>
  <c r="F307" i="9"/>
  <c r="J338" i="9"/>
  <c r="M338" i="9" s="1"/>
  <c r="F338" i="9"/>
  <c r="G314" i="9"/>
  <c r="F314" i="9"/>
  <c r="J290" i="9"/>
  <c r="M290" i="9" s="1"/>
  <c r="F290" i="9"/>
  <c r="J274" i="9"/>
  <c r="M274" i="9" s="1"/>
  <c r="F274" i="9"/>
  <c r="J250" i="9"/>
  <c r="M250" i="9" s="1"/>
  <c r="F250" i="9"/>
  <c r="J242" i="9"/>
  <c r="M242" i="9" s="1"/>
  <c r="F242" i="9"/>
  <c r="G218" i="9"/>
  <c r="F218" i="9"/>
  <c r="J162" i="9"/>
  <c r="M162" i="9" s="1"/>
  <c r="F162" i="9"/>
  <c r="J368" i="9"/>
  <c r="M368" i="9" s="1"/>
  <c r="F368" i="9"/>
  <c r="J360" i="9"/>
  <c r="M360" i="9" s="1"/>
  <c r="F360" i="9"/>
  <c r="J352" i="9"/>
  <c r="M352" i="9" s="1"/>
  <c r="F352" i="9"/>
  <c r="J344" i="9"/>
  <c r="M344" i="9" s="1"/>
  <c r="F344" i="9"/>
  <c r="J336" i="9"/>
  <c r="M336" i="9" s="1"/>
  <c r="F336" i="9"/>
  <c r="J328" i="9"/>
  <c r="M328" i="9" s="1"/>
  <c r="F328" i="9"/>
  <c r="J320" i="9"/>
  <c r="M320" i="9" s="1"/>
  <c r="F320" i="9"/>
  <c r="J312" i="9"/>
  <c r="M312" i="9" s="1"/>
  <c r="F312" i="9"/>
  <c r="G304" i="9"/>
  <c r="F304" i="9"/>
  <c r="J296" i="9"/>
  <c r="M296" i="9" s="1"/>
  <c r="F296" i="9"/>
  <c r="J288" i="9"/>
  <c r="M288" i="9" s="1"/>
  <c r="F288" i="9"/>
  <c r="J280" i="9"/>
  <c r="M280" i="9" s="1"/>
  <c r="F280" i="9"/>
  <c r="G272" i="9"/>
  <c r="F272" i="9"/>
  <c r="J264" i="9"/>
  <c r="M264" i="9" s="1"/>
  <c r="F264" i="9"/>
  <c r="J256" i="9"/>
  <c r="M256" i="9" s="1"/>
  <c r="F256" i="9"/>
  <c r="J248" i="9"/>
  <c r="M248" i="9" s="1"/>
  <c r="F248" i="9"/>
  <c r="G240" i="9"/>
  <c r="F240" i="9"/>
  <c r="J232" i="9"/>
  <c r="M232" i="9" s="1"/>
  <c r="F232" i="9"/>
  <c r="J224" i="9"/>
  <c r="M224" i="9" s="1"/>
  <c r="F224" i="9"/>
  <c r="J216" i="9"/>
  <c r="M216" i="9" s="1"/>
  <c r="F216" i="9"/>
  <c r="J208" i="9"/>
  <c r="M208" i="9" s="1"/>
  <c r="F208" i="9"/>
  <c r="J200" i="9"/>
  <c r="M200" i="9" s="1"/>
  <c r="F200" i="9"/>
  <c r="J192" i="9"/>
  <c r="M192" i="9" s="1"/>
  <c r="F192" i="9"/>
  <c r="J184" i="9"/>
  <c r="M184" i="9" s="1"/>
  <c r="F184" i="9"/>
  <c r="J176" i="9"/>
  <c r="M176" i="9" s="1"/>
  <c r="F176" i="9"/>
  <c r="J168" i="9"/>
  <c r="M168" i="9" s="1"/>
  <c r="F168" i="9"/>
  <c r="J160" i="9"/>
  <c r="M160" i="9" s="1"/>
  <c r="F160" i="9"/>
  <c r="J152" i="9"/>
  <c r="M152" i="9" s="1"/>
  <c r="F152" i="9"/>
  <c r="J144" i="9"/>
  <c r="M144" i="9" s="1"/>
  <c r="F144" i="9"/>
  <c r="J136" i="9"/>
  <c r="M136" i="9" s="1"/>
  <c r="F136" i="9"/>
  <c r="J128" i="9"/>
  <c r="M128" i="9" s="1"/>
  <c r="F128" i="9"/>
  <c r="J120" i="9"/>
  <c r="M120" i="9" s="1"/>
  <c r="F120" i="9"/>
  <c r="J112" i="9"/>
  <c r="M112" i="9" s="1"/>
  <c r="F112" i="9"/>
  <c r="J104" i="9"/>
  <c r="M104" i="9" s="1"/>
  <c r="F104" i="9"/>
  <c r="J96" i="9"/>
  <c r="M96" i="9" s="1"/>
  <c r="F96" i="9"/>
  <c r="J88" i="9"/>
  <c r="M88" i="9" s="1"/>
  <c r="F88" i="9"/>
  <c r="J80" i="9"/>
  <c r="M80" i="9" s="1"/>
  <c r="F80" i="9"/>
  <c r="J72" i="9"/>
  <c r="M72" i="9" s="1"/>
  <c r="F72" i="9"/>
  <c r="J64" i="9"/>
  <c r="M64" i="9" s="1"/>
  <c r="F64" i="9"/>
  <c r="J56" i="9"/>
  <c r="M56" i="9" s="1"/>
  <c r="F56" i="9"/>
  <c r="J48" i="9"/>
  <c r="M48" i="9" s="1"/>
  <c r="F48" i="9"/>
  <c r="J40" i="9"/>
  <c r="M40" i="9" s="1"/>
  <c r="F40" i="9"/>
  <c r="J32" i="9"/>
  <c r="M32" i="9" s="1"/>
  <c r="F32" i="9"/>
  <c r="J24" i="9"/>
  <c r="M24" i="9" s="1"/>
  <c r="F24" i="9"/>
  <c r="J16" i="9"/>
  <c r="M16" i="9" s="1"/>
  <c r="F16" i="9"/>
  <c r="J8" i="9"/>
  <c r="M8" i="9" s="1"/>
  <c r="F8" i="9"/>
  <c r="J351" i="11"/>
  <c r="K351" i="11" s="1"/>
  <c r="J324" i="11"/>
  <c r="K324" i="11" s="1"/>
  <c r="J294" i="11"/>
  <c r="K294" i="11" s="1"/>
  <c r="J267" i="11"/>
  <c r="K267" i="11" s="1"/>
  <c r="J238" i="11"/>
  <c r="K238" i="11" s="1"/>
  <c r="J209" i="11"/>
  <c r="K209" i="11" s="1"/>
  <c r="J181" i="11"/>
  <c r="K181" i="11" s="1"/>
  <c r="J153" i="11"/>
  <c r="K153" i="11" s="1"/>
  <c r="J124" i="11"/>
  <c r="K124" i="11" s="1"/>
  <c r="J95" i="11"/>
  <c r="K95" i="11" s="1"/>
  <c r="J68" i="11"/>
  <c r="K68" i="11" s="1"/>
  <c r="J36" i="11"/>
  <c r="K36" i="11" s="1"/>
  <c r="F306" i="13"/>
  <c r="F298" i="13"/>
  <c r="F290" i="13"/>
  <c r="K290" i="13"/>
  <c r="M290" i="13" s="1"/>
  <c r="F282" i="13"/>
  <c r="F274" i="13"/>
  <c r="F266" i="13"/>
  <c r="F258" i="13"/>
  <c r="F250" i="13"/>
  <c r="F242" i="13"/>
  <c r="K242" i="13"/>
  <c r="M242" i="13" s="1"/>
  <c r="F234" i="13"/>
  <c r="F226" i="13"/>
  <c r="F218" i="13"/>
  <c r="F210" i="13"/>
  <c r="F202" i="13"/>
  <c r="F194" i="13"/>
  <c r="K194" i="13"/>
  <c r="M194" i="13" s="1"/>
  <c r="F186" i="13"/>
  <c r="F178" i="13"/>
  <c r="F170" i="13"/>
  <c r="F162" i="13"/>
  <c r="F154" i="13"/>
  <c r="F146" i="13"/>
  <c r="F138" i="13"/>
  <c r="F130" i="13"/>
  <c r="F122" i="13"/>
  <c r="F114" i="13"/>
  <c r="F106" i="13"/>
  <c r="F98" i="13"/>
  <c r="F90" i="13"/>
  <c r="F82" i="13"/>
  <c r="F74" i="13"/>
  <c r="F66" i="13"/>
  <c r="F58" i="13"/>
  <c r="F50" i="13"/>
  <c r="F42" i="13"/>
  <c r="F34" i="13"/>
  <c r="K34" i="13"/>
  <c r="M34" i="13" s="1"/>
  <c r="F26" i="13"/>
  <c r="F18" i="13"/>
  <c r="F10" i="13"/>
  <c r="F362" i="13"/>
  <c r="F314" i="13"/>
  <c r="F252" i="13"/>
  <c r="F206" i="13"/>
  <c r="F159" i="13"/>
  <c r="F123" i="13"/>
  <c r="F62" i="13"/>
  <c r="G3" i="9"/>
  <c r="E3" i="9"/>
  <c r="G115" i="9"/>
  <c r="G150" i="9"/>
  <c r="G22" i="9"/>
  <c r="L209" i="9"/>
  <c r="G147" i="9"/>
  <c r="G19" i="9"/>
  <c r="L194" i="9"/>
  <c r="G118" i="9"/>
  <c r="L359" i="9"/>
  <c r="L139" i="9"/>
  <c r="G243" i="9"/>
  <c r="L348" i="9"/>
  <c r="L122" i="9"/>
  <c r="G214" i="9"/>
  <c r="G86" i="9"/>
  <c r="L315" i="9"/>
  <c r="L35" i="9"/>
  <c r="G211" i="9"/>
  <c r="G83" i="9"/>
  <c r="L306" i="9"/>
  <c r="L10" i="9"/>
  <c r="G182" i="9"/>
  <c r="G54" i="9"/>
  <c r="L273" i="9"/>
  <c r="J166" i="9"/>
  <c r="M166" i="9" s="1"/>
  <c r="G179" i="9"/>
  <c r="G51" i="9"/>
  <c r="L258" i="9"/>
  <c r="G342" i="9"/>
  <c r="G310" i="9"/>
  <c r="G278" i="9"/>
  <c r="G246" i="9"/>
  <c r="G307" i="9"/>
  <c r="G366" i="9"/>
  <c r="G334" i="9"/>
  <c r="G302" i="9"/>
  <c r="G270" i="9"/>
  <c r="G238" i="9"/>
  <c r="G206" i="9"/>
  <c r="G174" i="9"/>
  <c r="G142" i="9"/>
  <c r="G110" i="9"/>
  <c r="G78" i="9"/>
  <c r="G46" i="9"/>
  <c r="G14" i="9"/>
  <c r="L347" i="9"/>
  <c r="L305" i="9"/>
  <c r="L257" i="9"/>
  <c r="L193" i="9"/>
  <c r="L119" i="9"/>
  <c r="J347" i="9"/>
  <c r="M347" i="9" s="1"/>
  <c r="J126" i="9"/>
  <c r="M126" i="9" s="1"/>
  <c r="G275" i="9"/>
  <c r="G363" i="9"/>
  <c r="G331" i="9"/>
  <c r="G299" i="9"/>
  <c r="G267" i="9"/>
  <c r="G235" i="9"/>
  <c r="G203" i="9"/>
  <c r="G171" i="9"/>
  <c r="G139" i="9"/>
  <c r="G107" i="9"/>
  <c r="G75" i="9"/>
  <c r="G43" i="9"/>
  <c r="G11" i="9"/>
  <c r="L338" i="9"/>
  <c r="L296" i="9"/>
  <c r="L242" i="9"/>
  <c r="L178" i="9"/>
  <c r="L99" i="9"/>
  <c r="J314" i="9"/>
  <c r="M314" i="9" s="1"/>
  <c r="G358" i="9"/>
  <c r="G326" i="9"/>
  <c r="G294" i="9"/>
  <c r="G262" i="9"/>
  <c r="G230" i="9"/>
  <c r="G198" i="9"/>
  <c r="G134" i="9"/>
  <c r="G102" i="9"/>
  <c r="G70" i="9"/>
  <c r="G38" i="9"/>
  <c r="G6" i="9"/>
  <c r="L337" i="9"/>
  <c r="L295" i="9"/>
  <c r="L241" i="9"/>
  <c r="L177" i="9"/>
  <c r="L98" i="9"/>
  <c r="J304" i="9"/>
  <c r="M304" i="9" s="1"/>
  <c r="G339" i="9"/>
  <c r="G355" i="9"/>
  <c r="G323" i="9"/>
  <c r="G291" i="9"/>
  <c r="G259" i="9"/>
  <c r="G227" i="9"/>
  <c r="G195" i="9"/>
  <c r="G163" i="9"/>
  <c r="G131" i="9"/>
  <c r="G99" i="9"/>
  <c r="G67" i="9"/>
  <c r="G35" i="9"/>
  <c r="L370" i="9"/>
  <c r="L328" i="9"/>
  <c r="L284" i="9"/>
  <c r="L226" i="9"/>
  <c r="L162" i="9"/>
  <c r="G371" i="9"/>
  <c r="G350" i="9"/>
  <c r="G318" i="9"/>
  <c r="G286" i="9"/>
  <c r="G254" i="9"/>
  <c r="G222" i="9"/>
  <c r="G190" i="9"/>
  <c r="G158" i="9"/>
  <c r="G94" i="9"/>
  <c r="G62" i="9"/>
  <c r="G30" i="9"/>
  <c r="L27" i="9"/>
  <c r="L3" i="9"/>
  <c r="L369" i="9"/>
  <c r="L327" i="9"/>
  <c r="L283" i="9"/>
  <c r="L225" i="9"/>
  <c r="L161" i="9"/>
  <c r="L67" i="9"/>
  <c r="J228" i="9"/>
  <c r="M228" i="9" s="1"/>
  <c r="G315" i="9"/>
  <c r="G283" i="9"/>
  <c r="G251" i="9"/>
  <c r="G219" i="9"/>
  <c r="G187" i="9"/>
  <c r="G155" i="9"/>
  <c r="G123" i="9"/>
  <c r="G91" i="9"/>
  <c r="G59" i="9"/>
  <c r="G27" i="9"/>
  <c r="L360" i="9"/>
  <c r="L316" i="9"/>
  <c r="L274" i="9"/>
  <c r="L210" i="9"/>
  <c r="L143" i="9"/>
  <c r="L42" i="9"/>
  <c r="J3" i="9"/>
  <c r="M3" i="9" s="1"/>
  <c r="J333" i="9"/>
  <c r="M333" i="9" s="1"/>
  <c r="G309" i="9"/>
  <c r="G165" i="9"/>
  <c r="G109" i="9"/>
  <c r="G53" i="9"/>
  <c r="G367" i="9"/>
  <c r="G359" i="9"/>
  <c r="G351" i="9"/>
  <c r="G343" i="9"/>
  <c r="G335" i="9"/>
  <c r="G327" i="9"/>
  <c r="G319" i="9"/>
  <c r="G311" i="9"/>
  <c r="G303" i="9"/>
  <c r="G295" i="9"/>
  <c r="G287" i="9"/>
  <c r="G279" i="9"/>
  <c r="G271" i="9"/>
  <c r="G263" i="9"/>
  <c r="G255" i="9"/>
  <c r="G247" i="9"/>
  <c r="G239" i="9"/>
  <c r="G231" i="9"/>
  <c r="G223" i="9"/>
  <c r="G215" i="9"/>
  <c r="G207" i="9"/>
  <c r="G199" i="9"/>
  <c r="G191" i="9"/>
  <c r="G183" i="9"/>
  <c r="G175" i="9"/>
  <c r="G167" i="9"/>
  <c r="G159" i="9"/>
  <c r="G151" i="9"/>
  <c r="G143" i="9"/>
  <c r="G135" i="9"/>
  <c r="G127" i="9"/>
  <c r="G119" i="9"/>
  <c r="G111" i="9"/>
  <c r="G103" i="9"/>
  <c r="G95" i="9"/>
  <c r="G87" i="9"/>
  <c r="G79" i="9"/>
  <c r="G71" i="9"/>
  <c r="G63" i="9"/>
  <c r="G55" i="9"/>
  <c r="G47" i="9"/>
  <c r="G39" i="9"/>
  <c r="G31" i="9"/>
  <c r="G23" i="9"/>
  <c r="G15" i="9"/>
  <c r="G7" i="9"/>
  <c r="L371" i="9"/>
  <c r="L361" i="9"/>
  <c r="L351" i="9"/>
  <c r="L339" i="9"/>
  <c r="L329" i="9"/>
  <c r="L319" i="9"/>
  <c r="L307" i="9"/>
  <c r="L297" i="9"/>
  <c r="L287" i="9"/>
  <c r="L275" i="9"/>
  <c r="L259" i="9"/>
  <c r="L243" i="9"/>
  <c r="L227" i="9"/>
  <c r="L211" i="9"/>
  <c r="L195" i="9"/>
  <c r="L179" i="9"/>
  <c r="L163" i="9"/>
  <c r="L146" i="9"/>
  <c r="L123" i="9"/>
  <c r="L103" i="9"/>
  <c r="L75" i="9"/>
  <c r="L43" i="9"/>
  <c r="L11" i="9"/>
  <c r="J348" i="9"/>
  <c r="M348" i="9" s="1"/>
  <c r="J272" i="9"/>
  <c r="M272" i="9" s="1"/>
  <c r="J229" i="9"/>
  <c r="M229" i="9" s="1"/>
  <c r="J180" i="9"/>
  <c r="M180" i="9" s="1"/>
  <c r="J130" i="9"/>
  <c r="M130" i="9" s="1"/>
  <c r="J76" i="9"/>
  <c r="M76" i="9" s="1"/>
  <c r="J77" i="9"/>
  <c r="M77" i="9" s="1"/>
  <c r="J29" i="9"/>
  <c r="M29" i="9" s="1"/>
  <c r="G317" i="9"/>
  <c r="G253" i="9"/>
  <c r="G197" i="9"/>
  <c r="G141" i="9"/>
  <c r="G77" i="9"/>
  <c r="J261" i="9"/>
  <c r="M261" i="9" s="1"/>
  <c r="J116" i="9"/>
  <c r="M116" i="9" s="1"/>
  <c r="J60" i="9"/>
  <c r="M60" i="9" s="1"/>
  <c r="G364" i="9"/>
  <c r="G356" i="9"/>
  <c r="G340" i="9"/>
  <c r="G332" i="9"/>
  <c r="G324" i="9"/>
  <c r="G316" i="9"/>
  <c r="G308" i="9"/>
  <c r="G300" i="9"/>
  <c r="G292" i="9"/>
  <c r="G284" i="9"/>
  <c r="G276" i="9"/>
  <c r="G268" i="9"/>
  <c r="G260" i="9"/>
  <c r="G252" i="9"/>
  <c r="G244" i="9"/>
  <c r="G236" i="9"/>
  <c r="G220" i="9"/>
  <c r="G212" i="9"/>
  <c r="G204" i="9"/>
  <c r="G196" i="9"/>
  <c r="G188" i="9"/>
  <c r="G172" i="9"/>
  <c r="G164" i="9"/>
  <c r="G156" i="9"/>
  <c r="G148" i="9"/>
  <c r="G140" i="9"/>
  <c r="G132" i="9"/>
  <c r="G124" i="9"/>
  <c r="G108" i="9"/>
  <c r="G100" i="9"/>
  <c r="G92" i="9"/>
  <c r="G84" i="9"/>
  <c r="G68" i="9"/>
  <c r="G52" i="9"/>
  <c r="G44" i="9"/>
  <c r="G36" i="9"/>
  <c r="G28" i="9"/>
  <c r="G20" i="9"/>
  <c r="G12" i="9"/>
  <c r="G4" i="9"/>
  <c r="L368" i="9"/>
  <c r="L356" i="9"/>
  <c r="L346" i="9"/>
  <c r="L336" i="9"/>
  <c r="L324" i="9"/>
  <c r="L314" i="9"/>
  <c r="L304" i="9"/>
  <c r="L292" i="9"/>
  <c r="L282" i="9"/>
  <c r="L271" i="9"/>
  <c r="L255" i="9"/>
  <c r="L239" i="9"/>
  <c r="L223" i="9"/>
  <c r="L207" i="9"/>
  <c r="L191" i="9"/>
  <c r="L175" i="9"/>
  <c r="L159" i="9"/>
  <c r="L138" i="9"/>
  <c r="L115" i="9"/>
  <c r="L95" i="9"/>
  <c r="L66" i="9"/>
  <c r="L34" i="9"/>
  <c r="J218" i="9"/>
  <c r="M218" i="9" s="1"/>
  <c r="J269" i="9"/>
  <c r="M269" i="9" s="1"/>
  <c r="G325" i="9"/>
  <c r="G173" i="9"/>
  <c r="G117" i="9"/>
  <c r="G45" i="9"/>
  <c r="L367" i="9"/>
  <c r="L355" i="9"/>
  <c r="L345" i="9"/>
  <c r="L335" i="9"/>
  <c r="L323" i="9"/>
  <c r="L313" i="9"/>
  <c r="L303" i="9"/>
  <c r="L291" i="9"/>
  <c r="L281" i="9"/>
  <c r="L267" i="9"/>
  <c r="L251" i="9"/>
  <c r="L235" i="9"/>
  <c r="L219" i="9"/>
  <c r="L203" i="9"/>
  <c r="L187" i="9"/>
  <c r="L171" i="9"/>
  <c r="L155" i="9"/>
  <c r="L135" i="9"/>
  <c r="L114" i="9"/>
  <c r="L91" i="9"/>
  <c r="L59" i="9"/>
  <c r="J293" i="9"/>
  <c r="M293" i="9" s="1"/>
  <c r="J205" i="9"/>
  <c r="M205" i="9" s="1"/>
  <c r="J221" i="9"/>
  <c r="M221" i="9" s="1"/>
  <c r="J157" i="9"/>
  <c r="M157" i="9" s="1"/>
  <c r="G37" i="9"/>
  <c r="G370" i="9"/>
  <c r="G362" i="9"/>
  <c r="G354" i="9"/>
  <c r="G346" i="9"/>
  <c r="G338" i="9"/>
  <c r="G330" i="9"/>
  <c r="G322" i="9"/>
  <c r="G306" i="9"/>
  <c r="G298" i="9"/>
  <c r="G290" i="9"/>
  <c r="G282" i="9"/>
  <c r="G274" i="9"/>
  <c r="G266" i="9"/>
  <c r="G258" i="9"/>
  <c r="G250" i="9"/>
  <c r="G242" i="9"/>
  <c r="G234" i="9"/>
  <c r="G226" i="9"/>
  <c r="G210" i="9"/>
  <c r="G202" i="9"/>
  <c r="G194" i="9"/>
  <c r="G186" i="9"/>
  <c r="G178" i="9"/>
  <c r="G170" i="9"/>
  <c r="G162" i="9"/>
  <c r="G154" i="9"/>
  <c r="G146" i="9"/>
  <c r="G138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L5" i="9"/>
  <c r="L13" i="9"/>
  <c r="L21" i="9"/>
  <c r="L29" i="9"/>
  <c r="L37" i="9"/>
  <c r="L45" i="9"/>
  <c r="L53" i="9"/>
  <c r="L61" i="9"/>
  <c r="L69" i="9"/>
  <c r="L77" i="9"/>
  <c r="L85" i="9"/>
  <c r="L93" i="9"/>
  <c r="L101" i="9"/>
  <c r="L109" i="9"/>
  <c r="L117" i="9"/>
  <c r="L125" i="9"/>
  <c r="L133" i="9"/>
  <c r="L141" i="9"/>
  <c r="L149" i="9"/>
  <c r="L157" i="9"/>
  <c r="L165" i="9"/>
  <c r="L173" i="9"/>
  <c r="L181" i="9"/>
  <c r="L189" i="9"/>
  <c r="L197" i="9"/>
  <c r="L205" i="9"/>
  <c r="L213" i="9"/>
  <c r="L221" i="9"/>
  <c r="L229" i="9"/>
  <c r="L237" i="9"/>
  <c r="L245" i="9"/>
  <c r="L253" i="9"/>
  <c r="L261" i="9"/>
  <c r="L269" i="9"/>
  <c r="L277" i="9"/>
  <c r="L285" i="9"/>
  <c r="L293" i="9"/>
  <c r="L301" i="9"/>
  <c r="L309" i="9"/>
  <c r="L317" i="9"/>
  <c r="L325" i="9"/>
  <c r="L333" i="9"/>
  <c r="L341" i="9"/>
  <c r="L349" i="9"/>
  <c r="L357" i="9"/>
  <c r="L365" i="9"/>
  <c r="L6" i="9"/>
  <c r="L14" i="9"/>
  <c r="L22" i="9"/>
  <c r="L30" i="9"/>
  <c r="L38" i="9"/>
  <c r="L46" i="9"/>
  <c r="L54" i="9"/>
  <c r="L62" i="9"/>
  <c r="L70" i="9"/>
  <c r="L78" i="9"/>
  <c r="L86" i="9"/>
  <c r="L94" i="9"/>
  <c r="L102" i="9"/>
  <c r="L110" i="9"/>
  <c r="L118" i="9"/>
  <c r="L126" i="9"/>
  <c r="L134" i="9"/>
  <c r="L142" i="9"/>
  <c r="L150" i="9"/>
  <c r="L158" i="9"/>
  <c r="L166" i="9"/>
  <c r="L174" i="9"/>
  <c r="L182" i="9"/>
  <c r="L190" i="9"/>
  <c r="L198" i="9"/>
  <c r="L206" i="9"/>
  <c r="L214" i="9"/>
  <c r="L222" i="9"/>
  <c r="L230" i="9"/>
  <c r="L238" i="9"/>
  <c r="L246" i="9"/>
  <c r="L254" i="9"/>
  <c r="L262" i="9"/>
  <c r="L270" i="9"/>
  <c r="L278" i="9"/>
  <c r="L286" i="9"/>
  <c r="L294" i="9"/>
  <c r="L302" i="9"/>
  <c r="L310" i="9"/>
  <c r="L318" i="9"/>
  <c r="L326" i="9"/>
  <c r="L334" i="9"/>
  <c r="L342" i="9"/>
  <c r="L350" i="9"/>
  <c r="L358" i="9"/>
  <c r="L366" i="9"/>
  <c r="L7" i="9"/>
  <c r="L15" i="9"/>
  <c r="L23" i="9"/>
  <c r="L31" i="9"/>
  <c r="L39" i="9"/>
  <c r="L47" i="9"/>
  <c r="L55" i="9"/>
  <c r="L63" i="9"/>
  <c r="L71" i="9"/>
  <c r="L79" i="9"/>
  <c r="L87" i="9"/>
  <c r="L8" i="9"/>
  <c r="L16" i="9"/>
  <c r="L24" i="9"/>
  <c r="L32" i="9"/>
  <c r="L40" i="9"/>
  <c r="L48" i="9"/>
  <c r="L56" i="9"/>
  <c r="L64" i="9"/>
  <c r="L72" i="9"/>
  <c r="L80" i="9"/>
  <c r="L88" i="9"/>
  <c r="L96" i="9"/>
  <c r="L104" i="9"/>
  <c r="L112" i="9"/>
  <c r="L120" i="9"/>
  <c r="L128" i="9"/>
  <c r="L136" i="9"/>
  <c r="L144" i="9"/>
  <c r="L152" i="9"/>
  <c r="L160" i="9"/>
  <c r="L168" i="9"/>
  <c r="L176" i="9"/>
  <c r="L184" i="9"/>
  <c r="L192" i="9"/>
  <c r="L200" i="9"/>
  <c r="L208" i="9"/>
  <c r="L216" i="9"/>
  <c r="L224" i="9"/>
  <c r="L232" i="9"/>
  <c r="L240" i="9"/>
  <c r="L248" i="9"/>
  <c r="L256" i="9"/>
  <c r="L264" i="9"/>
  <c r="L272" i="9"/>
  <c r="L9" i="9"/>
  <c r="L17" i="9"/>
  <c r="L25" i="9"/>
  <c r="L33" i="9"/>
  <c r="L41" i="9"/>
  <c r="L49" i="9"/>
  <c r="L57" i="9"/>
  <c r="L65" i="9"/>
  <c r="L73" i="9"/>
  <c r="L81" i="9"/>
  <c r="L89" i="9"/>
  <c r="L97" i="9"/>
  <c r="L105" i="9"/>
  <c r="L113" i="9"/>
  <c r="L121" i="9"/>
  <c r="L129" i="9"/>
  <c r="L137" i="9"/>
  <c r="L145" i="9"/>
  <c r="L153" i="9"/>
  <c r="L4" i="9"/>
  <c r="L12" i="9"/>
  <c r="L20" i="9"/>
  <c r="L28" i="9"/>
  <c r="L36" i="9"/>
  <c r="L44" i="9"/>
  <c r="L52" i="9"/>
  <c r="L60" i="9"/>
  <c r="L68" i="9"/>
  <c r="L76" i="9"/>
  <c r="L84" i="9"/>
  <c r="L92" i="9"/>
  <c r="L100" i="9"/>
  <c r="L108" i="9"/>
  <c r="L116" i="9"/>
  <c r="L124" i="9"/>
  <c r="L132" i="9"/>
  <c r="L140" i="9"/>
  <c r="L148" i="9"/>
  <c r="L156" i="9"/>
  <c r="L164" i="9"/>
  <c r="L172" i="9"/>
  <c r="L180" i="9"/>
  <c r="L188" i="9"/>
  <c r="L196" i="9"/>
  <c r="L204" i="9"/>
  <c r="L212" i="9"/>
  <c r="L220" i="9"/>
  <c r="L228" i="9"/>
  <c r="L236" i="9"/>
  <c r="L244" i="9"/>
  <c r="L252" i="9"/>
  <c r="L260" i="9"/>
  <c r="L268" i="9"/>
  <c r="L364" i="9"/>
  <c r="L354" i="9"/>
  <c r="L344" i="9"/>
  <c r="L332" i="9"/>
  <c r="L322" i="9"/>
  <c r="L312" i="9"/>
  <c r="L300" i="9"/>
  <c r="L290" i="9"/>
  <c r="L280" i="9"/>
  <c r="L266" i="9"/>
  <c r="L250" i="9"/>
  <c r="L234" i="9"/>
  <c r="L218" i="9"/>
  <c r="L202" i="9"/>
  <c r="L186" i="9"/>
  <c r="L170" i="9"/>
  <c r="L154" i="9"/>
  <c r="L131" i="9"/>
  <c r="L111" i="9"/>
  <c r="L90" i="9"/>
  <c r="L58" i="9"/>
  <c r="L26" i="9"/>
  <c r="J101" i="9"/>
  <c r="M101" i="9" s="1"/>
  <c r="J349" i="9"/>
  <c r="M349" i="9" s="1"/>
  <c r="J285" i="9"/>
  <c r="M285" i="9" s="1"/>
  <c r="J93" i="9"/>
  <c r="M93" i="9" s="1"/>
  <c r="G365" i="9"/>
  <c r="G333" i="9"/>
  <c r="G301" i="9"/>
  <c r="G277" i="9"/>
  <c r="G245" i="9"/>
  <c r="G213" i="9"/>
  <c r="G189" i="9"/>
  <c r="G157" i="9"/>
  <c r="G133" i="9"/>
  <c r="G85" i="9"/>
  <c r="G61" i="9"/>
  <c r="G21" i="9"/>
  <c r="G369" i="9"/>
  <c r="G361" i="9"/>
  <c r="G353" i="9"/>
  <c r="G345" i="9"/>
  <c r="G337" i="9"/>
  <c r="G329" i="9"/>
  <c r="G321" i="9"/>
  <c r="G313" i="9"/>
  <c r="G305" i="9"/>
  <c r="G297" i="9"/>
  <c r="G289" i="9"/>
  <c r="G281" i="9"/>
  <c r="G273" i="9"/>
  <c r="G265" i="9"/>
  <c r="G257" i="9"/>
  <c r="G249" i="9"/>
  <c r="G241" i="9"/>
  <c r="G233" i="9"/>
  <c r="G225" i="9"/>
  <c r="G217" i="9"/>
  <c r="G209" i="9"/>
  <c r="G201" i="9"/>
  <c r="G193" i="9"/>
  <c r="G185" i="9"/>
  <c r="G177" i="9"/>
  <c r="G169" i="9"/>
  <c r="G161" i="9"/>
  <c r="G153" i="9"/>
  <c r="G145" i="9"/>
  <c r="G137" i="9"/>
  <c r="G129" i="9"/>
  <c r="G121" i="9"/>
  <c r="G113" i="9"/>
  <c r="G105" i="9"/>
  <c r="G97" i="9"/>
  <c r="G89" i="9"/>
  <c r="G81" i="9"/>
  <c r="G73" i="9"/>
  <c r="G65" i="9"/>
  <c r="G57" i="9"/>
  <c r="G49" i="9"/>
  <c r="G41" i="9"/>
  <c r="G33" i="9"/>
  <c r="G25" i="9"/>
  <c r="G17" i="9"/>
  <c r="G9" i="9"/>
  <c r="D373" i="9"/>
  <c r="K174" i="9" s="1"/>
  <c r="L363" i="9"/>
  <c r="L353" i="9"/>
  <c r="L343" i="9"/>
  <c r="L331" i="9"/>
  <c r="L321" i="9"/>
  <c r="L311" i="9"/>
  <c r="L299" i="9"/>
  <c r="L289" i="9"/>
  <c r="L279" i="9"/>
  <c r="L265" i="9"/>
  <c r="L249" i="9"/>
  <c r="L233" i="9"/>
  <c r="L217" i="9"/>
  <c r="L201" i="9"/>
  <c r="L185" i="9"/>
  <c r="L169" i="9"/>
  <c r="L151" i="9"/>
  <c r="L130" i="9"/>
  <c r="L107" i="9"/>
  <c r="L83" i="9"/>
  <c r="L51" i="9"/>
  <c r="L19" i="9"/>
  <c r="J240" i="9"/>
  <c r="M240" i="9" s="1"/>
  <c r="J141" i="9"/>
  <c r="M141" i="9" s="1"/>
  <c r="J13" i="9"/>
  <c r="M13" i="9" s="1"/>
  <c r="G357" i="9"/>
  <c r="G341" i="9"/>
  <c r="G237" i="9"/>
  <c r="G205" i="9"/>
  <c r="G181" i="9"/>
  <c r="G149" i="9"/>
  <c r="G125" i="9"/>
  <c r="G93" i="9"/>
  <c r="G69" i="9"/>
  <c r="G29" i="9"/>
  <c r="G5" i="9"/>
  <c r="G368" i="9"/>
  <c r="G360" i="9"/>
  <c r="G352" i="9"/>
  <c r="G344" i="9"/>
  <c r="G336" i="9"/>
  <c r="G328" i="9"/>
  <c r="G320" i="9"/>
  <c r="G312" i="9"/>
  <c r="G296" i="9"/>
  <c r="G288" i="9"/>
  <c r="G280" i="9"/>
  <c r="G264" i="9"/>
  <c r="G256" i="9"/>
  <c r="G248" i="9"/>
  <c r="G232" i="9"/>
  <c r="G224" i="9"/>
  <c r="G216" i="9"/>
  <c r="G208" i="9"/>
  <c r="G200" i="9"/>
  <c r="G192" i="9"/>
  <c r="G184" i="9"/>
  <c r="G176" i="9"/>
  <c r="G168" i="9"/>
  <c r="G160" i="9"/>
  <c r="G152" i="9"/>
  <c r="G144" i="9"/>
  <c r="G136" i="9"/>
  <c r="G128" i="9"/>
  <c r="G120" i="9"/>
  <c r="G112" i="9"/>
  <c r="G104" i="9"/>
  <c r="G96" i="9"/>
  <c r="G88" i="9"/>
  <c r="G80" i="9"/>
  <c r="G72" i="9"/>
  <c r="G64" i="9"/>
  <c r="G56" i="9"/>
  <c r="G48" i="9"/>
  <c r="G40" i="9"/>
  <c r="G32" i="9"/>
  <c r="G24" i="9"/>
  <c r="G16" i="9"/>
  <c r="G8" i="9"/>
  <c r="L362" i="9"/>
  <c r="L352" i="9"/>
  <c r="L340" i="9"/>
  <c r="L330" i="9"/>
  <c r="L320" i="9"/>
  <c r="L308" i="9"/>
  <c r="L298" i="9"/>
  <c r="L288" i="9"/>
  <c r="L276" i="9"/>
  <c r="L263" i="9"/>
  <c r="L247" i="9"/>
  <c r="L231" i="9"/>
  <c r="L215" i="9"/>
  <c r="L199" i="9"/>
  <c r="L183" i="9"/>
  <c r="L167" i="9"/>
  <c r="L147" i="9"/>
  <c r="L127" i="9"/>
  <c r="L106" i="9"/>
  <c r="L82" i="9"/>
  <c r="L50" i="9"/>
  <c r="L18" i="9"/>
  <c r="F367" i="11"/>
  <c r="F359" i="11"/>
  <c r="F351" i="11"/>
  <c r="F343" i="11"/>
  <c r="F335" i="11"/>
  <c r="F327" i="11"/>
  <c r="F319" i="11"/>
  <c r="F311" i="11"/>
  <c r="F303" i="11"/>
  <c r="F295" i="11"/>
  <c r="F287" i="11"/>
  <c r="F279" i="11"/>
  <c r="F271" i="11"/>
  <c r="F263" i="11"/>
  <c r="F255" i="11"/>
  <c r="F247" i="11"/>
  <c r="F239" i="11"/>
  <c r="F231" i="11"/>
  <c r="F223" i="11"/>
  <c r="F215" i="11"/>
  <c r="F207" i="11"/>
  <c r="F199" i="11"/>
  <c r="F191" i="11"/>
  <c r="F183" i="11"/>
  <c r="F175" i="11"/>
  <c r="F167" i="11"/>
  <c r="F159" i="11"/>
  <c r="F151" i="11"/>
  <c r="F143" i="11"/>
  <c r="F135" i="11"/>
  <c r="F127" i="11"/>
  <c r="F119" i="11"/>
  <c r="F111" i="11"/>
  <c r="F103" i="11"/>
  <c r="F95" i="11"/>
  <c r="F87" i="11"/>
  <c r="F79" i="11"/>
  <c r="F71" i="11"/>
  <c r="F63" i="11"/>
  <c r="F55" i="11"/>
  <c r="F47" i="11"/>
  <c r="F39" i="11"/>
  <c r="F31" i="11"/>
  <c r="F23" i="11"/>
  <c r="F15" i="11"/>
  <c r="F366" i="11"/>
  <c r="F358" i="11"/>
  <c r="F350" i="11"/>
  <c r="F342" i="11"/>
  <c r="F334" i="11"/>
  <c r="F326" i="11"/>
  <c r="F318" i="11"/>
  <c r="F310" i="11"/>
  <c r="F302" i="11"/>
  <c r="F294" i="11"/>
  <c r="F286" i="11"/>
  <c r="F278" i="11"/>
  <c r="F270" i="11"/>
  <c r="F262" i="11"/>
  <c r="F254" i="11"/>
  <c r="F246" i="11"/>
  <c r="F238" i="11"/>
  <c r="F230" i="11"/>
  <c r="F222" i="11"/>
  <c r="F214" i="11"/>
  <c r="F206" i="11"/>
  <c r="F198" i="11"/>
  <c r="F190" i="11"/>
  <c r="F182" i="11"/>
  <c r="F174" i="11"/>
  <c r="F166" i="11"/>
  <c r="F158" i="11"/>
  <c r="F150" i="11"/>
  <c r="F142" i="11"/>
  <c r="F134" i="11"/>
  <c r="F126" i="11"/>
  <c r="F118" i="11"/>
  <c r="F110" i="11"/>
  <c r="F102" i="11"/>
  <c r="F94" i="11"/>
  <c r="F86" i="11"/>
  <c r="F78" i="11"/>
  <c r="F70" i="11"/>
  <c r="F62" i="11"/>
  <c r="F54" i="11"/>
  <c r="F46" i="11"/>
  <c r="F38" i="11"/>
  <c r="F30" i="11"/>
  <c r="F3" i="11"/>
  <c r="G3" i="11" s="1"/>
  <c r="D373" i="11"/>
  <c r="L175" i="11" s="1"/>
  <c r="F365" i="11"/>
  <c r="F357" i="11"/>
  <c r="F349" i="11"/>
  <c r="F341" i="11"/>
  <c r="F333" i="11"/>
  <c r="F325" i="11"/>
  <c r="F317" i="11"/>
  <c r="F309" i="11"/>
  <c r="F301" i="11"/>
  <c r="F293" i="11"/>
  <c r="F285" i="11"/>
  <c r="F277" i="11"/>
  <c r="F269" i="11"/>
  <c r="F261" i="11"/>
  <c r="F253" i="11"/>
  <c r="F245" i="11"/>
  <c r="F237" i="11"/>
  <c r="F229" i="11"/>
  <c r="F221" i="11"/>
  <c r="F213" i="11"/>
  <c r="F205" i="11"/>
  <c r="F197" i="11"/>
  <c r="F189" i="11"/>
  <c r="F181" i="11"/>
  <c r="F173" i="11"/>
  <c r="F165" i="11"/>
  <c r="F157" i="11"/>
  <c r="F149" i="11"/>
  <c r="F141" i="11"/>
  <c r="F133" i="11"/>
  <c r="F125" i="11"/>
  <c r="F117" i="11"/>
  <c r="F109" i="11"/>
  <c r="F101" i="11"/>
  <c r="F93" i="11"/>
  <c r="F85" i="11"/>
  <c r="L364" i="11"/>
  <c r="F300" i="11"/>
  <c r="F292" i="11"/>
  <c r="F284" i="11"/>
  <c r="F276" i="11"/>
  <c r="F268" i="11"/>
  <c r="F260" i="11"/>
  <c r="F252" i="11"/>
  <c r="F244" i="11"/>
  <c r="F236" i="11"/>
  <c r="F228" i="11"/>
  <c r="F220" i="11"/>
  <c r="F212" i="11"/>
  <c r="F204" i="11"/>
  <c r="F196" i="11"/>
  <c r="L180" i="11"/>
  <c r="F180" i="11"/>
  <c r="F172" i="11"/>
  <c r="F164" i="11"/>
  <c r="F156" i="11"/>
  <c r="F148" i="11"/>
  <c r="F140" i="11"/>
  <c r="F132" i="11"/>
  <c r="F124" i="11"/>
  <c r="F116" i="11"/>
  <c r="F108" i="11"/>
  <c r="F100" i="11"/>
  <c r="F92" i="11"/>
  <c r="F84" i="11"/>
  <c r="F76" i="11"/>
  <c r="L68" i="11"/>
  <c r="F68" i="11"/>
  <c r="F44" i="11"/>
  <c r="F28" i="11"/>
  <c r="F20" i="11"/>
  <c r="F12" i="11"/>
  <c r="F356" i="11"/>
  <c r="F340" i="11"/>
  <c r="F324" i="11"/>
  <c r="F308" i="11"/>
  <c r="L331" i="11"/>
  <c r="L211" i="11"/>
  <c r="F83" i="11"/>
  <c r="F75" i="11"/>
  <c r="F67" i="11"/>
  <c r="L59" i="11"/>
  <c r="F59" i="11"/>
  <c r="F51" i="11"/>
  <c r="F43" i="11"/>
  <c r="F35" i="11"/>
  <c r="F19" i="11"/>
  <c r="F11" i="11"/>
  <c r="F371" i="11"/>
  <c r="F355" i="11"/>
  <c r="F339" i="11"/>
  <c r="F323" i="11"/>
  <c r="F307" i="11"/>
  <c r="F243" i="11"/>
  <c r="F179" i="11"/>
  <c r="F115" i="11"/>
  <c r="L338" i="11"/>
  <c r="L242" i="11"/>
  <c r="L178" i="11"/>
  <c r="L82" i="11"/>
  <c r="F74" i="11"/>
  <c r="F66" i="11"/>
  <c r="F58" i="11"/>
  <c r="F34" i="11"/>
  <c r="F26" i="11"/>
  <c r="F18" i="11"/>
  <c r="F10" i="11"/>
  <c r="F370" i="11"/>
  <c r="F354" i="11"/>
  <c r="F338" i="11"/>
  <c r="F322" i="11"/>
  <c r="F306" i="11"/>
  <c r="F283" i="11"/>
  <c r="F242" i="11"/>
  <c r="F219" i="11"/>
  <c r="F178" i="11"/>
  <c r="F155" i="11"/>
  <c r="F114" i="11"/>
  <c r="F91" i="11"/>
  <c r="F369" i="11"/>
  <c r="L361" i="11"/>
  <c r="F361" i="11"/>
  <c r="F353" i="11"/>
  <c r="F345" i="11"/>
  <c r="F337" i="11"/>
  <c r="F329" i="11"/>
  <c r="L321" i="11"/>
  <c r="F321" i="11"/>
  <c r="F313" i="11"/>
  <c r="F305" i="11"/>
  <c r="F297" i="11"/>
  <c r="F289" i="11"/>
  <c r="F281" i="11"/>
  <c r="F273" i="11"/>
  <c r="F265" i="11"/>
  <c r="F257" i="11"/>
  <c r="L249" i="11"/>
  <c r="F249" i="11"/>
  <c r="F241" i="11"/>
  <c r="F233" i="11"/>
  <c r="F225" i="11"/>
  <c r="F217" i="11"/>
  <c r="F209" i="11"/>
  <c r="L193" i="11"/>
  <c r="F193" i="11"/>
  <c r="F185" i="11"/>
  <c r="L177" i="11"/>
  <c r="F177" i="11"/>
  <c r="F169" i="11"/>
  <c r="F161" i="11"/>
  <c r="F153" i="11"/>
  <c r="F145" i="11"/>
  <c r="F137" i="11"/>
  <c r="F129" i="11"/>
  <c r="F121" i="11"/>
  <c r="F113" i="11"/>
  <c r="F105" i="11"/>
  <c r="L97" i="11"/>
  <c r="F97" i="11"/>
  <c r="F89" i="11"/>
  <c r="L81" i="11"/>
  <c r="F65" i="11"/>
  <c r="F57" i="11"/>
  <c r="F49" i="11"/>
  <c r="F33" i="11"/>
  <c r="F282" i="11"/>
  <c r="F259" i="11"/>
  <c r="F218" i="11"/>
  <c r="F195" i="11"/>
  <c r="F154" i="11"/>
  <c r="F131" i="11"/>
  <c r="F90" i="11"/>
  <c r="F36" i="11"/>
  <c r="F4" i="11"/>
  <c r="L368" i="11"/>
  <c r="L312" i="11"/>
  <c r="L304" i="11"/>
  <c r="L248" i="11"/>
  <c r="L216" i="11"/>
  <c r="L152" i="11"/>
  <c r="L128" i="11"/>
  <c r="L112" i="11"/>
  <c r="F80" i="11"/>
  <c r="L72" i="11"/>
  <c r="F56" i="11"/>
  <c r="F48" i="11"/>
  <c r="F40" i="11"/>
  <c r="F32" i="11"/>
  <c r="L24" i="11"/>
  <c r="F24" i="11"/>
  <c r="L8" i="11"/>
  <c r="F8" i="11"/>
  <c r="F364" i="11"/>
  <c r="F348" i="11"/>
  <c r="F332" i="11"/>
  <c r="F316" i="11"/>
  <c r="F299" i="11"/>
  <c r="F280" i="11"/>
  <c r="F258" i="11"/>
  <c r="F235" i="11"/>
  <c r="F216" i="11"/>
  <c r="F194" i="11"/>
  <c r="F171" i="11"/>
  <c r="F152" i="11"/>
  <c r="F130" i="11"/>
  <c r="F107" i="11"/>
  <c r="F88" i="11"/>
  <c r="F22" i="11"/>
  <c r="F9" i="11"/>
  <c r="L53" i="11"/>
  <c r="F45" i="11"/>
  <c r="F37" i="11"/>
  <c r="F29" i="11"/>
  <c r="F21" i="11"/>
  <c r="L13" i="11"/>
  <c r="F13" i="11"/>
  <c r="F5" i="11"/>
  <c r="F7" i="11"/>
  <c r="J365" i="11"/>
  <c r="K365" i="11" s="1"/>
  <c r="J355" i="11"/>
  <c r="K355" i="11" s="1"/>
  <c r="J343" i="11"/>
  <c r="K343" i="11" s="1"/>
  <c r="J333" i="11"/>
  <c r="K333" i="11" s="1"/>
  <c r="J323" i="11"/>
  <c r="K323" i="11" s="1"/>
  <c r="J311" i="11"/>
  <c r="K311" i="11" s="1"/>
  <c r="J301" i="11"/>
  <c r="K301" i="11" s="1"/>
  <c r="J291" i="11"/>
  <c r="K291" i="11" s="1"/>
  <c r="J279" i="11"/>
  <c r="K279" i="11" s="1"/>
  <c r="J269" i="11"/>
  <c r="K269" i="11" s="1"/>
  <c r="J259" i="11"/>
  <c r="K259" i="11" s="1"/>
  <c r="J247" i="11"/>
  <c r="K247" i="11" s="1"/>
  <c r="J237" i="11"/>
  <c r="K237" i="11" s="1"/>
  <c r="J227" i="11"/>
  <c r="K227" i="11" s="1"/>
  <c r="J215" i="11"/>
  <c r="K215" i="11" s="1"/>
  <c r="J205" i="11"/>
  <c r="K205" i="11" s="1"/>
  <c r="J195" i="11"/>
  <c r="K195" i="11" s="1"/>
  <c r="J183" i="11"/>
  <c r="K183" i="11" s="1"/>
  <c r="J173" i="11"/>
  <c r="K173" i="11" s="1"/>
  <c r="J163" i="11"/>
  <c r="K163" i="11" s="1"/>
  <c r="J151" i="11"/>
  <c r="K151" i="11" s="1"/>
  <c r="J141" i="11"/>
  <c r="K141" i="11" s="1"/>
  <c r="J131" i="11"/>
  <c r="K131" i="11" s="1"/>
  <c r="J119" i="11"/>
  <c r="K119" i="11" s="1"/>
  <c r="J109" i="11"/>
  <c r="K109" i="11" s="1"/>
  <c r="J99" i="11"/>
  <c r="K99" i="11" s="1"/>
  <c r="J87" i="11"/>
  <c r="K87" i="11" s="1"/>
  <c r="J77" i="11"/>
  <c r="K77" i="11" s="1"/>
  <c r="J67" i="11"/>
  <c r="K67" i="11" s="1"/>
  <c r="J55" i="11"/>
  <c r="K55" i="11" s="1"/>
  <c r="J45" i="11"/>
  <c r="K45" i="11" s="1"/>
  <c r="J35" i="11"/>
  <c r="K35" i="11" s="1"/>
  <c r="J23" i="11"/>
  <c r="K23" i="11" s="1"/>
  <c r="J12" i="11"/>
  <c r="K12" i="11" s="1"/>
  <c r="J364" i="11"/>
  <c r="K364" i="11" s="1"/>
  <c r="J353" i="11"/>
  <c r="K353" i="11" s="1"/>
  <c r="J342" i="11"/>
  <c r="K342" i="11" s="1"/>
  <c r="J332" i="11"/>
  <c r="K332" i="11" s="1"/>
  <c r="J321" i="11"/>
  <c r="K321" i="11" s="1"/>
  <c r="J310" i="11"/>
  <c r="K310" i="11" s="1"/>
  <c r="J300" i="11"/>
  <c r="K300" i="11" s="1"/>
  <c r="J289" i="11"/>
  <c r="K289" i="11" s="1"/>
  <c r="J278" i="11"/>
  <c r="K278" i="11" s="1"/>
  <c r="J268" i="11"/>
  <c r="K268" i="11" s="1"/>
  <c r="J257" i="11"/>
  <c r="K257" i="11" s="1"/>
  <c r="J246" i="11"/>
  <c r="K246" i="11" s="1"/>
  <c r="J236" i="11"/>
  <c r="K236" i="11" s="1"/>
  <c r="J225" i="11"/>
  <c r="K225" i="11" s="1"/>
  <c r="J214" i="11"/>
  <c r="K214" i="11" s="1"/>
  <c r="J204" i="11"/>
  <c r="K204" i="11" s="1"/>
  <c r="J193" i="11"/>
  <c r="K193" i="11" s="1"/>
  <c r="J182" i="11"/>
  <c r="K182" i="11" s="1"/>
  <c r="J172" i="11"/>
  <c r="K172" i="11" s="1"/>
  <c r="J161" i="11"/>
  <c r="K161" i="11" s="1"/>
  <c r="J150" i="11"/>
  <c r="K150" i="11" s="1"/>
  <c r="J140" i="11"/>
  <c r="K140" i="11" s="1"/>
  <c r="J129" i="11"/>
  <c r="K129" i="11" s="1"/>
  <c r="J118" i="11"/>
  <c r="K118" i="11" s="1"/>
  <c r="J108" i="11"/>
  <c r="K108" i="11" s="1"/>
  <c r="J97" i="11"/>
  <c r="K97" i="11" s="1"/>
  <c r="J86" i="11"/>
  <c r="K86" i="11" s="1"/>
  <c r="J76" i="11"/>
  <c r="K76" i="11" s="1"/>
  <c r="J65" i="11"/>
  <c r="K65" i="11" s="1"/>
  <c r="J54" i="11"/>
  <c r="K54" i="11" s="1"/>
  <c r="J44" i="11"/>
  <c r="K44" i="11" s="1"/>
  <c r="J33" i="11"/>
  <c r="K33" i="11" s="1"/>
  <c r="J22" i="11"/>
  <c r="K22" i="11" s="1"/>
  <c r="K3" i="11"/>
  <c r="J8" i="11"/>
  <c r="K8" i="11" s="1"/>
  <c r="J16" i="11"/>
  <c r="K16" i="11" s="1"/>
  <c r="J24" i="11"/>
  <c r="K24" i="11" s="1"/>
  <c r="J32" i="11"/>
  <c r="K32" i="11" s="1"/>
  <c r="J40" i="11"/>
  <c r="K40" i="11" s="1"/>
  <c r="J48" i="11"/>
  <c r="K48" i="11" s="1"/>
  <c r="J56" i="11"/>
  <c r="K56" i="11" s="1"/>
  <c r="J64" i="11"/>
  <c r="K64" i="11" s="1"/>
  <c r="J72" i="11"/>
  <c r="K72" i="11" s="1"/>
  <c r="J80" i="11"/>
  <c r="K80" i="11" s="1"/>
  <c r="J88" i="11"/>
  <c r="K88" i="11" s="1"/>
  <c r="J96" i="11"/>
  <c r="K96" i="11" s="1"/>
  <c r="J104" i="11"/>
  <c r="K104" i="11" s="1"/>
  <c r="J112" i="11"/>
  <c r="K112" i="11" s="1"/>
  <c r="J120" i="11"/>
  <c r="K120" i="11" s="1"/>
  <c r="J128" i="11"/>
  <c r="K128" i="11" s="1"/>
  <c r="J136" i="11"/>
  <c r="K136" i="11" s="1"/>
  <c r="J144" i="11"/>
  <c r="K144" i="11" s="1"/>
  <c r="J152" i="11"/>
  <c r="K152" i="11" s="1"/>
  <c r="J160" i="11"/>
  <c r="K160" i="11" s="1"/>
  <c r="J168" i="11"/>
  <c r="K168" i="11" s="1"/>
  <c r="J176" i="11"/>
  <c r="K176" i="11" s="1"/>
  <c r="J184" i="11"/>
  <c r="K184" i="11" s="1"/>
  <c r="J192" i="11"/>
  <c r="K192" i="11" s="1"/>
  <c r="J200" i="11"/>
  <c r="K200" i="11" s="1"/>
  <c r="J208" i="11"/>
  <c r="K208" i="11" s="1"/>
  <c r="J216" i="11"/>
  <c r="K216" i="11" s="1"/>
  <c r="J224" i="11"/>
  <c r="K224" i="11" s="1"/>
  <c r="J232" i="11"/>
  <c r="K232" i="11" s="1"/>
  <c r="J240" i="11"/>
  <c r="K240" i="11" s="1"/>
  <c r="J248" i="11"/>
  <c r="K248" i="11" s="1"/>
  <c r="J256" i="11"/>
  <c r="K256" i="11" s="1"/>
  <c r="J264" i="11"/>
  <c r="K264" i="11" s="1"/>
  <c r="J272" i="11"/>
  <c r="K272" i="11" s="1"/>
  <c r="J280" i="11"/>
  <c r="K280" i="11" s="1"/>
  <c r="J288" i="11"/>
  <c r="K288" i="11" s="1"/>
  <c r="J296" i="11"/>
  <c r="K296" i="11" s="1"/>
  <c r="J304" i="11"/>
  <c r="K304" i="11" s="1"/>
  <c r="J312" i="11"/>
  <c r="K312" i="11" s="1"/>
  <c r="J320" i="11"/>
  <c r="K320" i="11" s="1"/>
  <c r="J328" i="11"/>
  <c r="K328" i="11" s="1"/>
  <c r="J336" i="11"/>
  <c r="K336" i="11" s="1"/>
  <c r="J344" i="11"/>
  <c r="K344" i="11" s="1"/>
  <c r="J352" i="11"/>
  <c r="K352" i="11" s="1"/>
  <c r="J360" i="11"/>
  <c r="K360" i="11" s="1"/>
  <c r="J368" i="11"/>
  <c r="K368" i="11" s="1"/>
  <c r="J9" i="11"/>
  <c r="K9" i="11" s="1"/>
  <c r="J17" i="11"/>
  <c r="K17" i="11" s="1"/>
  <c r="J10" i="11"/>
  <c r="K10" i="11" s="1"/>
  <c r="J18" i="11"/>
  <c r="K18" i="11" s="1"/>
  <c r="J26" i="11"/>
  <c r="K26" i="11" s="1"/>
  <c r="J34" i="11"/>
  <c r="K34" i="11" s="1"/>
  <c r="J42" i="11"/>
  <c r="K42" i="11" s="1"/>
  <c r="J50" i="11"/>
  <c r="K50" i="11" s="1"/>
  <c r="J58" i="11"/>
  <c r="K58" i="11" s="1"/>
  <c r="J66" i="11"/>
  <c r="K66" i="11" s="1"/>
  <c r="J74" i="11"/>
  <c r="K74" i="11" s="1"/>
  <c r="J82" i="11"/>
  <c r="K82" i="11" s="1"/>
  <c r="J90" i="11"/>
  <c r="K90" i="11" s="1"/>
  <c r="J98" i="11"/>
  <c r="K98" i="11" s="1"/>
  <c r="J106" i="11"/>
  <c r="K106" i="11" s="1"/>
  <c r="J114" i="11"/>
  <c r="K114" i="11" s="1"/>
  <c r="J122" i="11"/>
  <c r="K122" i="11" s="1"/>
  <c r="J130" i="11"/>
  <c r="K130" i="11" s="1"/>
  <c r="J138" i="11"/>
  <c r="K138" i="11" s="1"/>
  <c r="J146" i="11"/>
  <c r="K146" i="11" s="1"/>
  <c r="J154" i="11"/>
  <c r="K154" i="11" s="1"/>
  <c r="J162" i="11"/>
  <c r="K162" i="11" s="1"/>
  <c r="J170" i="11"/>
  <c r="K170" i="11" s="1"/>
  <c r="J178" i="11"/>
  <c r="K178" i="11" s="1"/>
  <c r="J186" i="11"/>
  <c r="K186" i="11" s="1"/>
  <c r="J194" i="11"/>
  <c r="K194" i="11" s="1"/>
  <c r="J202" i="11"/>
  <c r="K202" i="11" s="1"/>
  <c r="J210" i="11"/>
  <c r="K210" i="11" s="1"/>
  <c r="J218" i="11"/>
  <c r="K218" i="11" s="1"/>
  <c r="J226" i="11"/>
  <c r="K226" i="11" s="1"/>
  <c r="J234" i="11"/>
  <c r="K234" i="11" s="1"/>
  <c r="J242" i="11"/>
  <c r="K242" i="11" s="1"/>
  <c r="J250" i="11"/>
  <c r="K250" i="11" s="1"/>
  <c r="J258" i="11"/>
  <c r="K258" i="11" s="1"/>
  <c r="J266" i="11"/>
  <c r="K266" i="11" s="1"/>
  <c r="J274" i="11"/>
  <c r="K274" i="11" s="1"/>
  <c r="J282" i="11"/>
  <c r="K282" i="11" s="1"/>
  <c r="J290" i="11"/>
  <c r="K290" i="11" s="1"/>
  <c r="J298" i="11"/>
  <c r="K298" i="11" s="1"/>
  <c r="J306" i="11"/>
  <c r="K306" i="11" s="1"/>
  <c r="J314" i="11"/>
  <c r="K314" i="11" s="1"/>
  <c r="J322" i="11"/>
  <c r="K322" i="11" s="1"/>
  <c r="J330" i="11"/>
  <c r="K330" i="11" s="1"/>
  <c r="J338" i="11"/>
  <c r="K338" i="11" s="1"/>
  <c r="J346" i="11"/>
  <c r="K346" i="11" s="1"/>
  <c r="J354" i="11"/>
  <c r="K354" i="11" s="1"/>
  <c r="J362" i="11"/>
  <c r="K362" i="11" s="1"/>
  <c r="J370" i="11"/>
  <c r="K370" i="11" s="1"/>
  <c r="J361" i="11"/>
  <c r="K361" i="11" s="1"/>
  <c r="J350" i="11"/>
  <c r="K350" i="11" s="1"/>
  <c r="J340" i="11"/>
  <c r="K340" i="11" s="1"/>
  <c r="J329" i="11"/>
  <c r="K329" i="11" s="1"/>
  <c r="J318" i="11"/>
  <c r="K318" i="11" s="1"/>
  <c r="J308" i="11"/>
  <c r="K308" i="11" s="1"/>
  <c r="J297" i="11"/>
  <c r="K297" i="11" s="1"/>
  <c r="J286" i="11"/>
  <c r="K286" i="11" s="1"/>
  <c r="J276" i="11"/>
  <c r="K276" i="11" s="1"/>
  <c r="J265" i="11"/>
  <c r="K265" i="11" s="1"/>
  <c r="J254" i="11"/>
  <c r="K254" i="11" s="1"/>
  <c r="J244" i="11"/>
  <c r="K244" i="11" s="1"/>
  <c r="J233" i="11"/>
  <c r="K233" i="11" s="1"/>
  <c r="J222" i="11"/>
  <c r="K222" i="11" s="1"/>
  <c r="J212" i="11"/>
  <c r="K212" i="11" s="1"/>
  <c r="J201" i="11"/>
  <c r="K201" i="11" s="1"/>
  <c r="J190" i="11"/>
  <c r="K190" i="11" s="1"/>
  <c r="J180" i="11"/>
  <c r="K180" i="11" s="1"/>
  <c r="J169" i="11"/>
  <c r="K169" i="11" s="1"/>
  <c r="J158" i="11"/>
  <c r="K158" i="11" s="1"/>
  <c r="J148" i="11"/>
  <c r="K148" i="11" s="1"/>
  <c r="J137" i="11"/>
  <c r="K137" i="11" s="1"/>
  <c r="J126" i="11"/>
  <c r="K126" i="11" s="1"/>
  <c r="J116" i="11"/>
  <c r="K116" i="11" s="1"/>
  <c r="J105" i="11"/>
  <c r="K105" i="11" s="1"/>
  <c r="J94" i="11"/>
  <c r="K94" i="11" s="1"/>
  <c r="J84" i="11"/>
  <c r="K84" i="11" s="1"/>
  <c r="J73" i="11"/>
  <c r="K73" i="11" s="1"/>
  <c r="J62" i="11"/>
  <c r="K62" i="11" s="1"/>
  <c r="J52" i="11"/>
  <c r="K52" i="11" s="1"/>
  <c r="J41" i="11"/>
  <c r="K41" i="11" s="1"/>
  <c r="J30" i="11"/>
  <c r="K30" i="11" s="1"/>
  <c r="J20" i="11"/>
  <c r="K20" i="11" s="1"/>
  <c r="J6" i="11"/>
  <c r="K6" i="11" s="1"/>
  <c r="J371" i="11"/>
  <c r="K371" i="11" s="1"/>
  <c r="J359" i="11"/>
  <c r="K359" i="11" s="1"/>
  <c r="J349" i="11"/>
  <c r="K349" i="11" s="1"/>
  <c r="J339" i="11"/>
  <c r="K339" i="11" s="1"/>
  <c r="J327" i="11"/>
  <c r="K327" i="11" s="1"/>
  <c r="J317" i="11"/>
  <c r="K317" i="11" s="1"/>
  <c r="J307" i="11"/>
  <c r="K307" i="11" s="1"/>
  <c r="J295" i="11"/>
  <c r="K295" i="11" s="1"/>
  <c r="J285" i="11"/>
  <c r="K285" i="11" s="1"/>
  <c r="J275" i="11"/>
  <c r="K275" i="11" s="1"/>
  <c r="J263" i="11"/>
  <c r="K263" i="11" s="1"/>
  <c r="J253" i="11"/>
  <c r="K253" i="11" s="1"/>
  <c r="J243" i="11"/>
  <c r="K243" i="11" s="1"/>
  <c r="J231" i="11"/>
  <c r="K231" i="11" s="1"/>
  <c r="J221" i="11"/>
  <c r="K221" i="11" s="1"/>
  <c r="J211" i="11"/>
  <c r="K211" i="11" s="1"/>
  <c r="J199" i="11"/>
  <c r="K199" i="11" s="1"/>
  <c r="J189" i="11"/>
  <c r="K189" i="11" s="1"/>
  <c r="J179" i="11"/>
  <c r="K179" i="11" s="1"/>
  <c r="J167" i="11"/>
  <c r="K167" i="11" s="1"/>
  <c r="J157" i="11"/>
  <c r="K157" i="11" s="1"/>
  <c r="J147" i="11"/>
  <c r="K147" i="11" s="1"/>
  <c r="J135" i="11"/>
  <c r="K135" i="11" s="1"/>
  <c r="J125" i="11"/>
  <c r="K125" i="11" s="1"/>
  <c r="J115" i="11"/>
  <c r="K115" i="11" s="1"/>
  <c r="J103" i="11"/>
  <c r="K103" i="11" s="1"/>
  <c r="J93" i="11"/>
  <c r="K93" i="11" s="1"/>
  <c r="J83" i="11"/>
  <c r="K83" i="11" s="1"/>
  <c r="J71" i="11"/>
  <c r="K71" i="11" s="1"/>
  <c r="J61" i="11"/>
  <c r="K61" i="11" s="1"/>
  <c r="J51" i="11"/>
  <c r="K51" i="11" s="1"/>
  <c r="J39" i="11"/>
  <c r="K39" i="11" s="1"/>
  <c r="J29" i="11"/>
  <c r="K29" i="11" s="1"/>
  <c r="J19" i="11"/>
  <c r="K19" i="11" s="1"/>
  <c r="J5" i="11"/>
  <c r="K5" i="11" s="1"/>
  <c r="J38" i="11"/>
  <c r="K38" i="11" s="1"/>
  <c r="J28" i="11"/>
  <c r="K28" i="11" s="1"/>
  <c r="J15" i="11"/>
  <c r="K15" i="11" s="1"/>
  <c r="J4" i="11"/>
  <c r="K4" i="11" s="1"/>
  <c r="J367" i="11"/>
  <c r="K367" i="11" s="1"/>
  <c r="J357" i="11"/>
  <c r="K357" i="11" s="1"/>
  <c r="J347" i="11"/>
  <c r="K347" i="11" s="1"/>
  <c r="J335" i="11"/>
  <c r="K335" i="11" s="1"/>
  <c r="J325" i="11"/>
  <c r="K325" i="11" s="1"/>
  <c r="J315" i="11"/>
  <c r="K315" i="11" s="1"/>
  <c r="J303" i="11"/>
  <c r="K303" i="11" s="1"/>
  <c r="J293" i="11"/>
  <c r="K293" i="11" s="1"/>
  <c r="J283" i="11"/>
  <c r="K283" i="11" s="1"/>
  <c r="J271" i="11"/>
  <c r="K271" i="11" s="1"/>
  <c r="J261" i="11"/>
  <c r="K261" i="11" s="1"/>
  <c r="J251" i="11"/>
  <c r="K251" i="11" s="1"/>
  <c r="J239" i="11"/>
  <c r="K239" i="11" s="1"/>
  <c r="J229" i="11"/>
  <c r="K229" i="11" s="1"/>
  <c r="J219" i="11"/>
  <c r="K219" i="11" s="1"/>
  <c r="J207" i="11"/>
  <c r="K207" i="11" s="1"/>
  <c r="J197" i="11"/>
  <c r="K197" i="11" s="1"/>
  <c r="J187" i="11"/>
  <c r="K187" i="11" s="1"/>
  <c r="J175" i="11"/>
  <c r="K175" i="11" s="1"/>
  <c r="J165" i="11"/>
  <c r="K165" i="11" s="1"/>
  <c r="J155" i="11"/>
  <c r="K155" i="11" s="1"/>
  <c r="J143" i="11"/>
  <c r="K143" i="11" s="1"/>
  <c r="J133" i="11"/>
  <c r="K133" i="11" s="1"/>
  <c r="J123" i="11"/>
  <c r="K123" i="11" s="1"/>
  <c r="J111" i="11"/>
  <c r="K111" i="11" s="1"/>
  <c r="J101" i="11"/>
  <c r="K101" i="11" s="1"/>
  <c r="J91" i="11"/>
  <c r="K91" i="11" s="1"/>
  <c r="J79" i="11"/>
  <c r="K79" i="11" s="1"/>
  <c r="J69" i="11"/>
  <c r="K69" i="11" s="1"/>
  <c r="J59" i="11"/>
  <c r="K59" i="11" s="1"/>
  <c r="J47" i="11"/>
  <c r="K47" i="11" s="1"/>
  <c r="J37" i="11"/>
  <c r="K37" i="11" s="1"/>
  <c r="J27" i="11"/>
  <c r="K27" i="11" s="1"/>
  <c r="J14" i="11"/>
  <c r="K14" i="11" s="1"/>
  <c r="I121" i="11" l="1"/>
  <c r="G121" i="11"/>
  <c r="I279" i="13"/>
  <c r="G279" i="13"/>
  <c r="I275" i="13"/>
  <c r="G275" i="13"/>
  <c r="I117" i="13"/>
  <c r="G117" i="13"/>
  <c r="I192" i="13"/>
  <c r="G192" i="13"/>
  <c r="I89" i="13"/>
  <c r="G89" i="13"/>
  <c r="I337" i="13"/>
  <c r="G337" i="13"/>
  <c r="I7" i="11"/>
  <c r="G7" i="11"/>
  <c r="I45" i="11"/>
  <c r="G45" i="11"/>
  <c r="I107" i="11"/>
  <c r="G107" i="11"/>
  <c r="I280" i="11"/>
  <c r="G280" i="11"/>
  <c r="I24" i="11"/>
  <c r="G24" i="11"/>
  <c r="I80" i="11"/>
  <c r="G80" i="11"/>
  <c r="L232" i="11"/>
  <c r="I4" i="11"/>
  <c r="G4" i="11"/>
  <c r="I282" i="11"/>
  <c r="G282" i="11"/>
  <c r="L73" i="11"/>
  <c r="L121" i="11"/>
  <c r="I177" i="11"/>
  <c r="G177" i="11"/>
  <c r="L225" i="11"/>
  <c r="I273" i="11"/>
  <c r="G273" i="11"/>
  <c r="I321" i="11"/>
  <c r="G321" i="11"/>
  <c r="I369" i="11"/>
  <c r="G369" i="11"/>
  <c r="I306" i="11"/>
  <c r="G306" i="11"/>
  <c r="I26" i="11"/>
  <c r="G26" i="11"/>
  <c r="L90" i="11"/>
  <c r="L250" i="11"/>
  <c r="I243" i="11"/>
  <c r="G243" i="11"/>
  <c r="I35" i="11"/>
  <c r="G35" i="11"/>
  <c r="L83" i="11"/>
  <c r="L339" i="11"/>
  <c r="I28" i="11"/>
  <c r="G28" i="11"/>
  <c r="I100" i="11"/>
  <c r="G100" i="11"/>
  <c r="I164" i="11"/>
  <c r="G164" i="11"/>
  <c r="I220" i="11"/>
  <c r="G220" i="11"/>
  <c r="I284" i="11"/>
  <c r="G284" i="11"/>
  <c r="I109" i="11"/>
  <c r="G109" i="11"/>
  <c r="I173" i="11"/>
  <c r="G173" i="11"/>
  <c r="L221" i="11"/>
  <c r="I277" i="11"/>
  <c r="G277" i="11"/>
  <c r="I341" i="11"/>
  <c r="G341" i="11"/>
  <c r="I46" i="11"/>
  <c r="G46" i="11"/>
  <c r="I110" i="11"/>
  <c r="G110" i="11"/>
  <c r="I174" i="11"/>
  <c r="G174" i="11"/>
  <c r="I238" i="11"/>
  <c r="G238" i="11"/>
  <c r="I302" i="11"/>
  <c r="G302" i="11"/>
  <c r="I358" i="11"/>
  <c r="G358" i="11"/>
  <c r="I47" i="11"/>
  <c r="G47" i="11"/>
  <c r="I111" i="11"/>
  <c r="G111" i="11"/>
  <c r="I175" i="11"/>
  <c r="G175" i="11"/>
  <c r="I239" i="11"/>
  <c r="G239" i="11"/>
  <c r="I303" i="11"/>
  <c r="G303" i="11"/>
  <c r="I367" i="11"/>
  <c r="G367" i="11"/>
  <c r="I206" i="13"/>
  <c r="G206" i="13"/>
  <c r="I34" i="13"/>
  <c r="G34" i="13"/>
  <c r="I90" i="13"/>
  <c r="G90" i="13"/>
  <c r="I146" i="13"/>
  <c r="G146" i="13"/>
  <c r="I194" i="13"/>
  <c r="G194" i="13"/>
  <c r="I242" i="13"/>
  <c r="G242" i="13"/>
  <c r="I290" i="13"/>
  <c r="G290" i="13"/>
  <c r="I342" i="13"/>
  <c r="G342" i="13"/>
  <c r="I303" i="13"/>
  <c r="G303" i="13"/>
  <c r="I207" i="13"/>
  <c r="G207" i="13"/>
  <c r="I51" i="13"/>
  <c r="G51" i="13"/>
  <c r="K131" i="13"/>
  <c r="M131" i="13" s="1"/>
  <c r="I211" i="13"/>
  <c r="G211" i="13"/>
  <c r="I283" i="13"/>
  <c r="G283" i="13"/>
  <c r="I355" i="13"/>
  <c r="G355" i="13"/>
  <c r="I166" i="13"/>
  <c r="G166" i="13"/>
  <c r="I231" i="13"/>
  <c r="G231" i="13"/>
  <c r="I28" i="13"/>
  <c r="G28" i="13"/>
  <c r="I76" i="13"/>
  <c r="G76" i="13"/>
  <c r="I132" i="13"/>
  <c r="G132" i="13"/>
  <c r="I188" i="13"/>
  <c r="G188" i="13"/>
  <c r="K260" i="13"/>
  <c r="M260" i="13" s="1"/>
  <c r="I316" i="13"/>
  <c r="G316" i="13"/>
  <c r="I3" i="13"/>
  <c r="G3" i="13"/>
  <c r="I5" i="13"/>
  <c r="G5" i="13"/>
  <c r="I69" i="13"/>
  <c r="G69" i="13"/>
  <c r="I125" i="13"/>
  <c r="G125" i="13"/>
  <c r="I189" i="13"/>
  <c r="G189" i="13"/>
  <c r="I245" i="13"/>
  <c r="G245" i="13"/>
  <c r="I309" i="13"/>
  <c r="G309" i="13"/>
  <c r="I8" i="13"/>
  <c r="G8" i="13"/>
  <c r="I72" i="13"/>
  <c r="G72" i="13"/>
  <c r="I136" i="13"/>
  <c r="G136" i="13"/>
  <c r="I200" i="13"/>
  <c r="G200" i="13"/>
  <c r="I264" i="13"/>
  <c r="G264" i="13"/>
  <c r="I320" i="13"/>
  <c r="G320" i="13"/>
  <c r="I278" i="13"/>
  <c r="G278" i="13"/>
  <c r="I7" i="13"/>
  <c r="G7" i="13"/>
  <c r="I287" i="13"/>
  <c r="G287" i="13"/>
  <c r="I41" i="13"/>
  <c r="G41" i="13"/>
  <c r="I97" i="13"/>
  <c r="G97" i="13"/>
  <c r="I161" i="13"/>
  <c r="G161" i="13"/>
  <c r="I217" i="13"/>
  <c r="G217" i="13"/>
  <c r="I281" i="13"/>
  <c r="G281" i="13"/>
  <c r="I345" i="13"/>
  <c r="G345" i="13"/>
  <c r="I134" i="13"/>
  <c r="G134" i="13"/>
  <c r="I223" i="13"/>
  <c r="G223" i="13"/>
  <c r="I169" i="11"/>
  <c r="G169" i="11"/>
  <c r="I92" i="11"/>
  <c r="G92" i="11"/>
  <c r="I221" i="11"/>
  <c r="G221" i="11"/>
  <c r="I230" i="11"/>
  <c r="G230" i="11"/>
  <c r="I167" i="11"/>
  <c r="G167" i="11"/>
  <c r="I43" i="13"/>
  <c r="G43" i="13"/>
  <c r="I180" i="13"/>
  <c r="G180" i="13"/>
  <c r="I237" i="13"/>
  <c r="G237" i="13"/>
  <c r="I64" i="13"/>
  <c r="G64" i="13"/>
  <c r="I273" i="13"/>
  <c r="G273" i="13"/>
  <c r="I5" i="11"/>
  <c r="G5" i="11"/>
  <c r="I130" i="11"/>
  <c r="G130" i="11"/>
  <c r="I299" i="11"/>
  <c r="G299" i="11"/>
  <c r="I36" i="11"/>
  <c r="G36" i="11"/>
  <c r="I33" i="11"/>
  <c r="G33" i="11"/>
  <c r="I129" i="11"/>
  <c r="G129" i="11"/>
  <c r="I233" i="11"/>
  <c r="G233" i="11"/>
  <c r="I281" i="11"/>
  <c r="G281" i="11"/>
  <c r="I91" i="11"/>
  <c r="G91" i="11"/>
  <c r="I322" i="11"/>
  <c r="G322" i="11"/>
  <c r="I34" i="11"/>
  <c r="G34" i="11"/>
  <c r="L138" i="11"/>
  <c r="L282" i="11"/>
  <c r="I307" i="11"/>
  <c r="G307" i="11"/>
  <c r="I43" i="11"/>
  <c r="G43" i="11"/>
  <c r="L99" i="11"/>
  <c r="I308" i="11"/>
  <c r="G308" i="11"/>
  <c r="I44" i="11"/>
  <c r="G44" i="11"/>
  <c r="I108" i="11"/>
  <c r="G108" i="11"/>
  <c r="L164" i="11"/>
  <c r="I228" i="11"/>
  <c r="G228" i="11"/>
  <c r="I292" i="11"/>
  <c r="G292" i="11"/>
  <c r="I117" i="11"/>
  <c r="G117" i="11"/>
  <c r="L173" i="11"/>
  <c r="I229" i="11"/>
  <c r="G229" i="11"/>
  <c r="I285" i="11"/>
  <c r="G285" i="11"/>
  <c r="I349" i="11"/>
  <c r="G349" i="11"/>
  <c r="I54" i="11"/>
  <c r="G54" i="11"/>
  <c r="I118" i="11"/>
  <c r="G118" i="11"/>
  <c r="I182" i="11"/>
  <c r="G182" i="11"/>
  <c r="I246" i="11"/>
  <c r="G246" i="11"/>
  <c r="I310" i="11"/>
  <c r="G310" i="11"/>
  <c r="I366" i="11"/>
  <c r="G366" i="11"/>
  <c r="I55" i="11"/>
  <c r="G55" i="11"/>
  <c r="I119" i="11"/>
  <c r="G119" i="11"/>
  <c r="I183" i="11"/>
  <c r="G183" i="11"/>
  <c r="I247" i="11"/>
  <c r="G247" i="11"/>
  <c r="I311" i="11"/>
  <c r="G311" i="11"/>
  <c r="L367" i="11"/>
  <c r="I252" i="13"/>
  <c r="G252" i="13"/>
  <c r="I42" i="13"/>
  <c r="G42" i="13"/>
  <c r="K98" i="13"/>
  <c r="M98" i="13" s="1"/>
  <c r="I154" i="13"/>
  <c r="G154" i="13"/>
  <c r="I202" i="13"/>
  <c r="G202" i="13"/>
  <c r="I250" i="13"/>
  <c r="G250" i="13"/>
  <c r="I298" i="13"/>
  <c r="G298" i="13"/>
  <c r="I142" i="13"/>
  <c r="G142" i="13"/>
  <c r="I23" i="13"/>
  <c r="G23" i="13"/>
  <c r="I335" i="13"/>
  <c r="G335" i="13"/>
  <c r="I260" i="13"/>
  <c r="G260" i="13"/>
  <c r="I59" i="13"/>
  <c r="G59" i="13"/>
  <c r="I131" i="13"/>
  <c r="G131" i="13"/>
  <c r="I227" i="13"/>
  <c r="G227" i="13"/>
  <c r="I307" i="13"/>
  <c r="G307" i="13"/>
  <c r="K363" i="13"/>
  <c r="M363" i="13" s="1"/>
  <c r="K318" i="13"/>
  <c r="M318" i="13" s="1"/>
  <c r="K311" i="13"/>
  <c r="M311" i="13" s="1"/>
  <c r="K36" i="13"/>
  <c r="M36" i="13" s="1"/>
  <c r="I84" i="13"/>
  <c r="G84" i="13"/>
  <c r="I140" i="13"/>
  <c r="G140" i="13"/>
  <c r="I196" i="13"/>
  <c r="G196" i="13"/>
  <c r="I268" i="13"/>
  <c r="G268" i="13"/>
  <c r="I324" i="13"/>
  <c r="G324" i="13"/>
  <c r="I13" i="13"/>
  <c r="G13" i="13"/>
  <c r="I77" i="13"/>
  <c r="G77" i="13"/>
  <c r="I133" i="13"/>
  <c r="G133" i="13"/>
  <c r="I197" i="13"/>
  <c r="G197" i="13"/>
  <c r="I253" i="13"/>
  <c r="G253" i="13"/>
  <c r="I317" i="13"/>
  <c r="G317" i="13"/>
  <c r="I16" i="13"/>
  <c r="G16" i="13"/>
  <c r="I80" i="13"/>
  <c r="G80" i="13"/>
  <c r="I144" i="13"/>
  <c r="G144" i="13"/>
  <c r="I208" i="13"/>
  <c r="G208" i="13"/>
  <c r="I272" i="13"/>
  <c r="G272" i="13"/>
  <c r="I328" i="13"/>
  <c r="G328" i="13"/>
  <c r="I22" i="13"/>
  <c r="G22" i="13"/>
  <c r="I366" i="13"/>
  <c r="G366" i="13"/>
  <c r="K31" i="13"/>
  <c r="M31" i="13" s="1"/>
  <c r="I359" i="13"/>
  <c r="G359" i="13"/>
  <c r="I49" i="13"/>
  <c r="G49" i="13"/>
  <c r="I105" i="13"/>
  <c r="G105" i="13"/>
  <c r="I169" i="13"/>
  <c r="G169" i="13"/>
  <c r="I225" i="13"/>
  <c r="G225" i="13"/>
  <c r="I289" i="13"/>
  <c r="G289" i="13"/>
  <c r="I353" i="13"/>
  <c r="G353" i="13"/>
  <c r="I150" i="13"/>
  <c r="G150" i="13"/>
  <c r="I263" i="13"/>
  <c r="G263" i="13"/>
  <c r="I37" i="11"/>
  <c r="G37" i="11"/>
  <c r="I65" i="11"/>
  <c r="G65" i="11"/>
  <c r="I313" i="11"/>
  <c r="G313" i="11"/>
  <c r="I276" i="11"/>
  <c r="G276" i="11"/>
  <c r="I102" i="11"/>
  <c r="G102" i="11"/>
  <c r="I39" i="11"/>
  <c r="G39" i="11"/>
  <c r="I359" i="11"/>
  <c r="G359" i="11"/>
  <c r="I115" i="13"/>
  <c r="G115" i="13"/>
  <c r="I20" i="13"/>
  <c r="G20" i="13"/>
  <c r="I175" i="13"/>
  <c r="G175" i="13"/>
  <c r="I294" i="13"/>
  <c r="G294" i="13"/>
  <c r="I256" i="13"/>
  <c r="G256" i="13"/>
  <c r="I13" i="11"/>
  <c r="G13" i="11"/>
  <c r="L77" i="11"/>
  <c r="I152" i="11"/>
  <c r="G152" i="11"/>
  <c r="I316" i="11"/>
  <c r="G316" i="11"/>
  <c r="I32" i="11"/>
  <c r="G32" i="11"/>
  <c r="L120" i="11"/>
  <c r="L272" i="11"/>
  <c r="I90" i="11"/>
  <c r="G90" i="11"/>
  <c r="L33" i="11"/>
  <c r="I89" i="11"/>
  <c r="G89" i="11"/>
  <c r="I137" i="11"/>
  <c r="G137" i="11"/>
  <c r="I185" i="11"/>
  <c r="G185" i="11"/>
  <c r="I241" i="11"/>
  <c r="G241" i="11"/>
  <c r="I289" i="11"/>
  <c r="G289" i="11"/>
  <c r="I329" i="11"/>
  <c r="G329" i="11"/>
  <c r="I114" i="11"/>
  <c r="G114" i="11"/>
  <c r="I338" i="11"/>
  <c r="G338" i="11"/>
  <c r="L34" i="11"/>
  <c r="L146" i="11"/>
  <c r="L290" i="11"/>
  <c r="I323" i="11"/>
  <c r="G323" i="11"/>
  <c r="I51" i="11"/>
  <c r="G51" i="11"/>
  <c r="L115" i="11"/>
  <c r="I324" i="11"/>
  <c r="G324" i="11"/>
  <c r="L44" i="11"/>
  <c r="I116" i="11"/>
  <c r="G116" i="11"/>
  <c r="I172" i="11"/>
  <c r="G172" i="11"/>
  <c r="I236" i="11"/>
  <c r="G236" i="11"/>
  <c r="I300" i="11"/>
  <c r="G300" i="11"/>
  <c r="I125" i="11"/>
  <c r="G125" i="11"/>
  <c r="I181" i="11"/>
  <c r="G181" i="11"/>
  <c r="I237" i="11"/>
  <c r="G237" i="11"/>
  <c r="I293" i="11"/>
  <c r="G293" i="11"/>
  <c r="I357" i="11"/>
  <c r="G357" i="11"/>
  <c r="I62" i="11"/>
  <c r="G62" i="11"/>
  <c r="I126" i="11"/>
  <c r="G126" i="11"/>
  <c r="I190" i="11"/>
  <c r="G190" i="11"/>
  <c r="I254" i="11"/>
  <c r="G254" i="11"/>
  <c r="I318" i="11"/>
  <c r="G318" i="11"/>
  <c r="I15" i="11"/>
  <c r="G15" i="11"/>
  <c r="I63" i="11"/>
  <c r="G63" i="11"/>
  <c r="I127" i="11"/>
  <c r="G127" i="11"/>
  <c r="I191" i="11"/>
  <c r="G191" i="11"/>
  <c r="I255" i="11"/>
  <c r="G255" i="11"/>
  <c r="I319" i="11"/>
  <c r="G319" i="11"/>
  <c r="I314" i="13"/>
  <c r="G314" i="13"/>
  <c r="I50" i="13"/>
  <c r="G50" i="13"/>
  <c r="I98" i="13"/>
  <c r="G98" i="13"/>
  <c r="K162" i="13"/>
  <c r="M162" i="13" s="1"/>
  <c r="I210" i="13"/>
  <c r="G210" i="13"/>
  <c r="K258" i="13"/>
  <c r="M258" i="13" s="1"/>
  <c r="I306" i="13"/>
  <c r="G306" i="13"/>
  <c r="K142" i="13"/>
  <c r="M142" i="13" s="1"/>
  <c r="I63" i="13"/>
  <c r="G63" i="13"/>
  <c r="I367" i="13"/>
  <c r="G367" i="13"/>
  <c r="I319" i="13"/>
  <c r="G319" i="13"/>
  <c r="K67" i="13"/>
  <c r="M67" i="13" s="1"/>
  <c r="I147" i="13"/>
  <c r="G147" i="13"/>
  <c r="I243" i="13"/>
  <c r="G243" i="13"/>
  <c r="I315" i="13"/>
  <c r="G315" i="13"/>
  <c r="I363" i="13"/>
  <c r="G363" i="13"/>
  <c r="I318" i="13"/>
  <c r="G318" i="13"/>
  <c r="I311" i="13"/>
  <c r="G311" i="13"/>
  <c r="I6" i="13"/>
  <c r="G6" i="13"/>
  <c r="I36" i="13"/>
  <c r="G36" i="13"/>
  <c r="I92" i="13"/>
  <c r="G92" i="13"/>
  <c r="I148" i="13"/>
  <c r="G148" i="13"/>
  <c r="I204" i="13"/>
  <c r="G204" i="13"/>
  <c r="I276" i="13"/>
  <c r="G276" i="13"/>
  <c r="I332" i="13"/>
  <c r="G332" i="13"/>
  <c r="I215" i="13"/>
  <c r="G215" i="13"/>
  <c r="I21" i="13"/>
  <c r="G21" i="13"/>
  <c r="K85" i="13"/>
  <c r="M85" i="13" s="1"/>
  <c r="I141" i="13"/>
  <c r="G141" i="13"/>
  <c r="I205" i="13"/>
  <c r="G205" i="13"/>
  <c r="I261" i="13"/>
  <c r="G261" i="13"/>
  <c r="I325" i="13"/>
  <c r="G325" i="13"/>
  <c r="I247" i="13"/>
  <c r="G247" i="13"/>
  <c r="I24" i="13"/>
  <c r="G24" i="13"/>
  <c r="I88" i="13"/>
  <c r="G88" i="13"/>
  <c r="I152" i="13"/>
  <c r="G152" i="13"/>
  <c r="I216" i="13"/>
  <c r="G216" i="13"/>
  <c r="I280" i="13"/>
  <c r="G280" i="13"/>
  <c r="I336" i="13"/>
  <c r="G336" i="13"/>
  <c r="I38" i="13"/>
  <c r="G38" i="13"/>
  <c r="I31" i="13"/>
  <c r="G31" i="13"/>
  <c r="I57" i="13"/>
  <c r="G57" i="13"/>
  <c r="I113" i="13"/>
  <c r="G113" i="13"/>
  <c r="I177" i="13"/>
  <c r="G177" i="13"/>
  <c r="I233" i="13"/>
  <c r="G233" i="13"/>
  <c r="I297" i="13"/>
  <c r="G297" i="13"/>
  <c r="I361" i="13"/>
  <c r="G361" i="13"/>
  <c r="I198" i="13"/>
  <c r="G198" i="13"/>
  <c r="I295" i="13"/>
  <c r="G295" i="13"/>
  <c r="I88" i="11"/>
  <c r="G88" i="11"/>
  <c r="I283" i="11"/>
  <c r="G283" i="11"/>
  <c r="I333" i="11"/>
  <c r="G333" i="11"/>
  <c r="I159" i="13"/>
  <c r="G159" i="13"/>
  <c r="I9" i="11"/>
  <c r="G9" i="11"/>
  <c r="I171" i="11"/>
  <c r="G171" i="11"/>
  <c r="I332" i="11"/>
  <c r="G332" i="11"/>
  <c r="I40" i="11"/>
  <c r="G40" i="11"/>
  <c r="I131" i="11"/>
  <c r="G131" i="11"/>
  <c r="L41" i="11"/>
  <c r="I97" i="11"/>
  <c r="G97" i="11"/>
  <c r="I145" i="11"/>
  <c r="G145" i="11"/>
  <c r="I193" i="11"/>
  <c r="G193" i="11"/>
  <c r="I249" i="11"/>
  <c r="G249" i="11"/>
  <c r="L289" i="11"/>
  <c r="I337" i="11"/>
  <c r="G337" i="11"/>
  <c r="I155" i="11"/>
  <c r="G155" i="11"/>
  <c r="I354" i="11"/>
  <c r="G354" i="11"/>
  <c r="I58" i="11"/>
  <c r="G58" i="11"/>
  <c r="L154" i="11"/>
  <c r="L330" i="11"/>
  <c r="I339" i="11"/>
  <c r="G339" i="11"/>
  <c r="I59" i="11"/>
  <c r="G59" i="11"/>
  <c r="L187" i="11"/>
  <c r="I340" i="11"/>
  <c r="G340" i="11"/>
  <c r="I68" i="11"/>
  <c r="G68" i="11"/>
  <c r="I124" i="11"/>
  <c r="G124" i="11"/>
  <c r="I180" i="11"/>
  <c r="G180" i="11"/>
  <c r="I244" i="11"/>
  <c r="G244" i="11"/>
  <c r="L308" i="11"/>
  <c r="I133" i="11"/>
  <c r="G133" i="11"/>
  <c r="I189" i="11"/>
  <c r="G189" i="11"/>
  <c r="I245" i="11"/>
  <c r="G245" i="11"/>
  <c r="I301" i="11"/>
  <c r="G301" i="11"/>
  <c r="I365" i="11"/>
  <c r="G365" i="11"/>
  <c r="I70" i="11"/>
  <c r="G70" i="11"/>
  <c r="I134" i="11"/>
  <c r="G134" i="11"/>
  <c r="I198" i="11"/>
  <c r="G198" i="11"/>
  <c r="I262" i="11"/>
  <c r="G262" i="11"/>
  <c r="I326" i="11"/>
  <c r="G326" i="11"/>
  <c r="L15" i="11"/>
  <c r="I71" i="11"/>
  <c r="G71" i="11"/>
  <c r="I135" i="11"/>
  <c r="G135" i="11"/>
  <c r="I199" i="11"/>
  <c r="G199" i="11"/>
  <c r="I263" i="11"/>
  <c r="G263" i="11"/>
  <c r="I327" i="11"/>
  <c r="G327" i="11"/>
  <c r="I362" i="13"/>
  <c r="G362" i="13"/>
  <c r="I58" i="13"/>
  <c r="G58" i="13"/>
  <c r="I106" i="13"/>
  <c r="G106" i="13"/>
  <c r="I162" i="13"/>
  <c r="G162" i="13"/>
  <c r="I218" i="13"/>
  <c r="G218" i="13"/>
  <c r="I258" i="13"/>
  <c r="G258" i="13"/>
  <c r="K322" i="13"/>
  <c r="M322" i="13" s="1"/>
  <c r="I230" i="13"/>
  <c r="G230" i="13"/>
  <c r="K103" i="13"/>
  <c r="M103" i="13" s="1"/>
  <c r="I11" i="13"/>
  <c r="G11" i="13"/>
  <c r="I75" i="13"/>
  <c r="G75" i="13"/>
  <c r="K155" i="13"/>
  <c r="M155" i="13" s="1"/>
  <c r="K259" i="13"/>
  <c r="M259" i="13" s="1"/>
  <c r="I323" i="13"/>
  <c r="G323" i="13"/>
  <c r="I371" i="13"/>
  <c r="G371" i="13"/>
  <c r="I334" i="13"/>
  <c r="G334" i="13"/>
  <c r="I343" i="13"/>
  <c r="G343" i="13"/>
  <c r="I70" i="13"/>
  <c r="G70" i="13"/>
  <c r="I44" i="13"/>
  <c r="G44" i="13"/>
  <c r="I100" i="13"/>
  <c r="G100" i="13"/>
  <c r="I156" i="13"/>
  <c r="G156" i="13"/>
  <c r="I212" i="13"/>
  <c r="G212" i="13"/>
  <c r="I284" i="13"/>
  <c r="G284" i="13"/>
  <c r="I340" i="13"/>
  <c r="G340" i="13"/>
  <c r="I350" i="13"/>
  <c r="G350" i="13"/>
  <c r="I29" i="13"/>
  <c r="G29" i="13"/>
  <c r="I85" i="13"/>
  <c r="G85" i="13"/>
  <c r="I149" i="13"/>
  <c r="G149" i="13"/>
  <c r="K213" i="13"/>
  <c r="M213" i="13" s="1"/>
  <c r="I269" i="13"/>
  <c r="G269" i="13"/>
  <c r="I333" i="13"/>
  <c r="G333" i="13"/>
  <c r="I46" i="13"/>
  <c r="G46" i="13"/>
  <c r="I32" i="13"/>
  <c r="G32" i="13"/>
  <c r="I96" i="13"/>
  <c r="G96" i="13"/>
  <c r="I160" i="13"/>
  <c r="G160" i="13"/>
  <c r="I224" i="13"/>
  <c r="G224" i="13"/>
  <c r="I288" i="13"/>
  <c r="G288" i="13"/>
  <c r="I344" i="13"/>
  <c r="G344" i="13"/>
  <c r="I54" i="13"/>
  <c r="G54" i="13"/>
  <c r="I55" i="13"/>
  <c r="G55" i="13"/>
  <c r="K65" i="13"/>
  <c r="M65" i="13" s="1"/>
  <c r="I121" i="13"/>
  <c r="G121" i="13"/>
  <c r="I185" i="13"/>
  <c r="G185" i="13"/>
  <c r="I241" i="13"/>
  <c r="G241" i="13"/>
  <c r="I305" i="13"/>
  <c r="G305" i="13"/>
  <c r="I369" i="13"/>
  <c r="G369" i="13"/>
  <c r="I14" i="13"/>
  <c r="G14" i="13"/>
  <c r="I270" i="13"/>
  <c r="G270" i="13"/>
  <c r="I39" i="13"/>
  <c r="G39" i="13"/>
  <c r="I327" i="13"/>
  <c r="G327" i="13"/>
  <c r="I265" i="11"/>
  <c r="G265" i="11"/>
  <c r="I179" i="11"/>
  <c r="G179" i="11"/>
  <c r="I212" i="11"/>
  <c r="G212" i="11"/>
  <c r="I269" i="11"/>
  <c r="G269" i="11"/>
  <c r="I294" i="11"/>
  <c r="G294" i="11"/>
  <c r="I231" i="11"/>
  <c r="G231" i="11"/>
  <c r="I138" i="13"/>
  <c r="G138" i="13"/>
  <c r="I171" i="13"/>
  <c r="G171" i="13"/>
  <c r="I244" i="13"/>
  <c r="G244" i="13"/>
  <c r="I301" i="13"/>
  <c r="G301" i="13"/>
  <c r="I351" i="13"/>
  <c r="G351" i="13"/>
  <c r="I209" i="13"/>
  <c r="G209" i="13"/>
  <c r="I22" i="11"/>
  <c r="G22" i="11"/>
  <c r="I348" i="11"/>
  <c r="G348" i="11"/>
  <c r="I154" i="11"/>
  <c r="G154" i="11"/>
  <c r="I297" i="11"/>
  <c r="G297" i="11"/>
  <c r="I178" i="11"/>
  <c r="G178" i="11"/>
  <c r="I66" i="11"/>
  <c r="G66" i="11"/>
  <c r="I356" i="11"/>
  <c r="G356" i="11"/>
  <c r="I132" i="11"/>
  <c r="G132" i="11"/>
  <c r="I252" i="11"/>
  <c r="G252" i="11"/>
  <c r="I141" i="11"/>
  <c r="G141" i="11"/>
  <c r="I197" i="11"/>
  <c r="G197" i="11"/>
  <c r="I253" i="11"/>
  <c r="G253" i="11"/>
  <c r="I78" i="11"/>
  <c r="G78" i="11"/>
  <c r="I142" i="11"/>
  <c r="G142" i="11"/>
  <c r="I206" i="11"/>
  <c r="G206" i="11"/>
  <c r="I270" i="11"/>
  <c r="G270" i="11"/>
  <c r="I334" i="11"/>
  <c r="G334" i="11"/>
  <c r="I23" i="11"/>
  <c r="G23" i="11"/>
  <c r="I79" i="11"/>
  <c r="G79" i="11"/>
  <c r="I143" i="11"/>
  <c r="G143" i="11"/>
  <c r="I207" i="11"/>
  <c r="G207" i="11"/>
  <c r="I271" i="11"/>
  <c r="G271" i="11"/>
  <c r="I335" i="11"/>
  <c r="G335" i="11"/>
  <c r="I10" i="13"/>
  <c r="G10" i="13"/>
  <c r="K66" i="13"/>
  <c r="M66" i="13" s="1"/>
  <c r="I114" i="13"/>
  <c r="G114" i="13"/>
  <c r="I170" i="13"/>
  <c r="G170" i="13"/>
  <c r="K226" i="13"/>
  <c r="M226" i="13" s="1"/>
  <c r="I266" i="13"/>
  <c r="G266" i="13"/>
  <c r="K330" i="13"/>
  <c r="M330" i="13" s="1"/>
  <c r="I254" i="13"/>
  <c r="G254" i="13"/>
  <c r="I135" i="13"/>
  <c r="G135" i="13"/>
  <c r="K19" i="13"/>
  <c r="M19" i="13" s="1"/>
  <c r="K83" i="13"/>
  <c r="M83" i="13" s="1"/>
  <c r="I163" i="13"/>
  <c r="G163" i="13"/>
  <c r="I259" i="13"/>
  <c r="G259" i="13"/>
  <c r="I331" i="13"/>
  <c r="G331" i="13"/>
  <c r="I143" i="13"/>
  <c r="G143" i="13"/>
  <c r="I174" i="13"/>
  <c r="G174" i="13"/>
  <c r="K52" i="13"/>
  <c r="M52" i="13" s="1"/>
  <c r="K108" i="13"/>
  <c r="M108" i="13" s="1"/>
  <c r="K164" i="13"/>
  <c r="M164" i="13" s="1"/>
  <c r="I220" i="13"/>
  <c r="G220" i="13"/>
  <c r="I292" i="13"/>
  <c r="G292" i="13"/>
  <c r="I348" i="13"/>
  <c r="G348" i="13"/>
  <c r="I37" i="13"/>
  <c r="G37" i="13"/>
  <c r="I93" i="13"/>
  <c r="G93" i="13"/>
  <c r="I157" i="13"/>
  <c r="G157" i="13"/>
  <c r="I213" i="13"/>
  <c r="G213" i="13"/>
  <c r="I277" i="13"/>
  <c r="G277" i="13"/>
  <c r="I341" i="13"/>
  <c r="G341" i="13"/>
  <c r="I110" i="13"/>
  <c r="G110" i="13"/>
  <c r="I40" i="13"/>
  <c r="G40" i="13"/>
  <c r="I104" i="13"/>
  <c r="G104" i="13"/>
  <c r="I168" i="13"/>
  <c r="G168" i="13"/>
  <c r="I232" i="13"/>
  <c r="G232" i="13"/>
  <c r="I296" i="13"/>
  <c r="G296" i="13"/>
  <c r="I352" i="13"/>
  <c r="G352" i="13"/>
  <c r="I78" i="13"/>
  <c r="G78" i="13"/>
  <c r="I79" i="13"/>
  <c r="G79" i="13"/>
  <c r="I9" i="13"/>
  <c r="G9" i="13"/>
  <c r="I65" i="13"/>
  <c r="G65" i="13"/>
  <c r="I129" i="13"/>
  <c r="G129" i="13"/>
  <c r="K193" i="13"/>
  <c r="M193" i="13" s="1"/>
  <c r="I249" i="13"/>
  <c r="G249" i="13"/>
  <c r="I313" i="13"/>
  <c r="G313" i="13"/>
  <c r="I30" i="13"/>
  <c r="G30" i="13"/>
  <c r="I358" i="13"/>
  <c r="G358" i="13"/>
  <c r="I15" i="13"/>
  <c r="G15" i="13"/>
  <c r="I83" i="11"/>
  <c r="G83" i="11"/>
  <c r="I156" i="11"/>
  <c r="G156" i="11"/>
  <c r="I165" i="11"/>
  <c r="G165" i="11"/>
  <c r="I166" i="11"/>
  <c r="G166" i="11"/>
  <c r="I103" i="11"/>
  <c r="G103" i="11"/>
  <c r="I82" i="13"/>
  <c r="G82" i="13"/>
  <c r="K342" i="13"/>
  <c r="M342" i="13" s="1"/>
  <c r="I347" i="13"/>
  <c r="G347" i="13"/>
  <c r="I68" i="13"/>
  <c r="G68" i="13"/>
  <c r="K316" i="13"/>
  <c r="M316" i="13" s="1"/>
  <c r="I181" i="13"/>
  <c r="G181" i="13"/>
  <c r="I128" i="13"/>
  <c r="G128" i="13"/>
  <c r="I214" i="13"/>
  <c r="G214" i="13"/>
  <c r="I33" i="13"/>
  <c r="G33" i="13"/>
  <c r="I153" i="13"/>
  <c r="G153" i="13"/>
  <c r="I118" i="13"/>
  <c r="G118" i="13"/>
  <c r="I119" i="13"/>
  <c r="G119" i="13"/>
  <c r="I21" i="11"/>
  <c r="G21" i="11"/>
  <c r="I194" i="11"/>
  <c r="G194" i="11"/>
  <c r="I48" i="11"/>
  <c r="G48" i="11"/>
  <c r="I49" i="11"/>
  <c r="G49" i="11"/>
  <c r="I153" i="11"/>
  <c r="G153" i="11"/>
  <c r="I345" i="11"/>
  <c r="G345" i="11"/>
  <c r="I370" i="11"/>
  <c r="G370" i="11"/>
  <c r="I355" i="11"/>
  <c r="G355" i="11"/>
  <c r="I309" i="11"/>
  <c r="G309" i="11"/>
  <c r="L21" i="11"/>
  <c r="L22" i="11"/>
  <c r="I216" i="11"/>
  <c r="G216" i="11"/>
  <c r="I364" i="11"/>
  <c r="G364" i="11"/>
  <c r="I56" i="11"/>
  <c r="G56" i="11"/>
  <c r="L168" i="11"/>
  <c r="L320" i="11"/>
  <c r="I195" i="11"/>
  <c r="G195" i="11"/>
  <c r="L49" i="11"/>
  <c r="I105" i="11"/>
  <c r="G105" i="11"/>
  <c r="L153" i="11"/>
  <c r="I209" i="11"/>
  <c r="G209" i="11"/>
  <c r="I257" i="11"/>
  <c r="G257" i="11"/>
  <c r="L297" i="11"/>
  <c r="I353" i="11"/>
  <c r="G353" i="11"/>
  <c r="I219" i="11"/>
  <c r="G219" i="11"/>
  <c r="I10" i="11"/>
  <c r="G10" i="11"/>
  <c r="L66" i="11"/>
  <c r="L202" i="11"/>
  <c r="L346" i="11"/>
  <c r="I371" i="11"/>
  <c r="G371" i="11"/>
  <c r="I67" i="11"/>
  <c r="G67" i="11"/>
  <c r="L227" i="11"/>
  <c r="I12" i="11"/>
  <c r="G12" i="11"/>
  <c r="I76" i="11"/>
  <c r="G76" i="11"/>
  <c r="I140" i="11"/>
  <c r="G140" i="11"/>
  <c r="I196" i="11"/>
  <c r="G196" i="11"/>
  <c r="I260" i="11"/>
  <c r="G260" i="11"/>
  <c r="I85" i="11"/>
  <c r="G85" i="11"/>
  <c r="I149" i="11"/>
  <c r="G149" i="11"/>
  <c r="I205" i="11"/>
  <c r="G205" i="11"/>
  <c r="I261" i="11"/>
  <c r="G261" i="11"/>
  <c r="I317" i="11"/>
  <c r="G317" i="11"/>
  <c r="I86" i="11"/>
  <c r="G86" i="11"/>
  <c r="I150" i="11"/>
  <c r="G150" i="11"/>
  <c r="I214" i="11"/>
  <c r="G214" i="11"/>
  <c r="I278" i="11"/>
  <c r="G278" i="11"/>
  <c r="I342" i="11"/>
  <c r="G342" i="11"/>
  <c r="I31" i="11"/>
  <c r="G31" i="11"/>
  <c r="I87" i="11"/>
  <c r="G87" i="11"/>
  <c r="I151" i="11"/>
  <c r="G151" i="11"/>
  <c r="I215" i="11"/>
  <c r="G215" i="11"/>
  <c r="I279" i="11"/>
  <c r="G279" i="11"/>
  <c r="I343" i="11"/>
  <c r="G343" i="11"/>
  <c r="I62" i="13"/>
  <c r="G62" i="13"/>
  <c r="I18" i="13"/>
  <c r="G18" i="13"/>
  <c r="I66" i="13"/>
  <c r="G66" i="13"/>
  <c r="I122" i="13"/>
  <c r="G122" i="13"/>
  <c r="I178" i="13"/>
  <c r="G178" i="13"/>
  <c r="I226" i="13"/>
  <c r="G226" i="13"/>
  <c r="I274" i="13"/>
  <c r="G274" i="13"/>
  <c r="I286" i="13"/>
  <c r="G286" i="13"/>
  <c r="I167" i="13"/>
  <c r="G167" i="13"/>
  <c r="I67" i="13"/>
  <c r="G67" i="13"/>
  <c r="K27" i="13"/>
  <c r="M27" i="13" s="1"/>
  <c r="I99" i="13"/>
  <c r="G99" i="13"/>
  <c r="I179" i="13"/>
  <c r="G179" i="13"/>
  <c r="I267" i="13"/>
  <c r="G267" i="13"/>
  <c r="I339" i="13"/>
  <c r="G339" i="13"/>
  <c r="K87" i="13"/>
  <c r="M87" i="13" s="1"/>
  <c r="I4" i="13"/>
  <c r="G4" i="13"/>
  <c r="I52" i="13"/>
  <c r="G52" i="13"/>
  <c r="I108" i="13"/>
  <c r="G108" i="13"/>
  <c r="I164" i="13"/>
  <c r="G164" i="13"/>
  <c r="I228" i="13"/>
  <c r="G228" i="13"/>
  <c r="I300" i="13"/>
  <c r="G300" i="13"/>
  <c r="I356" i="13"/>
  <c r="G356" i="13"/>
  <c r="I45" i="13"/>
  <c r="G45" i="13"/>
  <c r="I101" i="13"/>
  <c r="G101" i="13"/>
  <c r="I165" i="13"/>
  <c r="G165" i="13"/>
  <c r="I221" i="13"/>
  <c r="G221" i="13"/>
  <c r="I285" i="13"/>
  <c r="G285" i="13"/>
  <c r="I349" i="13"/>
  <c r="G349" i="13"/>
  <c r="I246" i="13"/>
  <c r="G246" i="13"/>
  <c r="I48" i="13"/>
  <c r="G48" i="13"/>
  <c r="I112" i="13"/>
  <c r="G112" i="13"/>
  <c r="I176" i="13"/>
  <c r="G176" i="13"/>
  <c r="I240" i="13"/>
  <c r="G240" i="13"/>
  <c r="I304" i="13"/>
  <c r="G304" i="13"/>
  <c r="I360" i="13"/>
  <c r="G360" i="13"/>
  <c r="I94" i="13"/>
  <c r="G94" i="13"/>
  <c r="I151" i="13"/>
  <c r="G151" i="13"/>
  <c r="I17" i="13"/>
  <c r="G17" i="13"/>
  <c r="I73" i="13"/>
  <c r="G73" i="13"/>
  <c r="I137" i="13"/>
  <c r="G137" i="13"/>
  <c r="I193" i="13"/>
  <c r="G193" i="13"/>
  <c r="I257" i="13"/>
  <c r="G257" i="13"/>
  <c r="I321" i="13"/>
  <c r="G321" i="13"/>
  <c r="I86" i="13"/>
  <c r="G86" i="13"/>
  <c r="I71" i="13"/>
  <c r="G71" i="13"/>
  <c r="I258" i="11"/>
  <c r="G258" i="11"/>
  <c r="I259" i="11"/>
  <c r="G259" i="11"/>
  <c r="I225" i="11"/>
  <c r="G225" i="11"/>
  <c r="I18" i="11"/>
  <c r="G18" i="11"/>
  <c r="I19" i="11"/>
  <c r="G19" i="11"/>
  <c r="I20" i="11"/>
  <c r="G20" i="11"/>
  <c r="I101" i="11"/>
  <c r="G101" i="11"/>
  <c r="I38" i="11"/>
  <c r="G38" i="11"/>
  <c r="I350" i="11"/>
  <c r="G350" i="11"/>
  <c r="I295" i="11"/>
  <c r="G295" i="11"/>
  <c r="K211" i="13"/>
  <c r="M211" i="13" s="1"/>
  <c r="I199" i="13"/>
  <c r="G199" i="13"/>
  <c r="I124" i="13"/>
  <c r="G124" i="13"/>
  <c r="I61" i="13"/>
  <c r="G61" i="13"/>
  <c r="I365" i="13"/>
  <c r="G365" i="13"/>
  <c r="K320" i="13"/>
  <c r="M320" i="13" s="1"/>
  <c r="I255" i="13"/>
  <c r="G255" i="13"/>
  <c r="I29" i="11"/>
  <c r="G29" i="11"/>
  <c r="L201" i="11"/>
  <c r="I235" i="11"/>
  <c r="G235" i="11"/>
  <c r="I8" i="11"/>
  <c r="G8" i="11"/>
  <c r="H3" i="11" s="1"/>
  <c r="H4" i="11" s="1"/>
  <c r="H5" i="11" s="1"/>
  <c r="L56" i="11"/>
  <c r="L208" i="11"/>
  <c r="L360" i="11"/>
  <c r="I218" i="11"/>
  <c r="G218" i="11"/>
  <c r="I57" i="11"/>
  <c r="G57" i="11"/>
  <c r="I113" i="11"/>
  <c r="G113" i="11"/>
  <c r="I161" i="11"/>
  <c r="G161" i="11"/>
  <c r="I217" i="11"/>
  <c r="G217" i="11"/>
  <c r="L257" i="11"/>
  <c r="I305" i="11"/>
  <c r="G305" i="11"/>
  <c r="I361" i="11"/>
  <c r="G361" i="11"/>
  <c r="I242" i="11"/>
  <c r="G242" i="11"/>
  <c r="L10" i="11"/>
  <c r="I74" i="11"/>
  <c r="G74" i="11"/>
  <c r="L226" i="11"/>
  <c r="I115" i="11"/>
  <c r="G115" i="11"/>
  <c r="I11" i="11"/>
  <c r="G11" i="11"/>
  <c r="I75" i="11"/>
  <c r="G75" i="11"/>
  <c r="L315" i="11"/>
  <c r="L12" i="11"/>
  <c r="I84" i="11"/>
  <c r="G84" i="11"/>
  <c r="I148" i="11"/>
  <c r="G148" i="11"/>
  <c r="I204" i="11"/>
  <c r="G204" i="11"/>
  <c r="I268" i="11"/>
  <c r="G268" i="11"/>
  <c r="I93" i="11"/>
  <c r="G93" i="11"/>
  <c r="I157" i="11"/>
  <c r="G157" i="11"/>
  <c r="I213" i="11"/>
  <c r="G213" i="11"/>
  <c r="L269" i="11"/>
  <c r="I325" i="11"/>
  <c r="G325" i="11"/>
  <c r="I30" i="11"/>
  <c r="G30" i="11"/>
  <c r="I94" i="11"/>
  <c r="G94" i="11"/>
  <c r="I158" i="11"/>
  <c r="G158" i="11"/>
  <c r="I222" i="11"/>
  <c r="G222" i="11"/>
  <c r="I286" i="11"/>
  <c r="G286" i="11"/>
  <c r="L342" i="11"/>
  <c r="L31" i="11"/>
  <c r="I95" i="11"/>
  <c r="G95" i="11"/>
  <c r="I159" i="11"/>
  <c r="G159" i="11"/>
  <c r="I223" i="11"/>
  <c r="G223" i="11"/>
  <c r="I287" i="11"/>
  <c r="G287" i="11"/>
  <c r="I351" i="11"/>
  <c r="G351" i="11"/>
  <c r="I123" i="13"/>
  <c r="G123" i="13"/>
  <c r="I26" i="13"/>
  <c r="G26" i="13"/>
  <c r="I74" i="13"/>
  <c r="G74" i="13"/>
  <c r="I130" i="13"/>
  <c r="G130" i="13"/>
  <c r="I186" i="13"/>
  <c r="G186" i="13"/>
  <c r="I234" i="13"/>
  <c r="G234" i="13"/>
  <c r="I282" i="13"/>
  <c r="G282" i="13"/>
  <c r="I326" i="13"/>
  <c r="G326" i="13"/>
  <c r="I239" i="13"/>
  <c r="G239" i="13"/>
  <c r="I126" i="13"/>
  <c r="G126" i="13"/>
  <c r="I35" i="13"/>
  <c r="G35" i="13"/>
  <c r="I107" i="13"/>
  <c r="G107" i="13"/>
  <c r="I195" i="13"/>
  <c r="G195" i="13"/>
  <c r="K275" i="13"/>
  <c r="M275" i="13" s="1"/>
  <c r="K347" i="13"/>
  <c r="M347" i="13" s="1"/>
  <c r="I87" i="13"/>
  <c r="G87" i="13"/>
  <c r="I12" i="13"/>
  <c r="G12" i="13"/>
  <c r="I60" i="13"/>
  <c r="G60" i="13"/>
  <c r="I116" i="13"/>
  <c r="G116" i="13"/>
  <c r="I172" i="13"/>
  <c r="G172" i="13"/>
  <c r="I236" i="13"/>
  <c r="G236" i="13"/>
  <c r="I308" i="13"/>
  <c r="G308" i="13"/>
  <c r="I364" i="13"/>
  <c r="G364" i="13"/>
  <c r="I53" i="13"/>
  <c r="G53" i="13"/>
  <c r="I109" i="13"/>
  <c r="G109" i="13"/>
  <c r="I173" i="13"/>
  <c r="G173" i="13"/>
  <c r="I229" i="13"/>
  <c r="G229" i="13"/>
  <c r="I293" i="13"/>
  <c r="G293" i="13"/>
  <c r="I357" i="13"/>
  <c r="G357" i="13"/>
  <c r="I302" i="13"/>
  <c r="G302" i="13"/>
  <c r="I56" i="13"/>
  <c r="G56" i="13"/>
  <c r="I120" i="13"/>
  <c r="G120" i="13"/>
  <c r="I184" i="13"/>
  <c r="G184" i="13"/>
  <c r="I248" i="13"/>
  <c r="G248" i="13"/>
  <c r="I312" i="13"/>
  <c r="G312" i="13"/>
  <c r="I368" i="13"/>
  <c r="G368" i="13"/>
  <c r="I182" i="13"/>
  <c r="G182" i="13"/>
  <c r="I183" i="13"/>
  <c r="G183" i="13"/>
  <c r="I25" i="13"/>
  <c r="G25" i="13"/>
  <c r="I81" i="13"/>
  <c r="G81" i="13"/>
  <c r="I145" i="13"/>
  <c r="G145" i="13"/>
  <c r="I201" i="13"/>
  <c r="G201" i="13"/>
  <c r="I265" i="13"/>
  <c r="G265" i="13"/>
  <c r="I329" i="13"/>
  <c r="G329" i="13"/>
  <c r="I102" i="13"/>
  <c r="G102" i="13"/>
  <c r="I95" i="13"/>
  <c r="G95" i="13"/>
  <c r="K130" i="13"/>
  <c r="M130" i="13" s="1"/>
  <c r="K354" i="13"/>
  <c r="M354" i="13" s="1"/>
  <c r="K235" i="13"/>
  <c r="M235" i="13" s="1"/>
  <c r="K307" i="13"/>
  <c r="M307" i="13" s="1"/>
  <c r="K166" i="13"/>
  <c r="M166" i="13" s="1"/>
  <c r="K180" i="13"/>
  <c r="M180" i="13" s="1"/>
  <c r="K236" i="13"/>
  <c r="M236" i="13" s="1"/>
  <c r="K300" i="13"/>
  <c r="M300" i="13" s="1"/>
  <c r="K341" i="13"/>
  <c r="M341" i="13" s="1"/>
  <c r="K321" i="13"/>
  <c r="M321" i="13" s="1"/>
  <c r="K302" i="13"/>
  <c r="M302" i="13" s="1"/>
  <c r="K303" i="13"/>
  <c r="M303" i="13" s="1"/>
  <c r="K115" i="13"/>
  <c r="M115" i="13" s="1"/>
  <c r="K64" i="13"/>
  <c r="M64" i="13" s="1"/>
  <c r="K10" i="13"/>
  <c r="M10" i="13" s="1"/>
  <c r="K42" i="13"/>
  <c r="M42" i="13" s="1"/>
  <c r="K74" i="13"/>
  <c r="M74" i="13" s="1"/>
  <c r="K106" i="13"/>
  <c r="M106" i="13" s="1"/>
  <c r="K138" i="13"/>
  <c r="M138" i="13" s="1"/>
  <c r="K170" i="13"/>
  <c r="M170" i="13" s="1"/>
  <c r="K202" i="13"/>
  <c r="M202" i="13" s="1"/>
  <c r="K234" i="13"/>
  <c r="M234" i="13" s="1"/>
  <c r="K266" i="13"/>
  <c r="M266" i="13" s="1"/>
  <c r="K298" i="13"/>
  <c r="M298" i="13" s="1"/>
  <c r="K346" i="13"/>
  <c r="M346" i="13" s="1"/>
  <c r="K167" i="13"/>
  <c r="M167" i="13" s="1"/>
  <c r="K335" i="13"/>
  <c r="M335" i="13" s="1"/>
  <c r="K123" i="13"/>
  <c r="M123" i="13" s="1"/>
  <c r="K171" i="13"/>
  <c r="M171" i="13" s="1"/>
  <c r="K271" i="13"/>
  <c r="M271" i="13" s="1"/>
  <c r="K12" i="13"/>
  <c r="M12" i="13" s="1"/>
  <c r="K84" i="13"/>
  <c r="M84" i="13" s="1"/>
  <c r="K196" i="13"/>
  <c r="M196" i="13" s="1"/>
  <c r="K276" i="13"/>
  <c r="M276" i="13" s="1"/>
  <c r="K348" i="13"/>
  <c r="M348" i="13" s="1"/>
  <c r="K37" i="13"/>
  <c r="M37" i="13" s="1"/>
  <c r="K165" i="13"/>
  <c r="M165" i="13" s="1"/>
  <c r="K293" i="13"/>
  <c r="M293" i="13" s="1"/>
  <c r="K160" i="13"/>
  <c r="M160" i="13" s="1"/>
  <c r="K78" i="13"/>
  <c r="M78" i="13" s="1"/>
  <c r="K207" i="13"/>
  <c r="M207" i="13" s="1"/>
  <c r="K17" i="13"/>
  <c r="M17" i="13" s="1"/>
  <c r="K145" i="13"/>
  <c r="M145" i="13" s="1"/>
  <c r="K273" i="13"/>
  <c r="M273" i="13" s="1"/>
  <c r="K18" i="13"/>
  <c r="M18" i="13" s="1"/>
  <c r="K50" i="13"/>
  <c r="M50" i="13" s="1"/>
  <c r="K82" i="13"/>
  <c r="M82" i="13" s="1"/>
  <c r="K114" i="13"/>
  <c r="M114" i="13" s="1"/>
  <c r="K146" i="13"/>
  <c r="M146" i="13" s="1"/>
  <c r="K178" i="13"/>
  <c r="M178" i="13" s="1"/>
  <c r="K210" i="13"/>
  <c r="M210" i="13" s="1"/>
  <c r="K274" i="13"/>
  <c r="M274" i="13" s="1"/>
  <c r="K306" i="13"/>
  <c r="M306" i="13" s="1"/>
  <c r="K362" i="13"/>
  <c r="M362" i="13" s="1"/>
  <c r="K230" i="13"/>
  <c r="M230" i="13" s="1"/>
  <c r="K191" i="13"/>
  <c r="M191" i="13" s="1"/>
  <c r="K51" i="13"/>
  <c r="M51" i="13" s="1"/>
  <c r="K91" i="13"/>
  <c r="M91" i="13" s="1"/>
  <c r="K187" i="13"/>
  <c r="M187" i="13" s="1"/>
  <c r="K243" i="13"/>
  <c r="M243" i="13" s="1"/>
  <c r="K331" i="13"/>
  <c r="M331" i="13" s="1"/>
  <c r="K20" i="13"/>
  <c r="M20" i="13" s="1"/>
  <c r="K132" i="13"/>
  <c r="M132" i="13" s="1"/>
  <c r="K204" i="13"/>
  <c r="M204" i="13" s="1"/>
  <c r="K284" i="13"/>
  <c r="M284" i="13" s="1"/>
  <c r="K206" i="13"/>
  <c r="M206" i="13" s="1"/>
  <c r="K5" i="13"/>
  <c r="M5" i="13" s="1"/>
  <c r="K133" i="13"/>
  <c r="M133" i="13" s="1"/>
  <c r="K261" i="13"/>
  <c r="M261" i="13" s="1"/>
  <c r="K247" i="13"/>
  <c r="M247" i="13" s="1"/>
  <c r="K224" i="13"/>
  <c r="M224" i="13" s="1"/>
  <c r="K113" i="13"/>
  <c r="M113" i="13" s="1"/>
  <c r="K241" i="13"/>
  <c r="M241" i="13" s="1"/>
  <c r="K369" i="13"/>
  <c r="M369" i="13" s="1"/>
  <c r="K118" i="13"/>
  <c r="M118" i="13" s="1"/>
  <c r="K358" i="13"/>
  <c r="M358" i="13" s="1"/>
  <c r="K295" i="13"/>
  <c r="M295" i="13" s="1"/>
  <c r="K370" i="13"/>
  <c r="M370" i="13" s="1"/>
  <c r="K23" i="13"/>
  <c r="M23" i="13" s="1"/>
  <c r="K11" i="13"/>
  <c r="K139" i="13"/>
  <c r="M139" i="13" s="1"/>
  <c r="K195" i="13"/>
  <c r="M195" i="13" s="1"/>
  <c r="K371" i="13"/>
  <c r="M371" i="13" s="1"/>
  <c r="K222" i="13"/>
  <c r="M222" i="13" s="1"/>
  <c r="K127" i="13"/>
  <c r="M127" i="13" s="1"/>
  <c r="K343" i="13"/>
  <c r="M343" i="13" s="1"/>
  <c r="K100" i="13"/>
  <c r="M100" i="13" s="1"/>
  <c r="K172" i="13"/>
  <c r="M172" i="13" s="1"/>
  <c r="K244" i="13"/>
  <c r="M244" i="13" s="1"/>
  <c r="K364" i="13"/>
  <c r="M364" i="13" s="1"/>
  <c r="K350" i="13"/>
  <c r="M350" i="13" s="1"/>
  <c r="K215" i="13"/>
  <c r="M215" i="13" s="1"/>
  <c r="K53" i="13"/>
  <c r="M53" i="13" s="1"/>
  <c r="K181" i="13"/>
  <c r="M181" i="13" s="1"/>
  <c r="K309" i="13"/>
  <c r="M309" i="13" s="1"/>
  <c r="K128" i="13"/>
  <c r="M128" i="13" s="1"/>
  <c r="K110" i="13"/>
  <c r="M110" i="13" s="1"/>
  <c r="K319" i="13"/>
  <c r="M319" i="13" s="1"/>
  <c r="K33" i="13"/>
  <c r="M33" i="13" s="1"/>
  <c r="K161" i="13"/>
  <c r="M161" i="13" s="1"/>
  <c r="K289" i="13"/>
  <c r="M289" i="13" s="1"/>
  <c r="K6" i="13"/>
  <c r="M6" i="13" s="1"/>
  <c r="K26" i="13"/>
  <c r="M26" i="13" s="1"/>
  <c r="K58" i="13"/>
  <c r="M58" i="13" s="1"/>
  <c r="K90" i="13"/>
  <c r="M90" i="13" s="1"/>
  <c r="K122" i="13"/>
  <c r="M122" i="13" s="1"/>
  <c r="K154" i="13"/>
  <c r="M154" i="13" s="1"/>
  <c r="K186" i="13"/>
  <c r="M186" i="13" s="1"/>
  <c r="K218" i="13"/>
  <c r="M218" i="13" s="1"/>
  <c r="K250" i="13"/>
  <c r="M250" i="13" s="1"/>
  <c r="K282" i="13"/>
  <c r="M282" i="13" s="1"/>
  <c r="K314" i="13"/>
  <c r="M314" i="13" s="1"/>
  <c r="K254" i="13"/>
  <c r="M254" i="13" s="1"/>
  <c r="K279" i="13"/>
  <c r="M279" i="13" s="1"/>
  <c r="K59" i="13"/>
  <c r="M59" i="13" s="1"/>
  <c r="K107" i="13"/>
  <c r="M107" i="13" s="1"/>
  <c r="K147" i="13"/>
  <c r="M147" i="13" s="1"/>
  <c r="K251" i="13"/>
  <c r="M251" i="13" s="1"/>
  <c r="K291" i="13"/>
  <c r="M291" i="13" s="1"/>
  <c r="K339" i="13"/>
  <c r="M339" i="13" s="1"/>
  <c r="K262" i="13"/>
  <c r="M262" i="13" s="1"/>
  <c r="K159" i="13"/>
  <c r="M159" i="13" s="1"/>
  <c r="K68" i="13"/>
  <c r="M68" i="13" s="1"/>
  <c r="K140" i="13"/>
  <c r="M140" i="13" s="1"/>
  <c r="K212" i="13"/>
  <c r="M212" i="13" s="1"/>
  <c r="K332" i="13"/>
  <c r="M332" i="13" s="1"/>
  <c r="K101" i="13"/>
  <c r="M101" i="13" s="1"/>
  <c r="K229" i="13"/>
  <c r="M229" i="13" s="1"/>
  <c r="K357" i="13"/>
  <c r="M357" i="13" s="1"/>
  <c r="K32" i="13"/>
  <c r="M32" i="13" s="1"/>
  <c r="K288" i="13"/>
  <c r="M288" i="13" s="1"/>
  <c r="K22" i="13"/>
  <c r="M22" i="13" s="1"/>
  <c r="K81" i="13"/>
  <c r="M81" i="13" s="1"/>
  <c r="K209" i="13"/>
  <c r="M209" i="13" s="1"/>
  <c r="K337" i="13"/>
  <c r="M337" i="13" s="1"/>
  <c r="K21" i="13"/>
  <c r="M21" i="13" s="1"/>
  <c r="K149" i="13"/>
  <c r="M149" i="13" s="1"/>
  <c r="K277" i="13"/>
  <c r="M277" i="13" s="1"/>
  <c r="K192" i="13"/>
  <c r="M192" i="13" s="1"/>
  <c r="K214" i="13"/>
  <c r="M214" i="13" s="1"/>
  <c r="K151" i="13"/>
  <c r="M151" i="13" s="1"/>
  <c r="K129" i="13"/>
  <c r="M129" i="13" s="1"/>
  <c r="K257" i="13"/>
  <c r="M257" i="13" s="1"/>
  <c r="K30" i="13"/>
  <c r="M30" i="13" s="1"/>
  <c r="K150" i="13"/>
  <c r="M150" i="13" s="1"/>
  <c r="K231" i="13"/>
  <c r="M231" i="13" s="1"/>
  <c r="K4" i="13"/>
  <c r="M4" i="13" s="1"/>
  <c r="K76" i="13"/>
  <c r="M76" i="13" s="1"/>
  <c r="K148" i="13"/>
  <c r="M148" i="13" s="1"/>
  <c r="K268" i="13"/>
  <c r="M268" i="13" s="1"/>
  <c r="K340" i="13"/>
  <c r="M340" i="13" s="1"/>
  <c r="K3" i="13"/>
  <c r="M3" i="13" s="1"/>
  <c r="K69" i="13"/>
  <c r="M69" i="13" s="1"/>
  <c r="K197" i="13"/>
  <c r="M197" i="13" s="1"/>
  <c r="K325" i="13"/>
  <c r="M325" i="13" s="1"/>
  <c r="K294" i="13"/>
  <c r="M294" i="13" s="1"/>
  <c r="K96" i="13"/>
  <c r="M96" i="13" s="1"/>
  <c r="K352" i="13"/>
  <c r="M352" i="13" s="1"/>
  <c r="K49" i="13"/>
  <c r="M49" i="13" s="1"/>
  <c r="K177" i="13"/>
  <c r="M177" i="13" s="1"/>
  <c r="K305" i="13"/>
  <c r="M305" i="13" s="1"/>
  <c r="K119" i="13"/>
  <c r="M119" i="13" s="1"/>
  <c r="K338" i="13"/>
  <c r="M338" i="13" s="1"/>
  <c r="K326" i="13"/>
  <c r="M326" i="13" s="1"/>
  <c r="K35" i="13"/>
  <c r="M35" i="13" s="1"/>
  <c r="K75" i="13"/>
  <c r="M75" i="13" s="1"/>
  <c r="K227" i="13"/>
  <c r="M227" i="13" s="1"/>
  <c r="K267" i="13"/>
  <c r="M267" i="13" s="1"/>
  <c r="K315" i="13"/>
  <c r="M315" i="13" s="1"/>
  <c r="K44" i="13"/>
  <c r="M44" i="13" s="1"/>
  <c r="K116" i="13"/>
  <c r="M116" i="13" s="1"/>
  <c r="K228" i="13"/>
  <c r="M228" i="13" s="1"/>
  <c r="K308" i="13"/>
  <c r="M308" i="13" s="1"/>
  <c r="K117" i="13"/>
  <c r="M117" i="13" s="1"/>
  <c r="K245" i="13"/>
  <c r="M245" i="13" s="1"/>
  <c r="K256" i="13"/>
  <c r="M256" i="13" s="1"/>
  <c r="K278" i="13"/>
  <c r="M278" i="13" s="1"/>
  <c r="K97" i="13"/>
  <c r="M97" i="13" s="1"/>
  <c r="K225" i="13"/>
  <c r="M225" i="13" s="1"/>
  <c r="K353" i="13"/>
  <c r="M353" i="13" s="1"/>
  <c r="K86" i="13"/>
  <c r="M86" i="13" s="1"/>
  <c r="L14" i="11"/>
  <c r="L32" i="11"/>
  <c r="L80" i="11"/>
  <c r="L184" i="11"/>
  <c r="L280" i="11"/>
  <c r="L57" i="11"/>
  <c r="L145" i="11"/>
  <c r="L185" i="11"/>
  <c r="L265" i="11"/>
  <c r="L345" i="11"/>
  <c r="L42" i="11"/>
  <c r="L114" i="11"/>
  <c r="L210" i="11"/>
  <c r="L306" i="11"/>
  <c r="L19" i="11"/>
  <c r="L131" i="11"/>
  <c r="L243" i="11"/>
  <c r="L355" i="11"/>
  <c r="L244" i="11"/>
  <c r="L284" i="11"/>
  <c r="L141" i="11"/>
  <c r="L285" i="11"/>
  <c r="L333" i="11"/>
  <c r="L86" i="11"/>
  <c r="L239" i="11"/>
  <c r="L287" i="11"/>
  <c r="L29" i="11"/>
  <c r="L104" i="11"/>
  <c r="L192" i="11"/>
  <c r="L296" i="11"/>
  <c r="L25" i="11"/>
  <c r="L113" i="11"/>
  <c r="L233" i="11"/>
  <c r="L313" i="11"/>
  <c r="L122" i="11"/>
  <c r="L218" i="11"/>
  <c r="L314" i="11"/>
  <c r="L27" i="11"/>
  <c r="L139" i="11"/>
  <c r="L251" i="11"/>
  <c r="L148" i="11"/>
  <c r="L93" i="11"/>
  <c r="L189" i="11"/>
  <c r="L143" i="11"/>
  <c r="L191" i="11"/>
  <c r="L75" i="11"/>
  <c r="L155" i="11"/>
  <c r="L275" i="11"/>
  <c r="L28" i="11"/>
  <c r="L204" i="11"/>
  <c r="L246" i="11"/>
  <c r="L47" i="11"/>
  <c r="L179" i="11"/>
  <c r="L283" i="11"/>
  <c r="L252" i="11"/>
  <c r="L300" i="11"/>
  <c r="L157" i="11"/>
  <c r="L349" i="11"/>
  <c r="L102" i="11"/>
  <c r="L150" i="11"/>
  <c r="L111" i="11"/>
  <c r="L303" i="11"/>
  <c r="L61" i="11"/>
  <c r="L64" i="11"/>
  <c r="L144" i="11"/>
  <c r="L240" i="11"/>
  <c r="L336" i="11"/>
  <c r="L129" i="11"/>
  <c r="L217" i="11"/>
  <c r="L329" i="11"/>
  <c r="L26" i="11"/>
  <c r="L74" i="11"/>
  <c r="L162" i="11"/>
  <c r="L266" i="11"/>
  <c r="L370" i="11"/>
  <c r="L51" i="11"/>
  <c r="L91" i="11"/>
  <c r="L203" i="11"/>
  <c r="L323" i="11"/>
  <c r="L4" i="11"/>
  <c r="L220" i="11"/>
  <c r="L356" i="11"/>
  <c r="L317" i="11"/>
  <c r="L214" i="11"/>
  <c r="L271" i="11"/>
  <c r="L118" i="11"/>
  <c r="L166" i="11"/>
  <c r="L127" i="11"/>
  <c r="K3" i="9"/>
  <c r="K287" i="9"/>
  <c r="K42" i="9"/>
  <c r="K46" i="9"/>
  <c r="L188" i="11"/>
  <c r="L335" i="11"/>
  <c r="L207" i="11"/>
  <c r="L79" i="11"/>
  <c r="L310" i="11"/>
  <c r="L262" i="11"/>
  <c r="L182" i="11"/>
  <c r="L54" i="11"/>
  <c r="L365" i="11"/>
  <c r="L237" i="11"/>
  <c r="L109" i="11"/>
  <c r="L332" i="11"/>
  <c r="L236" i="11"/>
  <c r="L100" i="11"/>
  <c r="L52" i="11"/>
  <c r="L347" i="11"/>
  <c r="L267" i="11"/>
  <c r="L195" i="11"/>
  <c r="L123" i="11"/>
  <c r="L67" i="11"/>
  <c r="L35" i="11"/>
  <c r="L362" i="11"/>
  <c r="L298" i="11"/>
  <c r="L234" i="11"/>
  <c r="L170" i="11"/>
  <c r="L106" i="11"/>
  <c r="L58" i="11"/>
  <c r="L18" i="11"/>
  <c r="L369" i="11"/>
  <c r="L337" i="11"/>
  <c r="L305" i="11"/>
  <c r="L273" i="11"/>
  <c r="L241" i="11"/>
  <c r="L209" i="11"/>
  <c r="L169" i="11"/>
  <c r="L137" i="11"/>
  <c r="L105" i="11"/>
  <c r="L65" i="11"/>
  <c r="L328" i="11"/>
  <c r="L264" i="11"/>
  <c r="L200" i="11"/>
  <c r="L136" i="11"/>
  <c r="L17" i="11"/>
  <c r="L69" i="11"/>
  <c r="L351" i="11"/>
  <c r="L223" i="11"/>
  <c r="L95" i="11"/>
  <c r="L326" i="11"/>
  <c r="L278" i="11"/>
  <c r="L198" i="11"/>
  <c r="L70" i="11"/>
  <c r="L253" i="11"/>
  <c r="L125" i="11"/>
  <c r="L116" i="11"/>
  <c r="L20" i="11"/>
  <c r="L291" i="11"/>
  <c r="L219" i="11"/>
  <c r="L147" i="11"/>
  <c r="L11" i="11"/>
  <c r="L322" i="11"/>
  <c r="L258" i="11"/>
  <c r="L194" i="11"/>
  <c r="L130" i="11"/>
  <c r="L352" i="11"/>
  <c r="L288" i="11"/>
  <c r="L224" i="11"/>
  <c r="L160" i="11"/>
  <c r="L96" i="11"/>
  <c r="L48" i="11"/>
  <c r="L16" i="11"/>
  <c r="L6" i="11"/>
  <c r="L37" i="11"/>
  <c r="L5" i="11"/>
  <c r="L254" i="11"/>
  <c r="L358" i="11"/>
  <c r="L319" i="11"/>
  <c r="K6" i="9"/>
  <c r="K304" i="9"/>
  <c r="K125" i="9"/>
  <c r="K220" i="9"/>
  <c r="L45" i="11"/>
  <c r="L9" i="11"/>
  <c r="L40" i="11"/>
  <c r="L88" i="11"/>
  <c r="L176" i="11"/>
  <c r="L256" i="11"/>
  <c r="L344" i="11"/>
  <c r="L89" i="11"/>
  <c r="L161" i="11"/>
  <c r="L281" i="11"/>
  <c r="L353" i="11"/>
  <c r="L50" i="11"/>
  <c r="L98" i="11"/>
  <c r="L186" i="11"/>
  <c r="L274" i="11"/>
  <c r="L354" i="11"/>
  <c r="L43" i="11"/>
  <c r="L163" i="11"/>
  <c r="L259" i="11"/>
  <c r="L363" i="11"/>
  <c r="L84" i="11"/>
  <c r="L132" i="11"/>
  <c r="L268" i="11"/>
  <c r="L324" i="11"/>
  <c r="L205" i="11"/>
  <c r="L301" i="11"/>
  <c r="L38" i="11"/>
  <c r="L134" i="11"/>
  <c r="L230" i="11"/>
  <c r="L63" i="11"/>
  <c r="L159" i="11"/>
  <c r="L255" i="11"/>
  <c r="K135" i="13"/>
  <c r="M135" i="13" s="1"/>
  <c r="K99" i="13"/>
  <c r="M99" i="13" s="1"/>
  <c r="K179" i="13"/>
  <c r="M179" i="13" s="1"/>
  <c r="K219" i="13"/>
  <c r="M219" i="13" s="1"/>
  <c r="K299" i="13"/>
  <c r="M299" i="13" s="1"/>
  <c r="K47" i="13"/>
  <c r="M47" i="13" s="1"/>
  <c r="K13" i="13"/>
  <c r="M13" i="13" s="1"/>
  <c r="K45" i="13"/>
  <c r="M45" i="13" s="1"/>
  <c r="K77" i="13"/>
  <c r="M77" i="13" s="1"/>
  <c r="K109" i="13"/>
  <c r="M109" i="13" s="1"/>
  <c r="K141" i="13"/>
  <c r="M141" i="13" s="1"/>
  <c r="K173" i="13"/>
  <c r="M173" i="13" s="1"/>
  <c r="K205" i="13"/>
  <c r="M205" i="13" s="1"/>
  <c r="K237" i="13"/>
  <c r="M237" i="13" s="1"/>
  <c r="K269" i="13"/>
  <c r="M269" i="13" s="1"/>
  <c r="K301" i="13"/>
  <c r="M301" i="13" s="1"/>
  <c r="K333" i="13"/>
  <c r="M333" i="13" s="1"/>
  <c r="K365" i="13"/>
  <c r="M365" i="13" s="1"/>
  <c r="K158" i="13"/>
  <c r="M158" i="13" s="1"/>
  <c r="K310" i="13"/>
  <c r="M310" i="13" s="1"/>
  <c r="K9" i="13"/>
  <c r="M9" i="13" s="1"/>
  <c r="K41" i="13"/>
  <c r="M41" i="13" s="1"/>
  <c r="K73" i="13"/>
  <c r="M73" i="13" s="1"/>
  <c r="K105" i="13"/>
  <c r="M105" i="13" s="1"/>
  <c r="K137" i="13"/>
  <c r="M137" i="13" s="1"/>
  <c r="K169" i="13"/>
  <c r="M169" i="13" s="1"/>
  <c r="K201" i="13"/>
  <c r="M201" i="13" s="1"/>
  <c r="K233" i="13"/>
  <c r="M233" i="13" s="1"/>
  <c r="K265" i="13"/>
  <c r="M265" i="13" s="1"/>
  <c r="K297" i="13"/>
  <c r="M297" i="13" s="1"/>
  <c r="K329" i="13"/>
  <c r="M329" i="13" s="1"/>
  <c r="K361" i="13"/>
  <c r="M361" i="13" s="1"/>
  <c r="K46" i="13"/>
  <c r="M46" i="13" s="1"/>
  <c r="K134" i="13"/>
  <c r="M134" i="13" s="1"/>
  <c r="K270" i="13"/>
  <c r="M270" i="13" s="1"/>
  <c r="K190" i="13"/>
  <c r="M190" i="13" s="1"/>
  <c r="K24" i="13"/>
  <c r="M24" i="13" s="1"/>
  <c r="K56" i="13"/>
  <c r="M56" i="13" s="1"/>
  <c r="K88" i="13"/>
  <c r="M88" i="13" s="1"/>
  <c r="K120" i="13"/>
  <c r="M120" i="13" s="1"/>
  <c r="K152" i="13"/>
  <c r="M152" i="13" s="1"/>
  <c r="K184" i="13"/>
  <c r="M184" i="13" s="1"/>
  <c r="K216" i="13"/>
  <c r="M216" i="13" s="1"/>
  <c r="K248" i="13"/>
  <c r="M248" i="13" s="1"/>
  <c r="K280" i="13"/>
  <c r="M280" i="13" s="1"/>
  <c r="K312" i="13"/>
  <c r="M312" i="13" s="1"/>
  <c r="K344" i="13"/>
  <c r="M344" i="13" s="1"/>
  <c r="K62" i="13"/>
  <c r="M62" i="13" s="1"/>
  <c r="K182" i="13"/>
  <c r="M182" i="13" s="1"/>
  <c r="K366" i="13"/>
  <c r="M366" i="13" s="1"/>
  <c r="K7" i="13"/>
  <c r="M7" i="13" s="1"/>
  <c r="K111" i="13"/>
  <c r="M111" i="13" s="1"/>
  <c r="K287" i="13"/>
  <c r="M287" i="13" s="1"/>
  <c r="K70" i="13"/>
  <c r="M70" i="13" s="1"/>
  <c r="K95" i="13"/>
  <c r="M95" i="13" s="1"/>
  <c r="K263" i="13"/>
  <c r="M263" i="13" s="1"/>
  <c r="K29" i="13"/>
  <c r="M29" i="13" s="1"/>
  <c r="K61" i="13"/>
  <c r="M61" i="13" s="1"/>
  <c r="K93" i="13"/>
  <c r="M93" i="13" s="1"/>
  <c r="K125" i="13"/>
  <c r="M125" i="13" s="1"/>
  <c r="K157" i="13"/>
  <c r="M157" i="13" s="1"/>
  <c r="K189" i="13"/>
  <c r="M189" i="13" s="1"/>
  <c r="K221" i="13"/>
  <c r="M221" i="13" s="1"/>
  <c r="K253" i="13"/>
  <c r="M253" i="13" s="1"/>
  <c r="K285" i="13"/>
  <c r="M285" i="13" s="1"/>
  <c r="K317" i="13"/>
  <c r="M317" i="13" s="1"/>
  <c r="K349" i="13"/>
  <c r="M349" i="13" s="1"/>
  <c r="K94" i="13"/>
  <c r="M94" i="13" s="1"/>
  <c r="K183" i="13"/>
  <c r="M183" i="13" s="1"/>
  <c r="K359" i="13"/>
  <c r="M359" i="13" s="1"/>
  <c r="K25" i="13"/>
  <c r="M25" i="13" s="1"/>
  <c r="K57" i="13"/>
  <c r="M57" i="13" s="1"/>
  <c r="K89" i="13"/>
  <c r="M89" i="13" s="1"/>
  <c r="K121" i="13"/>
  <c r="M121" i="13" s="1"/>
  <c r="K153" i="13"/>
  <c r="M153" i="13" s="1"/>
  <c r="K185" i="13"/>
  <c r="M185" i="13" s="1"/>
  <c r="K217" i="13"/>
  <c r="M217" i="13" s="1"/>
  <c r="K249" i="13"/>
  <c r="M249" i="13" s="1"/>
  <c r="K281" i="13"/>
  <c r="M281" i="13" s="1"/>
  <c r="K313" i="13"/>
  <c r="M313" i="13" s="1"/>
  <c r="K345" i="13"/>
  <c r="M345" i="13" s="1"/>
  <c r="K14" i="13"/>
  <c r="M14" i="13" s="1"/>
  <c r="K102" i="13"/>
  <c r="M102" i="13" s="1"/>
  <c r="K174" i="13"/>
  <c r="M174" i="13" s="1"/>
  <c r="K15" i="13"/>
  <c r="M15" i="13" s="1"/>
  <c r="K286" i="13"/>
  <c r="M286" i="13" s="1"/>
  <c r="K63" i="13"/>
  <c r="M63" i="13" s="1"/>
  <c r="K239" i="13"/>
  <c r="M239" i="13" s="1"/>
  <c r="K367" i="13"/>
  <c r="M367" i="13" s="1"/>
  <c r="K43" i="13"/>
  <c r="M43" i="13" s="1"/>
  <c r="K163" i="13"/>
  <c r="M163" i="13" s="1"/>
  <c r="K203" i="13"/>
  <c r="M203" i="13" s="1"/>
  <c r="K283" i="13"/>
  <c r="M283" i="13" s="1"/>
  <c r="K323" i="13"/>
  <c r="M323" i="13" s="1"/>
  <c r="K355" i="13"/>
  <c r="M355" i="13" s="1"/>
  <c r="K334" i="13"/>
  <c r="M334" i="13" s="1"/>
  <c r="K199" i="13"/>
  <c r="M199" i="13" s="1"/>
  <c r="K28" i="13"/>
  <c r="M28" i="13" s="1"/>
  <c r="K60" i="13"/>
  <c r="M60" i="13" s="1"/>
  <c r="K92" i="13"/>
  <c r="M92" i="13" s="1"/>
  <c r="K124" i="13"/>
  <c r="M124" i="13" s="1"/>
  <c r="K156" i="13"/>
  <c r="M156" i="13" s="1"/>
  <c r="K188" i="13"/>
  <c r="M188" i="13" s="1"/>
  <c r="K220" i="13"/>
  <c r="M220" i="13" s="1"/>
  <c r="K252" i="13"/>
  <c r="M252" i="13" s="1"/>
  <c r="K292" i="13"/>
  <c r="M292" i="13" s="1"/>
  <c r="K324" i="13"/>
  <c r="M324" i="13" s="1"/>
  <c r="K356" i="13"/>
  <c r="M356" i="13" s="1"/>
  <c r="K8" i="13"/>
  <c r="M8" i="13" s="1"/>
  <c r="K40" i="13"/>
  <c r="M40" i="13" s="1"/>
  <c r="K72" i="13"/>
  <c r="M72" i="13" s="1"/>
  <c r="K104" i="13"/>
  <c r="M104" i="13" s="1"/>
  <c r="K136" i="13"/>
  <c r="M136" i="13" s="1"/>
  <c r="K168" i="13"/>
  <c r="M168" i="13" s="1"/>
  <c r="K200" i="13"/>
  <c r="M200" i="13" s="1"/>
  <c r="K232" i="13"/>
  <c r="M232" i="13" s="1"/>
  <c r="K264" i="13"/>
  <c r="M264" i="13" s="1"/>
  <c r="K296" i="13"/>
  <c r="M296" i="13" s="1"/>
  <c r="K328" i="13"/>
  <c r="M328" i="13" s="1"/>
  <c r="K360" i="13"/>
  <c r="M360" i="13" s="1"/>
  <c r="K38" i="13"/>
  <c r="M38" i="13" s="1"/>
  <c r="K246" i="13"/>
  <c r="M246" i="13" s="1"/>
  <c r="K55" i="13"/>
  <c r="M55" i="13" s="1"/>
  <c r="K198" i="13"/>
  <c r="M198" i="13" s="1"/>
  <c r="K143" i="13"/>
  <c r="M143" i="13" s="1"/>
  <c r="K327" i="13"/>
  <c r="M327" i="13" s="1"/>
  <c r="K39" i="13"/>
  <c r="M39" i="13" s="1"/>
  <c r="K175" i="13"/>
  <c r="M175" i="13" s="1"/>
  <c r="M11" i="13"/>
  <c r="K16" i="13"/>
  <c r="M16" i="13" s="1"/>
  <c r="K48" i="13"/>
  <c r="M48" i="13" s="1"/>
  <c r="K80" i="13"/>
  <c r="M80" i="13" s="1"/>
  <c r="K112" i="13"/>
  <c r="M112" i="13" s="1"/>
  <c r="K144" i="13"/>
  <c r="M144" i="13" s="1"/>
  <c r="K176" i="13"/>
  <c r="M176" i="13" s="1"/>
  <c r="K208" i="13"/>
  <c r="M208" i="13" s="1"/>
  <c r="K240" i="13"/>
  <c r="M240" i="13" s="1"/>
  <c r="K272" i="13"/>
  <c r="M272" i="13" s="1"/>
  <c r="K304" i="13"/>
  <c r="M304" i="13" s="1"/>
  <c r="K336" i="13"/>
  <c r="M336" i="13" s="1"/>
  <c r="K368" i="13"/>
  <c r="M368" i="13" s="1"/>
  <c r="K54" i="13"/>
  <c r="M54" i="13" s="1"/>
  <c r="K126" i="13"/>
  <c r="M126" i="13" s="1"/>
  <c r="K79" i="13"/>
  <c r="M79" i="13" s="1"/>
  <c r="K255" i="13"/>
  <c r="M255" i="13" s="1"/>
  <c r="K238" i="13"/>
  <c r="M238" i="13" s="1"/>
  <c r="K71" i="13"/>
  <c r="M71" i="13" s="1"/>
  <c r="K223" i="13"/>
  <c r="M223" i="13" s="1"/>
  <c r="K99" i="9"/>
  <c r="K31" i="9"/>
  <c r="K233" i="9"/>
  <c r="K355" i="9"/>
  <c r="K236" i="9"/>
  <c r="K159" i="9"/>
  <c r="K361" i="9"/>
  <c r="K165" i="9"/>
  <c r="K351" i="9"/>
  <c r="K106" i="9"/>
  <c r="K261" i="9"/>
  <c r="K176" i="9"/>
  <c r="K298" i="9"/>
  <c r="K238" i="9"/>
  <c r="K41" i="9"/>
  <c r="K163" i="9"/>
  <c r="K95" i="9"/>
  <c r="K240" i="9"/>
  <c r="K297" i="9"/>
  <c r="K362" i="9"/>
  <c r="K180" i="9"/>
  <c r="K110" i="9"/>
  <c r="K223" i="9"/>
  <c r="K368" i="9"/>
  <c r="K228" i="9"/>
  <c r="K35" i="9"/>
  <c r="K301" i="9"/>
  <c r="K302" i="9"/>
  <c r="K227" i="9"/>
  <c r="K48" i="9"/>
  <c r="K105" i="9"/>
  <c r="K170" i="9"/>
  <c r="K366" i="9"/>
  <c r="K112" i="9"/>
  <c r="K169" i="9"/>
  <c r="K234" i="9"/>
  <c r="K291" i="9"/>
  <c r="M372" i="9"/>
  <c r="H3" i="9"/>
  <c r="K39" i="9"/>
  <c r="K56" i="9"/>
  <c r="K268" i="9"/>
  <c r="K305" i="9"/>
  <c r="K242" i="9"/>
  <c r="K43" i="9"/>
  <c r="K212" i="9"/>
  <c r="K365" i="9"/>
  <c r="K14" i="9"/>
  <c r="K206" i="9"/>
  <c r="K364" i="9"/>
  <c r="K191" i="9"/>
  <c r="K319" i="9"/>
  <c r="K144" i="9"/>
  <c r="K336" i="9"/>
  <c r="K73" i="9"/>
  <c r="K265" i="9"/>
  <c r="K10" i="9"/>
  <c r="K202" i="9"/>
  <c r="K330" i="9"/>
  <c r="K67" i="9"/>
  <c r="K259" i="9"/>
  <c r="K52" i="9"/>
  <c r="K5" i="9"/>
  <c r="K13" i="9"/>
  <c r="K93" i="9"/>
  <c r="K86" i="9"/>
  <c r="K278" i="9"/>
  <c r="K7" i="9"/>
  <c r="K135" i="9"/>
  <c r="K263" i="9"/>
  <c r="K24" i="9"/>
  <c r="K152" i="9"/>
  <c r="K280" i="9"/>
  <c r="K17" i="9"/>
  <c r="K145" i="9"/>
  <c r="K273" i="9"/>
  <c r="K132" i="9"/>
  <c r="K82" i="9"/>
  <c r="K210" i="9"/>
  <c r="K338" i="9"/>
  <c r="K75" i="9"/>
  <c r="K203" i="9"/>
  <c r="K331" i="9"/>
  <c r="K356" i="9"/>
  <c r="K245" i="9"/>
  <c r="K94" i="9"/>
  <c r="K222" i="9"/>
  <c r="K350" i="9"/>
  <c r="K38" i="9"/>
  <c r="K102" i="9"/>
  <c r="K166" i="9"/>
  <c r="K230" i="9"/>
  <c r="K294" i="9"/>
  <c r="K358" i="9"/>
  <c r="K23" i="9"/>
  <c r="K87" i="9"/>
  <c r="K151" i="9"/>
  <c r="K215" i="9"/>
  <c r="K279" i="9"/>
  <c r="K343" i="9"/>
  <c r="K40" i="9"/>
  <c r="K104" i="9"/>
  <c r="K168" i="9"/>
  <c r="K232" i="9"/>
  <c r="K296" i="9"/>
  <c r="K360" i="9"/>
  <c r="K204" i="9"/>
  <c r="K33" i="9"/>
  <c r="K97" i="9"/>
  <c r="K161" i="9"/>
  <c r="K225" i="9"/>
  <c r="K289" i="9"/>
  <c r="K353" i="9"/>
  <c r="K196" i="9"/>
  <c r="K34" i="9"/>
  <c r="K98" i="9"/>
  <c r="K162" i="9"/>
  <c r="K226" i="9"/>
  <c r="K290" i="9"/>
  <c r="K354" i="9"/>
  <c r="K188" i="9"/>
  <c r="K27" i="9"/>
  <c r="K91" i="9"/>
  <c r="K155" i="9"/>
  <c r="K219" i="9"/>
  <c r="K283" i="9"/>
  <c r="K347" i="9"/>
  <c r="K148" i="9"/>
  <c r="K101" i="9"/>
  <c r="K237" i="9"/>
  <c r="K61" i="9"/>
  <c r="K197" i="9"/>
  <c r="K341" i="9"/>
  <c r="L36" i="11"/>
  <c r="L76" i="11"/>
  <c r="L108" i="11"/>
  <c r="L140" i="11"/>
  <c r="L172" i="11"/>
  <c r="L212" i="11"/>
  <c r="L276" i="11"/>
  <c r="L316" i="11"/>
  <c r="L85" i="11"/>
  <c r="L117" i="11"/>
  <c r="L149" i="11"/>
  <c r="L181" i="11"/>
  <c r="L213" i="11"/>
  <c r="L245" i="11"/>
  <c r="L277" i="11"/>
  <c r="L309" i="11"/>
  <c r="L341" i="11"/>
  <c r="L3" i="11"/>
  <c r="L7" i="11"/>
  <c r="L39" i="11"/>
  <c r="L71" i="11"/>
  <c r="L103" i="11"/>
  <c r="L135" i="11"/>
  <c r="L167" i="11"/>
  <c r="L199" i="11"/>
  <c r="L231" i="11"/>
  <c r="L263" i="11"/>
  <c r="L295" i="11"/>
  <c r="L327" i="11"/>
  <c r="L359" i="11"/>
  <c r="K157" i="9"/>
  <c r="K349" i="9"/>
  <c r="K118" i="9"/>
  <c r="K108" i="9"/>
  <c r="K295" i="9"/>
  <c r="K120" i="9"/>
  <c r="K20" i="9"/>
  <c r="K241" i="9"/>
  <c r="K114" i="9"/>
  <c r="K370" i="9"/>
  <c r="K299" i="9"/>
  <c r="K325" i="9"/>
  <c r="K373" i="11"/>
  <c r="L372" i="9"/>
  <c r="K221" i="9"/>
  <c r="K269" i="9"/>
  <c r="K141" i="9"/>
  <c r="K62" i="9"/>
  <c r="K126" i="9"/>
  <c r="K190" i="9"/>
  <c r="K254" i="9"/>
  <c r="K318" i="9"/>
  <c r="K276" i="9"/>
  <c r="K47" i="9"/>
  <c r="K111" i="9"/>
  <c r="K175" i="9"/>
  <c r="K239" i="9"/>
  <c r="K303" i="9"/>
  <c r="K367" i="9"/>
  <c r="K64" i="9"/>
  <c r="K128" i="9"/>
  <c r="K192" i="9"/>
  <c r="K256" i="9"/>
  <c r="K320" i="9"/>
  <c r="K44" i="9"/>
  <c r="K300" i="9"/>
  <c r="K57" i="9"/>
  <c r="K121" i="9"/>
  <c r="K185" i="9"/>
  <c r="K249" i="9"/>
  <c r="K313" i="9"/>
  <c r="K4" i="9"/>
  <c r="K308" i="9"/>
  <c r="K58" i="9"/>
  <c r="K122" i="9"/>
  <c r="K186" i="9"/>
  <c r="K250" i="9"/>
  <c r="K314" i="9"/>
  <c r="K12" i="9"/>
  <c r="K292" i="9"/>
  <c r="K51" i="9"/>
  <c r="K115" i="9"/>
  <c r="K179" i="9"/>
  <c r="K243" i="9"/>
  <c r="K307" i="9"/>
  <c r="K371" i="9"/>
  <c r="K244" i="9"/>
  <c r="K293" i="9"/>
  <c r="K53" i="9"/>
  <c r="K253" i="9"/>
  <c r="K21" i="9"/>
  <c r="L340" i="11"/>
  <c r="L30" i="11"/>
  <c r="L62" i="11"/>
  <c r="L94" i="11"/>
  <c r="L126" i="11"/>
  <c r="L158" i="11"/>
  <c r="L190" i="11"/>
  <c r="L222" i="11"/>
  <c r="L286" i="11"/>
  <c r="L318" i="11"/>
  <c r="L350" i="11"/>
  <c r="L307" i="11"/>
  <c r="K205" i="9"/>
  <c r="K77" i="9"/>
  <c r="K54" i="9"/>
  <c r="K310" i="9"/>
  <c r="K167" i="9"/>
  <c r="K359" i="9"/>
  <c r="K248" i="9"/>
  <c r="K113" i="9"/>
  <c r="K369" i="9"/>
  <c r="K178" i="9"/>
  <c r="K252" i="9"/>
  <c r="K363" i="9"/>
  <c r="K189" i="9"/>
  <c r="K70" i="9"/>
  <c r="K134" i="9"/>
  <c r="K198" i="9"/>
  <c r="K262" i="9"/>
  <c r="K326" i="9"/>
  <c r="K324" i="9"/>
  <c r="K55" i="9"/>
  <c r="K119" i="9"/>
  <c r="K183" i="9"/>
  <c r="K247" i="9"/>
  <c r="K311" i="9"/>
  <c r="K8" i="9"/>
  <c r="K72" i="9"/>
  <c r="K136" i="9"/>
  <c r="K200" i="9"/>
  <c r="K264" i="9"/>
  <c r="K328" i="9"/>
  <c r="K76" i="9"/>
  <c r="K340" i="9"/>
  <c r="K65" i="9"/>
  <c r="K129" i="9"/>
  <c r="K193" i="9"/>
  <c r="K257" i="9"/>
  <c r="K321" i="9"/>
  <c r="K60" i="9"/>
  <c r="K348" i="9"/>
  <c r="K66" i="9"/>
  <c r="K130" i="9"/>
  <c r="K194" i="9"/>
  <c r="K258" i="9"/>
  <c r="K322" i="9"/>
  <c r="K36" i="9"/>
  <c r="K332" i="9"/>
  <c r="K59" i="9"/>
  <c r="K123" i="9"/>
  <c r="K187" i="9"/>
  <c r="K251" i="9"/>
  <c r="K315" i="9"/>
  <c r="K28" i="9"/>
  <c r="K284" i="9"/>
  <c r="K357" i="9"/>
  <c r="K117" i="9"/>
  <c r="K317" i="9"/>
  <c r="K85" i="9"/>
  <c r="L107" i="11"/>
  <c r="L171" i="11"/>
  <c r="L235" i="11"/>
  <c r="L299" i="11"/>
  <c r="L371" i="11"/>
  <c r="L60" i="11"/>
  <c r="L92" i="11"/>
  <c r="L124" i="11"/>
  <c r="L156" i="11"/>
  <c r="L196" i="11"/>
  <c r="L228" i="11"/>
  <c r="L260" i="11"/>
  <c r="L292" i="11"/>
  <c r="L348" i="11"/>
  <c r="L101" i="11"/>
  <c r="L133" i="11"/>
  <c r="L165" i="11"/>
  <c r="L197" i="11"/>
  <c r="L229" i="11"/>
  <c r="L261" i="11"/>
  <c r="L293" i="11"/>
  <c r="L325" i="11"/>
  <c r="L357" i="11"/>
  <c r="L294" i="11"/>
  <c r="L23" i="11"/>
  <c r="L55" i="11"/>
  <c r="L87" i="11"/>
  <c r="L119" i="11"/>
  <c r="L151" i="11"/>
  <c r="L183" i="11"/>
  <c r="L215" i="11"/>
  <c r="L247" i="11"/>
  <c r="L279" i="11"/>
  <c r="L311" i="11"/>
  <c r="L343" i="11"/>
  <c r="K103" i="9"/>
  <c r="K312" i="9"/>
  <c r="K50" i="9"/>
  <c r="K235" i="9"/>
  <c r="K334" i="9"/>
  <c r="K16" i="9"/>
  <c r="K100" i="9"/>
  <c r="K329" i="9"/>
  <c r="K68" i="9"/>
  <c r="K316" i="9"/>
  <c r="K246" i="9"/>
  <c r="K177" i="9"/>
  <c r="K171" i="9"/>
  <c r="K142" i="9"/>
  <c r="K127" i="9"/>
  <c r="K208" i="9"/>
  <c r="K137" i="9"/>
  <c r="K138" i="9"/>
  <c r="K131" i="9"/>
  <c r="K181" i="9"/>
  <c r="K214" i="9"/>
  <c r="K140" i="9"/>
  <c r="K124" i="9"/>
  <c r="K213" i="9"/>
  <c r="I3" i="11"/>
  <c r="I373" i="11" s="1"/>
  <c r="F373" i="11"/>
  <c r="K182" i="9"/>
  <c r="K231" i="9"/>
  <c r="K184" i="9"/>
  <c r="K49" i="9"/>
  <c r="K260" i="9"/>
  <c r="K306" i="9"/>
  <c r="K107" i="9"/>
  <c r="K229" i="9"/>
  <c r="K78" i="9"/>
  <c r="K270" i="9"/>
  <c r="K63" i="9"/>
  <c r="K255" i="9"/>
  <c r="K80" i="9"/>
  <c r="K272" i="9"/>
  <c r="K9" i="9"/>
  <c r="K201" i="9"/>
  <c r="K92" i="9"/>
  <c r="K74" i="9"/>
  <c r="K266" i="9"/>
  <c r="K195" i="9"/>
  <c r="K323" i="9"/>
  <c r="K45" i="9"/>
  <c r="K149" i="9"/>
  <c r="K22" i="9"/>
  <c r="K150" i="9"/>
  <c r="K342" i="9"/>
  <c r="K71" i="9"/>
  <c r="K199" i="9"/>
  <c r="K327" i="9"/>
  <c r="K88" i="9"/>
  <c r="K216" i="9"/>
  <c r="K344" i="9"/>
  <c r="K81" i="9"/>
  <c r="K209" i="9"/>
  <c r="K337" i="9"/>
  <c r="K18" i="9"/>
  <c r="K146" i="9"/>
  <c r="K274" i="9"/>
  <c r="K11" i="9"/>
  <c r="K139" i="9"/>
  <c r="K267" i="9"/>
  <c r="K84" i="9"/>
  <c r="K109" i="9"/>
  <c r="K69" i="9"/>
  <c r="K30" i="9"/>
  <c r="K158" i="9"/>
  <c r="K286" i="9"/>
  <c r="K15" i="9"/>
  <c r="K79" i="9"/>
  <c r="K143" i="9"/>
  <c r="K207" i="9"/>
  <c r="K271" i="9"/>
  <c r="K335" i="9"/>
  <c r="K32" i="9"/>
  <c r="K96" i="9"/>
  <c r="K160" i="9"/>
  <c r="K224" i="9"/>
  <c r="K288" i="9"/>
  <c r="K352" i="9"/>
  <c r="K172" i="9"/>
  <c r="K25" i="9"/>
  <c r="K89" i="9"/>
  <c r="K153" i="9"/>
  <c r="K217" i="9"/>
  <c r="K281" i="9"/>
  <c r="K345" i="9"/>
  <c r="K164" i="9"/>
  <c r="K26" i="9"/>
  <c r="K90" i="9"/>
  <c r="K154" i="9"/>
  <c r="K218" i="9"/>
  <c r="K282" i="9"/>
  <c r="K346" i="9"/>
  <c r="K156" i="9"/>
  <c r="K19" i="9"/>
  <c r="K83" i="9"/>
  <c r="K147" i="9"/>
  <c r="K211" i="9"/>
  <c r="K275" i="9"/>
  <c r="K339" i="9"/>
  <c r="K116" i="9"/>
  <c r="K37" i="9"/>
  <c r="K173" i="9"/>
  <c r="K309" i="9"/>
  <c r="K133" i="9"/>
  <c r="K277" i="9"/>
  <c r="L46" i="11"/>
  <c r="L78" i="11"/>
  <c r="L110" i="11"/>
  <c r="L142" i="11"/>
  <c r="L174" i="11"/>
  <c r="L206" i="11"/>
  <c r="L238" i="11"/>
  <c r="L270" i="11"/>
  <c r="L302" i="11"/>
  <c r="L334" i="11"/>
  <c r="L366" i="11"/>
  <c r="K285" i="9"/>
  <c r="K29" i="9"/>
  <c r="K333" i="9"/>
  <c r="H3" i="13" l="1"/>
  <c r="H4" i="13" s="1"/>
  <c r="H5" i="13" s="1"/>
  <c r="M372" i="13"/>
  <c r="H4" i="9"/>
  <c r="H5" i="9" s="1"/>
  <c r="K372" i="13"/>
  <c r="I374" i="13" s="1"/>
  <c r="K372" i="9"/>
  <c r="L373" i="11"/>
  <c r="A90" i="5"/>
  <c r="A1051" i="5"/>
  <c r="A783" i="5"/>
  <c r="A1036" i="5"/>
  <c r="A615" i="5"/>
  <c r="A284" i="5"/>
  <c r="A300" i="5"/>
  <c r="A1015" i="5"/>
  <c r="A888" i="5"/>
  <c r="A947" i="5"/>
  <c r="A201" i="5"/>
  <c r="A1109" i="5"/>
  <c r="A143" i="5"/>
  <c r="A1050" i="5"/>
  <c r="A761" i="5"/>
  <c r="A1088" i="5"/>
  <c r="A258" i="5"/>
  <c r="A727" i="5"/>
  <c r="A948" i="5"/>
  <c r="A414" i="5"/>
  <c r="A801" i="5"/>
  <c r="A937" i="5"/>
  <c r="A449" i="5"/>
  <c r="A57" i="5"/>
  <c r="A1047" i="5"/>
  <c r="A329" i="5"/>
  <c r="A314" i="5"/>
  <c r="A307" i="5"/>
  <c r="A231" i="5"/>
  <c r="A1102" i="5"/>
  <c r="A360" i="5"/>
  <c r="A159" i="5"/>
  <c r="A305" i="5"/>
  <c r="A378" i="5"/>
  <c r="A1057" i="5"/>
  <c r="A701" i="5"/>
  <c r="A925" i="5"/>
  <c r="A971" i="5"/>
  <c r="A260" i="5"/>
  <c r="A15" i="5"/>
  <c r="A287" i="5"/>
  <c r="A243" i="5"/>
  <c r="A656" i="5"/>
  <c r="A471" i="5"/>
  <c r="A558" i="5"/>
  <c r="A352" i="5"/>
  <c r="A220" i="5"/>
  <c r="A1003" i="5"/>
  <c r="A504" i="5"/>
  <c r="A679" i="5"/>
  <c r="A826" i="5"/>
  <c r="A569" i="5"/>
  <c r="A1005" i="5"/>
  <c r="A1052" i="5"/>
  <c r="A816" i="5"/>
  <c r="A1016" i="5"/>
  <c r="A551" i="5"/>
  <c r="A173" i="5"/>
  <c r="A903" i="5"/>
  <c r="A100" i="5"/>
  <c r="A567" i="5"/>
  <c r="A1000" i="5"/>
  <c r="A677" i="5"/>
  <c r="A644" i="5"/>
  <c r="A169" i="5"/>
  <c r="A617" i="5"/>
  <c r="A52" i="5"/>
  <c r="A664" i="5"/>
  <c r="A421" i="5"/>
  <c r="A640" i="5"/>
  <c r="A928" i="5"/>
  <c r="A1024" i="5"/>
  <c r="A394" i="5"/>
  <c r="A545" i="5"/>
  <c r="A611" i="5"/>
  <c r="A62" i="5"/>
  <c r="A642" i="5"/>
  <c r="A940" i="5"/>
  <c r="A69" i="5"/>
  <c r="A276" i="5"/>
  <c r="A154" i="5"/>
  <c r="A817" i="5"/>
  <c r="A774" i="5"/>
  <c r="A976" i="5"/>
  <c r="A221" i="5"/>
  <c r="A334" i="5"/>
  <c r="A181" i="5"/>
  <c r="A669" i="5"/>
  <c r="A769" i="5"/>
  <c r="A208" i="5"/>
  <c r="A795" i="5"/>
  <c r="A862" i="5"/>
  <c r="A153" i="5"/>
  <c r="A337" i="5"/>
  <c r="A578" i="5"/>
  <c r="A269" i="5"/>
  <c r="A289" i="5"/>
  <c r="A460" i="5"/>
  <c r="A631" i="5"/>
  <c r="A1045" i="5"/>
  <c r="A271" i="5"/>
  <c r="A994" i="5"/>
  <c r="A265" i="5"/>
  <c r="A238" i="5"/>
  <c r="A837" i="5"/>
  <c r="A88" i="5"/>
  <c r="A839" i="5"/>
  <c r="A215" i="5"/>
  <c r="A373" i="5"/>
  <c r="A741" i="5"/>
  <c r="A1019" i="5"/>
  <c r="A512" i="5"/>
  <c r="A931" i="5"/>
  <c r="A920" i="5"/>
  <c r="A467" i="5"/>
  <c r="A560" i="5"/>
  <c r="A982" i="5"/>
  <c r="A491" i="5"/>
  <c r="A1079" i="5"/>
  <c r="A224" i="5"/>
  <c r="A824" i="5"/>
  <c r="A835" i="5"/>
  <c r="A188" i="5"/>
  <c r="A357" i="5"/>
  <c r="A541" i="5"/>
  <c r="A129" i="5"/>
  <c r="A148" i="5"/>
  <c r="A163" i="5"/>
  <c r="A214" i="5"/>
  <c r="A280" i="5"/>
  <c r="A7" i="5"/>
  <c r="A178" i="5"/>
  <c r="A575" i="5"/>
  <c r="A757" i="5"/>
  <c r="A193" i="5"/>
  <c r="A336" i="5"/>
  <c r="A47" i="5"/>
  <c r="A696" i="5"/>
  <c r="A128" i="5"/>
  <c r="A367" i="5"/>
  <c r="A1096" i="5"/>
  <c r="A662" i="5"/>
  <c r="A812" i="5"/>
  <c r="A495" i="5"/>
  <c r="A818" i="5"/>
  <c r="A728" i="5"/>
  <c r="A211" i="5"/>
  <c r="A872" i="5"/>
  <c r="A152" i="5"/>
  <c r="A288" i="5"/>
  <c r="A711" i="5"/>
  <c r="A341" i="5"/>
  <c r="A395" i="5"/>
  <c r="A969" i="5"/>
  <c r="A407" i="5"/>
  <c r="A493" i="5"/>
  <c r="A668" i="5"/>
  <c r="A176" i="5"/>
  <c r="A346" i="5"/>
  <c r="A890" i="5"/>
  <c r="A494" i="5"/>
  <c r="A869" i="5"/>
  <c r="A1022" i="5"/>
  <c r="A124" i="5"/>
  <c r="A954" i="5"/>
  <c r="A935" i="5"/>
  <c r="A659" i="5"/>
  <c r="A106" i="5"/>
  <c r="A1108" i="5"/>
  <c r="A158" i="5"/>
  <c r="A223" i="5"/>
  <c r="A140" i="5"/>
  <c r="A568" i="5"/>
  <c r="A245" i="5"/>
  <c r="A752" i="5"/>
  <c r="A676" i="5"/>
  <c r="A326" i="5"/>
  <c r="A99" i="5"/>
  <c r="A167" i="5"/>
  <c r="A1071" i="5"/>
  <c r="A18" i="5"/>
  <c r="A292" i="5"/>
  <c r="A938" i="5"/>
  <c r="A820" i="5"/>
  <c r="A403" i="5"/>
  <c r="A713" i="5"/>
  <c r="A319" i="5"/>
  <c r="A1103" i="5"/>
  <c r="A331" i="5"/>
  <c r="A125" i="5"/>
  <c r="A102" i="5"/>
  <c r="A1055" i="5"/>
  <c r="A398" i="5"/>
  <c r="A936" i="5"/>
  <c r="A1062" i="5"/>
  <c r="A496" i="5"/>
  <c r="A756" i="5"/>
  <c r="A222" i="5"/>
  <c r="A1105" i="5"/>
  <c r="A1073" i="5"/>
  <c r="A758" i="5"/>
  <c r="A306" i="5"/>
  <c r="A207" i="5"/>
  <c r="A705" i="5"/>
  <c r="A296" i="5"/>
  <c r="A525" i="5"/>
  <c r="A277" i="5"/>
  <c r="A263" i="5"/>
  <c r="A588" i="5"/>
  <c r="A267" i="5"/>
  <c r="A126" i="5"/>
  <c r="A172" i="5"/>
  <c r="A760" i="5"/>
  <c r="A411" i="5"/>
  <c r="A909" i="5"/>
  <c r="A608" i="5"/>
  <c r="A898" i="5"/>
  <c r="A164" i="5"/>
  <c r="A1014" i="5"/>
  <c r="A241" i="5"/>
  <c r="A684" i="5"/>
  <c r="A433" i="5"/>
  <c r="A142" i="5"/>
  <c r="A673" i="5"/>
  <c r="A3" i="5"/>
  <c r="A55" i="5"/>
  <c r="A68" i="5"/>
  <c r="A434" i="5"/>
  <c r="A657" i="5"/>
  <c r="A508" i="5"/>
  <c r="A261" i="5"/>
  <c r="A1064" i="5"/>
  <c r="A198" i="5"/>
  <c r="A462" i="5"/>
  <c r="A151" i="5"/>
  <c r="A622" i="5"/>
  <c r="A666" i="5"/>
  <c r="A401" i="5"/>
  <c r="A856" i="5"/>
  <c r="A847" i="5"/>
  <c r="A987" i="5"/>
  <c r="A988" i="5"/>
  <c r="A776" i="5"/>
  <c r="A351" i="5"/>
  <c r="A77" i="5"/>
  <c r="A878" i="5"/>
  <c r="A915" i="5"/>
  <c r="A792" i="5"/>
  <c r="A683" i="5"/>
  <c r="A509" i="5"/>
  <c r="A75" i="5"/>
  <c r="A206" i="5"/>
  <c r="A440" i="5"/>
  <c r="A234" i="5"/>
  <c r="A590" i="5"/>
  <c r="A557" i="5"/>
  <c r="A85" i="5"/>
  <c r="A1011" i="5"/>
  <c r="A598" i="5"/>
  <c r="A165" i="5"/>
  <c r="A838" i="5"/>
  <c r="A777" i="5"/>
  <c r="A658" i="5"/>
  <c r="A806" i="5"/>
  <c r="A505" i="5"/>
  <c r="A93" i="5"/>
  <c r="A649" i="5"/>
  <c r="A470" i="5"/>
  <c r="A1035" i="5"/>
  <c r="A773" i="5"/>
  <c r="A636" i="5"/>
  <c r="A430" i="5"/>
  <c r="A92" i="5"/>
  <c r="A11" i="5"/>
  <c r="A635" i="5"/>
  <c r="A510" i="5"/>
  <c r="A275" i="5"/>
  <c r="A332" i="5"/>
  <c r="A133" i="5"/>
  <c r="A886" i="5"/>
  <c r="A881" i="5"/>
  <c r="A82" i="5"/>
  <c r="A665" i="5"/>
  <c r="A361" i="5"/>
  <c r="A374" i="5"/>
  <c r="A978" i="5"/>
  <c r="A457" i="5"/>
  <c r="A538" i="5"/>
  <c r="A37" i="5"/>
  <c r="A202" i="5"/>
  <c r="A41" i="5"/>
  <c r="A1004" i="5"/>
  <c r="A966" i="5"/>
  <c r="A308" i="5"/>
  <c r="A932" i="5"/>
  <c r="A518" i="5"/>
  <c r="A81" i="5"/>
  <c r="A699" i="5"/>
  <c r="A465" i="5"/>
  <c r="A72" i="5"/>
  <c r="A511" i="5"/>
  <c r="A1028" i="5"/>
  <c r="A252" i="5"/>
  <c r="A533" i="5"/>
  <c r="A571" i="5"/>
  <c r="A118" i="5"/>
  <c r="A930" i="5"/>
  <c r="A1089" i="5"/>
  <c r="A561" i="5"/>
  <c r="A417" i="5"/>
  <c r="A138" i="5"/>
  <c r="A59" i="5"/>
  <c r="A730" i="5"/>
  <c r="A278" i="5"/>
  <c r="A113" i="5"/>
  <c r="A993" i="5"/>
  <c r="A1029" i="5"/>
  <c r="A613" i="5"/>
  <c r="A24" i="5"/>
  <c r="A788" i="5"/>
  <c r="A926" i="5"/>
  <c r="A621" i="5"/>
  <c r="A377" i="5"/>
  <c r="A456" i="5"/>
  <c r="A66" i="5"/>
  <c r="A897" i="5"/>
  <c r="A1091" i="5"/>
  <c r="A441" i="5"/>
  <c r="A882" i="5"/>
  <c r="A573" i="5"/>
  <c r="A372" i="5"/>
  <c r="A997" i="5"/>
  <c r="A781" i="5"/>
  <c r="A708" i="5"/>
  <c r="A963" i="5"/>
  <c r="A574" i="5"/>
  <c r="A209" i="5"/>
  <c r="A958" i="5"/>
  <c r="A1099" i="5"/>
  <c r="A544" i="5"/>
  <c r="A854" i="5"/>
  <c r="A694" i="5"/>
  <c r="A996" i="5"/>
  <c r="A120" i="5"/>
  <c r="A579" i="5"/>
  <c r="A601" i="5"/>
  <c r="A482" i="5"/>
  <c r="A889" i="5"/>
  <c r="A770" i="5"/>
  <c r="A135" i="5"/>
  <c r="A353" i="5"/>
  <c r="A31" i="5"/>
  <c r="A218" i="5"/>
  <c r="A724" i="5"/>
  <c r="A585" i="5"/>
  <c r="A386" i="5"/>
  <c r="A840" i="5"/>
  <c r="A537" i="5"/>
  <c r="A959" i="5"/>
  <c r="A1002" i="5"/>
  <c r="A424" i="5"/>
  <c r="A325" i="5"/>
  <c r="A698" i="5"/>
  <c r="A700" i="5"/>
  <c r="A299" i="5"/>
  <c r="A29" i="5"/>
  <c r="A967" i="5"/>
  <c r="A791" i="5"/>
  <c r="A89" i="5"/>
  <c r="A1097" i="5"/>
  <c r="A472" i="5"/>
  <c r="A67" i="5"/>
  <c r="A751" i="5"/>
  <c r="A800" i="5"/>
  <c r="A298" i="5"/>
  <c r="A369" i="5"/>
  <c r="A723" i="5"/>
  <c r="A892" i="5"/>
  <c r="A1032" i="5"/>
  <c r="A623" i="5"/>
  <c r="A697" i="5"/>
  <c r="A989" i="5"/>
  <c r="A1094" i="5"/>
  <c r="A97" i="5"/>
  <c r="A257" i="5"/>
  <c r="A1098" i="5"/>
  <c r="A477" i="5"/>
  <c r="A191" i="5"/>
  <c r="A454" i="5"/>
  <c r="A877" i="5"/>
  <c r="A364" i="5"/>
  <c r="A354" i="5"/>
  <c r="A884" i="5"/>
  <c r="A17" i="5"/>
  <c r="A370" i="5"/>
  <c r="A49" i="5"/>
  <c r="A507" i="5"/>
  <c r="A534" i="5"/>
  <c r="A653" i="5"/>
  <c r="A295" i="5"/>
  <c r="A1066" i="5"/>
  <c r="A734" i="5"/>
  <c r="A739" i="5"/>
  <c r="A885" i="5"/>
  <c r="A98" i="5"/>
  <c r="A104" i="5"/>
  <c r="A501" i="5"/>
  <c r="A1009" i="5"/>
  <c r="A823" i="5"/>
  <c r="A108" i="5"/>
  <c r="A594" i="5"/>
  <c r="A515" i="5"/>
  <c r="A60" i="5"/>
  <c r="A803" i="5"/>
  <c r="A619" i="5"/>
  <c r="A999" i="5"/>
  <c r="A529" i="5"/>
  <c r="A236" i="5"/>
  <c r="A634" i="5"/>
  <c r="A630" i="5"/>
  <c r="A141" i="5"/>
  <c r="A908" i="5"/>
  <c r="A600" i="5"/>
  <c r="A813" i="5"/>
  <c r="A150" i="5"/>
  <c r="A733" i="5"/>
  <c r="A51" i="5"/>
  <c r="A14" i="5"/>
  <c r="A1048" i="5"/>
  <c r="A985" i="5"/>
  <c r="A65" i="5"/>
  <c r="A447" i="5"/>
  <c r="A116" i="5"/>
  <c r="A217" i="5"/>
  <c r="A641" i="5"/>
  <c r="A197" i="5"/>
  <c r="A714" i="5"/>
  <c r="A535" i="5"/>
  <c r="A707" i="5"/>
  <c r="A389" i="5"/>
  <c r="A905" i="5"/>
  <c r="A1049" i="5"/>
  <c r="A186" i="5"/>
  <c r="A210" i="5"/>
  <c r="A1042" i="5"/>
  <c r="A1086" i="5"/>
  <c r="A393" i="5"/>
  <c r="A1090" i="5"/>
  <c r="A368" i="5"/>
  <c r="A205" i="5"/>
  <c r="A212" i="5"/>
  <c r="A785" i="5"/>
  <c r="A105" i="5"/>
  <c r="A381" i="5"/>
  <c r="A366" i="5"/>
  <c r="A330" i="5"/>
  <c r="A851" i="5"/>
  <c r="A285" i="5"/>
  <c r="A53" i="5"/>
  <c r="A740" i="5"/>
  <c r="A1106" i="5"/>
  <c r="A452" i="5"/>
  <c r="A955" i="5"/>
  <c r="A736" i="5"/>
  <c r="A383" i="5"/>
  <c r="A720" i="5"/>
  <c r="A743" i="5"/>
  <c r="A487" i="5"/>
  <c r="A359" i="5"/>
  <c r="A559" i="5"/>
  <c r="A70" i="5"/>
  <c r="A867" i="5"/>
  <c r="A580" i="5"/>
  <c r="A122" i="5"/>
  <c r="A146" i="5"/>
  <c r="A426" i="5"/>
  <c r="A213" i="5"/>
  <c r="A50" i="5"/>
  <c r="A554" i="5"/>
  <c r="A387" i="5"/>
  <c r="A902" i="5"/>
  <c r="A294" i="5"/>
  <c r="A984" i="5"/>
  <c r="A602" i="5"/>
  <c r="A787" i="5"/>
  <c r="A180" i="5"/>
  <c r="A324" i="5"/>
  <c r="A311" i="5"/>
  <c r="A1006" i="5"/>
  <c r="A804" i="5"/>
  <c r="A680" i="5"/>
  <c r="A587" i="5"/>
  <c r="A503" i="5"/>
  <c r="A979" i="5"/>
  <c r="A749" i="5"/>
  <c r="A1023" i="5"/>
  <c r="A944" i="5"/>
  <c r="A38" i="5"/>
  <c r="A670" i="5"/>
  <c r="A857" i="5"/>
  <c r="A342" i="5"/>
  <c r="A1065" i="5"/>
  <c r="A1100" i="5"/>
  <c r="A358" i="5"/>
  <c r="A860" i="5"/>
  <c r="A91" i="5"/>
  <c r="A991" i="5"/>
  <c r="A531" i="5"/>
  <c r="A250" i="5"/>
  <c r="A612" i="5"/>
  <c r="A304" i="5"/>
  <c r="A950" i="5"/>
  <c r="A463" i="5"/>
  <c r="A230" i="5"/>
  <c r="A582" i="5"/>
  <c r="A242" i="5"/>
  <c r="A542" i="5"/>
  <c r="A23" i="5"/>
  <c r="A439" i="5"/>
  <c r="A227" i="5"/>
  <c r="A438" i="5"/>
  <c r="A678" i="5"/>
  <c r="A998" i="5"/>
  <c r="A483" i="5"/>
  <c r="A335" i="5"/>
  <c r="A618" i="5"/>
  <c r="A797" i="5"/>
  <c r="A719" i="5"/>
  <c r="A782" i="5"/>
  <c r="A853" i="5"/>
  <c r="A1031" i="5"/>
  <c r="A1054" i="5"/>
  <c r="A317" i="5"/>
  <c r="A904" i="5"/>
  <c r="A1095" i="5"/>
  <c r="A315" i="5"/>
  <c r="A123" i="5"/>
  <c r="A499" i="5"/>
  <c r="A84" i="5"/>
  <c r="A63" i="5"/>
  <c r="A301" i="5"/>
  <c r="A219" i="5"/>
  <c r="A927" i="5"/>
  <c r="A428" i="5"/>
  <c r="A893" i="5"/>
  <c r="A528" i="5"/>
  <c r="A891" i="5"/>
  <c r="A921" i="5"/>
  <c r="A586" i="5"/>
  <c r="A762" i="5"/>
  <c r="A21" i="5"/>
  <c r="A170" i="5"/>
  <c r="A36" i="5"/>
  <c r="A527" i="5"/>
  <c r="A365" i="5"/>
  <c r="A266" i="5"/>
  <c r="A822" i="5"/>
  <c r="A404" i="5"/>
  <c r="A593" i="5"/>
  <c r="A1007" i="5"/>
  <c r="A1092" i="5"/>
  <c r="A745" i="5"/>
  <c r="A71" i="5"/>
  <c r="A722" i="5"/>
  <c r="A355" i="5"/>
  <c r="A661" i="5"/>
  <c r="A54" i="5"/>
  <c r="A474" i="5"/>
  <c r="A901" i="5"/>
  <c r="A461" i="5"/>
  <c r="A753" i="5"/>
  <c r="A25" i="5"/>
  <c r="A101" i="5"/>
  <c r="A695" i="5"/>
  <c r="A911" i="5"/>
  <c r="A422" i="5"/>
  <c r="A1072" i="5"/>
  <c r="A147" i="5"/>
  <c r="A731" i="5"/>
  <c r="A204" i="5"/>
  <c r="A704" i="5"/>
  <c r="A127" i="5"/>
  <c r="A767" i="5"/>
  <c r="A384" i="5"/>
  <c r="A604" i="5"/>
  <c r="A184" i="5"/>
  <c r="A763" i="5"/>
  <c r="A402" i="5"/>
  <c r="A846" i="5"/>
  <c r="A110" i="5"/>
  <c r="A309" i="5"/>
  <c r="A444" i="5"/>
  <c r="A132" i="5"/>
  <c r="A192" i="5"/>
  <c r="A157" i="5"/>
  <c r="A620" i="5"/>
  <c r="A553" i="5"/>
  <c r="A716" i="5"/>
  <c r="A363" i="5"/>
  <c r="A870" i="5"/>
  <c r="A200" i="5"/>
  <c r="A685" i="5"/>
  <c r="A119" i="5"/>
  <c r="A1056" i="5"/>
  <c r="A228" i="5"/>
  <c r="A107" i="5"/>
  <c r="A290" i="5"/>
  <c r="A162" i="5"/>
  <c r="A415" i="5"/>
  <c r="A790" i="5"/>
  <c r="A382" i="5"/>
  <c r="A706" i="5"/>
  <c r="A420" i="5"/>
  <c r="A189" i="5"/>
  <c r="A1061" i="5"/>
  <c r="A793" i="5"/>
  <c r="A264" i="5"/>
  <c r="A1058" i="5"/>
  <c r="A690" i="5"/>
  <c r="A933" i="5"/>
  <c r="A755" i="5"/>
  <c r="A900" i="5"/>
  <c r="A595" i="5"/>
  <c r="A864" i="5"/>
  <c r="A1041" i="5"/>
  <c r="A624" i="5"/>
  <c r="A109" i="5"/>
  <c r="A523" i="5"/>
  <c r="A58" i="5"/>
  <c r="A103" i="5"/>
  <c r="A48" i="5"/>
  <c r="A121" i="5"/>
  <c r="A876" i="5"/>
  <c r="A549" i="5"/>
  <c r="A45" i="5"/>
  <c r="A303" i="5"/>
  <c r="A312" i="5"/>
  <c r="A750" i="5"/>
  <c r="A74" i="5"/>
  <c r="A492" i="5"/>
  <c r="A466" i="5"/>
  <c r="A768" i="5"/>
  <c r="A616" i="5"/>
  <c r="A576" i="5"/>
  <c r="A858" i="5"/>
  <c r="A784" i="5"/>
  <c r="A1010" i="5"/>
  <c r="A79" i="5"/>
  <c r="A605" i="5"/>
  <c r="A521" i="5"/>
  <c r="A802" i="5"/>
  <c r="A5" i="5"/>
  <c r="A965" i="5"/>
  <c r="A179" i="5"/>
  <c r="A19" i="5"/>
  <c r="A497" i="5"/>
  <c r="A413" i="5"/>
  <c r="A1107" i="5"/>
  <c r="A566" i="5"/>
  <c r="A9" i="5"/>
  <c r="A293" i="5"/>
  <c r="A229" i="5"/>
  <c r="A1001" i="5"/>
  <c r="A425" i="5"/>
  <c r="A498" i="5"/>
  <c r="A139" i="5"/>
  <c r="A943" i="5"/>
  <c r="A427" i="5"/>
  <c r="A1012" i="5"/>
  <c r="A957" i="5"/>
  <c r="A980" i="5"/>
  <c r="A815" i="5"/>
  <c r="A718" i="5"/>
  <c r="A709" i="5"/>
  <c r="A418" i="5"/>
  <c r="A961" i="5"/>
  <c r="A992" i="5"/>
  <c r="A333" i="5"/>
  <c r="A646" i="5"/>
  <c r="A841" i="5"/>
  <c r="A532" i="5"/>
  <c r="A811" i="5"/>
  <c r="A216" i="5"/>
  <c r="A255" i="5"/>
  <c r="A821" i="5"/>
  <c r="A603" i="5"/>
  <c r="A814" i="5"/>
  <c r="A1087" i="5"/>
  <c r="A626" i="5"/>
  <c r="A273" i="5"/>
  <c r="A479" i="5"/>
  <c r="A1075" i="5"/>
  <c r="A627" i="5"/>
  <c r="A397" i="5"/>
  <c r="A1030" i="5"/>
  <c r="A742" i="5"/>
  <c r="A136" i="5"/>
  <c r="A256" i="5"/>
  <c r="A1063" i="5"/>
  <c r="A924" i="5"/>
  <c r="A744" i="5"/>
  <c r="A859" i="5"/>
  <c r="A599" i="5"/>
  <c r="A759" i="5"/>
  <c r="A689" i="5"/>
  <c r="A798" i="5"/>
  <c r="A672" i="5"/>
  <c r="A450" i="5"/>
  <c r="A137" i="5"/>
  <c r="A1068" i="5"/>
  <c r="A187" i="5"/>
  <c r="A232" i="5"/>
  <c r="A715" i="5"/>
  <c r="A732" i="5"/>
  <c r="A182" i="5"/>
  <c r="A412" i="5"/>
  <c r="A970" i="5"/>
  <c r="A896" i="5"/>
  <c r="A674" i="5"/>
  <c r="A775" i="5"/>
  <c r="A977" i="5"/>
  <c r="A28" i="5"/>
  <c r="A754" i="5"/>
  <c r="A530" i="5"/>
  <c r="A502" i="5"/>
  <c r="A480" i="5"/>
  <c r="A32" i="5"/>
  <c r="A42" i="5"/>
  <c r="A807" i="5"/>
  <c r="A643" i="5"/>
  <c r="A836" i="5"/>
  <c r="A160" i="5"/>
  <c r="A247" i="5"/>
  <c r="A490" i="5"/>
  <c r="A956" i="5"/>
  <c r="A73" i="5"/>
  <c r="A323" i="5"/>
  <c r="A663" i="5"/>
  <c r="A865" i="5"/>
  <c r="A861" i="5"/>
  <c r="A327" i="5"/>
  <c r="A918" i="5"/>
  <c r="A766" i="5"/>
  <c r="A827" i="5"/>
  <c r="A747" i="5"/>
  <c r="A693" i="5"/>
  <c r="A321" i="5"/>
  <c r="A391" i="5"/>
  <c r="A253" i="5"/>
  <c r="A1027" i="5"/>
  <c r="A237" i="5"/>
  <c r="A1043" i="5"/>
  <c r="A272" i="5"/>
  <c r="A10" i="5"/>
  <c r="A939" i="5"/>
  <c r="A607" i="5"/>
  <c r="A1076" i="5"/>
  <c r="A764" i="5"/>
  <c r="A1020" i="5"/>
  <c r="A76" i="5"/>
  <c r="A95" i="5"/>
  <c r="A895" i="5"/>
  <c r="A842" i="5"/>
  <c r="A721" i="5"/>
  <c r="A1038" i="5"/>
  <c r="A583" i="5"/>
  <c r="A347" i="5"/>
  <c r="A563" i="5"/>
  <c r="A26" i="5"/>
  <c r="A849" i="5"/>
  <c r="A399" i="5"/>
  <c r="A1082" i="5"/>
  <c r="A964" i="5"/>
  <c r="A313" i="5"/>
  <c r="A144" i="5"/>
  <c r="A907" i="5"/>
  <c r="A688" i="5"/>
  <c r="A44" i="5"/>
  <c r="A981" i="5"/>
  <c r="A946" i="5"/>
  <c r="A6" i="5"/>
  <c r="A175" i="5"/>
  <c r="A239" i="5"/>
  <c r="A591" i="5"/>
  <c r="A650" i="5"/>
  <c r="A779" i="5"/>
  <c r="A975" i="5"/>
  <c r="A43" i="5"/>
  <c r="A500" i="5"/>
  <c r="A4" i="5"/>
  <c r="A34" i="5"/>
  <c r="A349" i="5"/>
  <c r="A949" i="5"/>
  <c r="A771" i="5"/>
  <c r="A519" i="5"/>
  <c r="A638" i="5"/>
  <c r="A691" i="5"/>
  <c r="A887" i="5"/>
  <c r="A572" i="5"/>
  <c r="A297" i="5"/>
  <c r="A423" i="5"/>
  <c r="A16" i="5"/>
  <c r="A270" i="5"/>
  <c r="A831" i="5"/>
  <c r="A962" i="5"/>
  <c r="A729" i="5"/>
  <c r="A565" i="5"/>
  <c r="A376" i="5"/>
  <c r="A894" i="5"/>
  <c r="A451" i="5"/>
  <c r="A516" i="5"/>
  <c r="A244" i="5"/>
  <c r="A149" i="5"/>
  <c r="A1018" i="5"/>
  <c r="A871" i="5"/>
  <c r="A1077" i="5"/>
  <c r="A809" i="5"/>
  <c r="A475" i="5"/>
  <c r="A671" i="5"/>
  <c r="A875" i="5"/>
  <c r="A380" i="5"/>
  <c r="A610" i="5"/>
  <c r="A879" i="5"/>
  <c r="A78" i="5"/>
  <c r="A548" i="5"/>
  <c r="A115" i="5"/>
  <c r="A584" i="5"/>
  <c r="A581" i="5"/>
  <c r="A416" i="5"/>
  <c r="A1085" i="5"/>
  <c r="A986" i="5"/>
  <c r="A61" i="5"/>
  <c r="A442" i="5"/>
  <c r="A445" i="5"/>
  <c r="A855" i="5"/>
  <c r="A555" i="5"/>
  <c r="A848" i="5"/>
  <c r="A199" i="5"/>
  <c r="A233" i="5"/>
  <c r="A486" i="5"/>
  <c r="A972" i="5"/>
  <c r="A35" i="5"/>
  <c r="A929" i="5"/>
  <c r="A514" i="5"/>
  <c r="A1013" i="5"/>
  <c r="A637" i="5"/>
  <c r="A863" i="5"/>
  <c r="A156" i="5"/>
  <c r="A177" i="5"/>
  <c r="A80" i="5"/>
  <c r="A789" i="5"/>
  <c r="A1053" i="5"/>
  <c r="A190" i="5"/>
  <c r="A183" i="5"/>
  <c r="A1093" i="5"/>
  <c r="A489" i="5"/>
  <c r="A194" i="5"/>
  <c r="A328" i="5"/>
  <c r="A1034" i="5"/>
  <c r="A513" i="5"/>
  <c r="A396" i="5"/>
  <c r="A917" i="5"/>
  <c r="A195" i="5"/>
  <c r="A746" i="5"/>
  <c r="A161" i="5"/>
  <c r="A476" i="5"/>
  <c r="A459" i="5"/>
  <c r="A681" i="5"/>
  <c r="A850" i="5"/>
  <c r="A923" i="5"/>
  <c r="A283" i="5"/>
  <c r="A375" i="5"/>
  <c r="A432" i="5"/>
  <c r="A485" i="5"/>
  <c r="A652" i="5"/>
  <c r="A539" i="5"/>
  <c r="A873" i="5"/>
  <c r="A469" i="5"/>
  <c r="A345" i="5"/>
  <c r="A340" i="5"/>
  <c r="A990" i="5"/>
  <c r="A134" i="5"/>
  <c r="A922" i="5"/>
  <c r="A725" i="5"/>
  <c r="A400" i="5"/>
  <c r="A131" i="5"/>
  <c r="A458" i="5"/>
  <c r="A648" i="5"/>
  <c r="A995" i="5"/>
  <c r="A1059" i="5"/>
  <c r="A506" i="5"/>
  <c r="A834" i="5"/>
  <c r="A543" i="5"/>
  <c r="A348" i="5"/>
  <c r="A609" i="5"/>
  <c r="A829" i="5"/>
  <c r="A633" i="5"/>
  <c r="A1040" i="5"/>
  <c r="A316" i="5"/>
  <c r="A379" i="5"/>
  <c r="A39" i="5"/>
  <c r="A1104" i="5"/>
  <c r="A526" i="5"/>
  <c r="A614" i="5"/>
  <c r="A155" i="5"/>
  <c r="A570" i="5"/>
  <c r="A246" i="5"/>
  <c r="A318" i="5"/>
  <c r="A87" i="5"/>
  <c r="A973" i="5"/>
  <c r="A808" i="5"/>
  <c r="A629" i="5"/>
  <c r="A468" i="5"/>
  <c r="A46" i="5"/>
  <c r="A338" i="5"/>
  <c r="A866" i="5"/>
  <c r="A520" i="5"/>
  <c r="A448" i="5"/>
  <c r="A748" i="5"/>
  <c r="A1080" i="5"/>
  <c r="A1008" i="5"/>
  <c r="A625" i="5"/>
  <c r="A934" i="5"/>
  <c r="A737" i="5"/>
  <c r="A1078" i="5"/>
  <c r="A1060" i="5"/>
  <c r="A1074" i="5"/>
  <c r="A845" i="5"/>
  <c r="A606" i="5"/>
  <c r="A780" i="5"/>
  <c r="A203" i="5"/>
  <c r="A405" i="5"/>
  <c r="A249" i="5"/>
  <c r="A410" i="5"/>
  <c r="A350" i="5"/>
  <c r="A692" i="5"/>
  <c r="A86" i="5"/>
  <c r="A651" i="5"/>
  <c r="A112" i="5"/>
  <c r="A799" i="5"/>
  <c r="A473" i="5"/>
  <c r="A96" i="5"/>
  <c r="A1026" i="5"/>
  <c r="A33" i="5"/>
  <c r="A302" i="5"/>
  <c r="A130" i="5"/>
  <c r="A883" i="5"/>
  <c r="A274" i="5"/>
  <c r="A647" i="5"/>
  <c r="A919" i="5"/>
  <c r="A254" i="5"/>
  <c r="A844" i="5"/>
  <c r="A20" i="5"/>
  <c r="A30" i="5"/>
  <c r="A1037" i="5"/>
  <c r="A435" i="5"/>
  <c r="A1070" i="5"/>
  <c r="A1084" i="5"/>
  <c r="A738" i="5"/>
  <c r="A597" i="5"/>
  <c r="A1101" i="5"/>
  <c r="A810" i="5"/>
  <c r="A589" i="5"/>
  <c r="A1044" i="5"/>
  <c r="A832" i="5"/>
  <c r="A880" i="5"/>
  <c r="A710" i="5"/>
  <c r="A833" i="5"/>
  <c r="A1039" i="5"/>
  <c r="A953" i="5"/>
  <c r="A446" i="5"/>
  <c r="A726" i="5"/>
  <c r="A429" i="5"/>
  <c r="A356" i="5"/>
  <c r="A968" i="5"/>
  <c r="A772" i="5"/>
  <c r="A794" i="5"/>
  <c r="A852" i="5"/>
  <c r="A550" i="5"/>
  <c r="A536" i="5"/>
  <c r="A667" i="5"/>
  <c r="A912" i="5"/>
  <c r="A56" i="5"/>
  <c r="A645" i="5"/>
  <c r="A712" i="5"/>
  <c r="A916" i="5"/>
  <c r="A686" i="5"/>
  <c r="A577" i="5"/>
  <c r="A702" i="5"/>
  <c r="A406" i="5"/>
  <c r="A83" i="5"/>
  <c r="A436" i="5"/>
  <c r="A654" i="5"/>
  <c r="A639" i="5"/>
  <c r="A914" i="5"/>
  <c r="A765" i="5"/>
  <c r="A22" i="5"/>
  <c r="A628" i="5"/>
  <c r="A12" i="5"/>
  <c r="A235" i="5"/>
  <c r="A540" i="5"/>
  <c r="A805" i="5"/>
  <c r="A703" i="5"/>
  <c r="A339" i="5"/>
  <c r="A322" i="5"/>
  <c r="A240" i="5"/>
  <c r="A825" i="5"/>
  <c r="A392" i="5"/>
  <c r="A409" i="5"/>
  <c r="A259" i="5"/>
  <c r="A431" i="5"/>
  <c r="A286" i="5"/>
  <c r="A481" i="5"/>
  <c r="A675" i="5"/>
  <c r="A453" i="5"/>
  <c r="A942" i="5"/>
  <c r="A344" i="5"/>
  <c r="A655" i="5"/>
  <c r="A843" i="5"/>
  <c r="A941" i="5"/>
  <c r="A1021" i="5"/>
  <c r="A632" i="5"/>
  <c r="A40" i="5"/>
  <c r="A547" i="5"/>
  <c r="A388" i="5"/>
  <c r="A899" i="5"/>
  <c r="A437" i="5"/>
  <c r="A117" i="5"/>
  <c r="A320" i="5"/>
  <c r="A13" i="5"/>
  <c r="A248" i="5"/>
  <c r="A443" i="5"/>
  <c r="A343" i="5"/>
  <c r="A279" i="5"/>
  <c r="A185" i="5"/>
  <c r="A171" i="5"/>
  <c r="A974" i="5"/>
  <c r="A385" i="5"/>
  <c r="A111" i="5"/>
  <c r="A660" i="5"/>
  <c r="A735" i="5"/>
  <c r="A778" i="5"/>
  <c r="A596" i="5"/>
  <c r="A552" i="5"/>
  <c r="A952" i="5"/>
  <c r="A226" i="5"/>
  <c r="A174" i="5"/>
  <c r="A960" i="5"/>
  <c r="A564" i="5"/>
  <c r="A1081" i="5"/>
  <c r="A464" i="5"/>
  <c r="A262" i="5"/>
  <c r="A830" i="5"/>
  <c r="A906" i="5"/>
  <c r="A225" i="5"/>
  <c r="A910" i="5"/>
  <c r="A546" i="5"/>
  <c r="A1083" i="5"/>
  <c r="A828" i="5"/>
  <c r="A455" i="5"/>
  <c r="A945" i="5"/>
  <c r="A796" i="5"/>
  <c r="A281" i="5"/>
  <c r="A819" i="5"/>
  <c r="A362" i="5"/>
  <c r="A196" i="5"/>
  <c r="A1025" i="5"/>
  <c r="A478" i="5"/>
  <c r="A27" i="5"/>
  <c r="A251" i="5"/>
  <c r="A484" i="5"/>
  <c r="A408" i="5"/>
  <c r="A1017" i="5"/>
  <c r="A114" i="5"/>
  <c r="A951" i="5"/>
  <c r="A786" i="5"/>
  <c r="A145" i="5"/>
  <c r="A556" i="5"/>
  <c r="A874" i="5"/>
  <c r="A282" i="5"/>
  <c r="A291" i="5"/>
  <c r="A488" i="5"/>
  <c r="A94" i="5"/>
  <c r="A8" i="5"/>
  <c r="A682" i="5"/>
  <c r="A687" i="5"/>
  <c r="A1046" i="5"/>
  <c r="A1069" i="5"/>
  <c r="A524" i="5"/>
  <c r="A562" i="5"/>
  <c r="A390" i="5"/>
  <c r="A522" i="5"/>
  <c r="A983" i="5"/>
  <c r="A517" i="5"/>
  <c r="A166" i="5"/>
  <c r="A419" i="5"/>
  <c r="A64" i="5"/>
  <c r="A310" i="5"/>
  <c r="A592" i="5"/>
  <c r="A1033" i="5"/>
  <c r="A913" i="5"/>
  <c r="A868" i="5"/>
  <c r="A168" i="5"/>
  <c r="A371" i="5"/>
  <c r="A1067" i="5"/>
  <c r="A268" i="5"/>
  <c r="A717" i="5"/>
  <c r="M3" i="11" l="1"/>
  <c r="N373" i="11"/>
  <c r="N3" i="9"/>
  <c r="J373" i="9"/>
  <c r="N3" i="13"/>
  <c r="L375" i="13"/>
</calcChain>
</file>

<file path=xl/sharedStrings.xml><?xml version="1.0" encoding="utf-8"?>
<sst xmlns="http://schemas.openxmlformats.org/spreadsheetml/2006/main" count="254" uniqueCount="125">
  <si>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</si>
  <si>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</si>
  <si>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</si>
  <si>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</si>
  <si>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</si>
  <si>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</si>
  <si>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</si>
  <si>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</si>
  <si>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</si>
  <si>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</si>
  <si>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</si>
  <si>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</si>
  <si>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</si>
  <si>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</si>
  <si>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</si>
  <si>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</si>
  <si>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</si>
  <si>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</si>
  <si>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</si>
  <si>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</si>
  <si>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</si>
  <si>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</si>
  <si>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</si>
  <si>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</si>
  <si>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</si>
  <si>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</si>
  <si>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</si>
  <si>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</si>
  <si>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</si>
  <si>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</si>
  <si>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</si>
  <si>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</si>
  <si>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</si>
  <si>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</si>
  <si>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</si>
  <si>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</si>
  <si>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FE</t>
  </si>
  <si>
    <t>Residuals</t>
  </si>
  <si>
    <t>Standard Residuals</t>
  </si>
  <si>
    <t>PROBABILITY OUTPUT</t>
  </si>
  <si>
    <t>Percentile</t>
  </si>
  <si>
    <t>Rand</t>
  </si>
  <si>
    <t xml:space="preserve"> </t>
  </si>
  <si>
    <t>SST</t>
  </si>
  <si>
    <t>SSR</t>
  </si>
  <si>
    <t>SSE</t>
  </si>
  <si>
    <t>R^2</t>
  </si>
  <si>
    <t>EngDisp</t>
  </si>
  <si>
    <t>FE Predicted</t>
  </si>
  <si>
    <t>y-meany</t>
  </si>
  <si>
    <t>Sample 1</t>
  </si>
  <si>
    <t>Sample 2</t>
  </si>
  <si>
    <t>Sample 3</t>
  </si>
  <si>
    <t>EngDispl1</t>
  </si>
  <si>
    <t>FE1</t>
  </si>
  <si>
    <t>EngDispl2</t>
  </si>
  <si>
    <t>FE2</t>
  </si>
  <si>
    <t>EngDispl3</t>
  </si>
  <si>
    <t>FE3</t>
  </si>
  <si>
    <t>S. No.</t>
  </si>
  <si>
    <t>pred y - pred mean</t>
  </si>
  <si>
    <t>FE2010 Training Data</t>
  </si>
  <si>
    <t>Finding the best Input Variable</t>
  </si>
  <si>
    <t>Correlation Test</t>
  </si>
  <si>
    <t>Some Exploratory variable transformation may be done if required for the input variable Engine Displacement</t>
  </si>
  <si>
    <t xml:space="preserve">                 Input Variable Exploration </t>
  </si>
  <si>
    <t>Skewness (-1 to 1):</t>
  </si>
  <si>
    <t>Kurtosis (-2 to 2):</t>
  </si>
  <si>
    <t>Log10 (EngDispl)</t>
  </si>
  <si>
    <t>log10(EngDispl)</t>
  </si>
  <si>
    <t>There is a slight positive skewness to EngDispl distribution but is within acceptable range.</t>
  </si>
  <si>
    <t xml:space="preserve">Applying a Log10(x) does reduce skewness as can be seen above but </t>
  </si>
  <si>
    <t>since without log10 it is within acceptable range so we decided not to build a model based on log10.</t>
  </si>
  <si>
    <t>Ramdom Distribution of the dataset using rand function.</t>
  </si>
  <si>
    <t>Linear Regressaion on Sample 1 and 2 and Testing on sample 3</t>
  </si>
  <si>
    <t>Scatter Plot of EngDispl vs FE showing a linear relationship</t>
  </si>
  <si>
    <t>with a R2 value of 0.62</t>
  </si>
  <si>
    <r>
      <t>We will select</t>
    </r>
    <r>
      <rPr>
        <b/>
        <sz val="11"/>
        <color rgb="FFFF0000"/>
        <rFont val="Calibri"/>
        <family val="2"/>
        <scheme val="minor"/>
      </rPr>
      <t xml:space="preserve"> EngDispl</t>
    </r>
    <r>
      <rPr>
        <sz val="11"/>
        <color theme="1"/>
        <rFont val="Calibri"/>
        <family val="2"/>
        <scheme val="minor"/>
      </rPr>
      <t xml:space="preserve"> as the input x variable for predicting Fuel Economy. </t>
    </r>
  </si>
  <si>
    <r>
      <t xml:space="preserve">From the Correlation Test </t>
    </r>
    <r>
      <rPr>
        <b/>
        <sz val="11"/>
        <color rgb="FFFF0000"/>
        <rFont val="Calibri"/>
        <family val="2"/>
        <scheme val="minor"/>
      </rPr>
      <t>Engine Displacement</t>
    </r>
    <r>
      <rPr>
        <sz val="11"/>
        <color theme="1"/>
        <rFont val="Calibri"/>
        <family val="2"/>
        <scheme val="minor"/>
      </rPr>
      <t xml:space="preserve"> has the highest correlation of</t>
    </r>
    <r>
      <rPr>
        <b/>
        <sz val="11"/>
        <color rgb="FFFF0000"/>
        <rFont val="Calibri"/>
        <family val="2"/>
        <scheme val="minor"/>
      </rPr>
      <t xml:space="preserve"> -0.79</t>
    </r>
    <r>
      <rPr>
        <sz val="11"/>
        <color theme="1"/>
        <rFont val="Calibri"/>
        <family val="2"/>
        <scheme val="minor"/>
      </rPr>
      <t xml:space="preserve"> with Fuel Economy followed by </t>
    </r>
    <r>
      <rPr>
        <b/>
        <sz val="11"/>
        <color rgb="FFFF0000"/>
        <rFont val="Calibri"/>
        <family val="2"/>
        <scheme val="minor"/>
      </rPr>
      <t>NumCyl</t>
    </r>
    <r>
      <rPr>
        <sz val="11"/>
        <color theme="1"/>
        <rFont val="Calibri"/>
        <family val="2"/>
        <scheme val="minor"/>
      </rPr>
      <t xml:space="preserve"> with a correlation of </t>
    </r>
    <r>
      <rPr>
        <b/>
        <sz val="11"/>
        <color rgb="FFFF0000"/>
        <rFont val="Calibri"/>
        <family val="2"/>
        <scheme val="minor"/>
      </rPr>
      <t>-0.74</t>
    </r>
  </si>
  <si>
    <t xml:space="preserve">Performing Regression on sample 1 and sample 2 gives us a </t>
  </si>
  <si>
    <t>intercept of 50.631 and EngDispl coefficeint of -4.569.</t>
  </si>
  <si>
    <t>We got an R2 value of 0.61</t>
  </si>
  <si>
    <t>FE(y)</t>
  </si>
  <si>
    <t>EngDispl(x)</t>
  </si>
  <si>
    <t>Mean y</t>
  </si>
  <si>
    <t>Mean predicted y</t>
  </si>
  <si>
    <t>beta</t>
  </si>
  <si>
    <r>
      <t xml:space="preserve">Correlation Plot Between </t>
    </r>
    <r>
      <rPr>
        <b/>
        <sz val="11"/>
        <color rgb="FFFF0000"/>
        <rFont val="Calibri"/>
        <family val="2"/>
        <scheme val="minor"/>
      </rPr>
      <t>FE and EngDispl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FE and NumCyl</t>
    </r>
    <r>
      <rPr>
        <sz val="11"/>
        <color theme="1"/>
        <rFont val="Calibri"/>
        <family val="2"/>
        <scheme val="minor"/>
      </rPr>
      <t>. FE vs EngDispl had a higher R2 value of</t>
    </r>
    <r>
      <rPr>
        <b/>
        <sz val="11"/>
        <color rgb="FFFF0000"/>
        <rFont val="Calibri"/>
        <family val="2"/>
        <scheme val="minor"/>
      </rPr>
      <t xml:space="preserve"> 0.62</t>
    </r>
    <r>
      <rPr>
        <sz val="11"/>
        <color theme="1"/>
        <rFont val="Calibri"/>
        <family val="2"/>
        <scheme val="minor"/>
      </rPr>
      <t xml:space="preserve"> compared to </t>
    </r>
  </si>
  <si>
    <r>
      <t xml:space="preserve">FE and NumCyl with R2 value of </t>
    </r>
    <r>
      <rPr>
        <b/>
        <sz val="11"/>
        <color rgb="FFC00000"/>
        <rFont val="Calibri"/>
        <family val="2"/>
        <scheme val="minor"/>
      </rPr>
      <t>0.55</t>
    </r>
  </si>
  <si>
    <t>Model1</t>
  </si>
  <si>
    <t>Model2</t>
  </si>
  <si>
    <t>Model3</t>
  </si>
  <si>
    <t>Average</t>
  </si>
  <si>
    <t>MAPE</t>
  </si>
  <si>
    <t>Residuals/Actual</t>
  </si>
  <si>
    <t>Y-(mean Y)</t>
  </si>
  <si>
    <t>R2</t>
  </si>
  <si>
    <t>Test on Sample 3 for Model 1</t>
  </si>
  <si>
    <t>R2 Test</t>
  </si>
  <si>
    <t>SUMMARY</t>
  </si>
  <si>
    <t xml:space="preserve">We will use the model values (slope and Intercept) to find the MAPE and R2 </t>
  </si>
  <si>
    <t>values on sample 3.</t>
  </si>
  <si>
    <t>Linear Regressaion on Sample 2 and 3 and Testing on sample 1</t>
  </si>
  <si>
    <t>Test on Sample 1 for Model 2</t>
  </si>
  <si>
    <t>mean y</t>
  </si>
  <si>
    <t>Mean Predicted</t>
  </si>
  <si>
    <t>Residual/Actual</t>
  </si>
  <si>
    <t xml:space="preserve">Performing Regression on sample 2 and sample 3 gives us a </t>
  </si>
  <si>
    <t>We got an R2 value of 0.63</t>
  </si>
  <si>
    <t>values on sample 1.</t>
  </si>
  <si>
    <t>Linear Regressaion on Sample 1 and 3 and Testing on sample 2</t>
  </si>
  <si>
    <t xml:space="preserve">Performing Regression on sample 1 and sample 3 gives us a </t>
  </si>
  <si>
    <t>intercept of 49.911 and EngDispl coefficeint of -4.36985.</t>
  </si>
  <si>
    <t>We got an R2 value of 0.62</t>
  </si>
  <si>
    <t>values on sample 2.</t>
  </si>
  <si>
    <t>intercept of 51.144 and EngDispl coefficeint of -4.622.</t>
  </si>
  <si>
    <t>Test on Sample 2 for Model 3</t>
  </si>
  <si>
    <t>R2 Training</t>
  </si>
  <si>
    <t>From the model we can conclude that the R2 and MAPE values</t>
  </si>
  <si>
    <t>are conistent with each other.</t>
  </si>
  <si>
    <t>Average R2 and MAPE for all the models are 0.63 and 10.43 respectively</t>
  </si>
  <si>
    <t>which are acceptable.</t>
  </si>
  <si>
    <t xml:space="preserve">We will take the average values of intercept and beta from the three models for </t>
  </si>
  <si>
    <t>predicting FE in FE2011 dataset.</t>
  </si>
  <si>
    <t>The final intercept and beta values are 50.56 and -4.52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</si>
</sst>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0" fontId="19" fillId="0" borderId="0" xfId="0" applyFont="1"/>
    <xf numFmtId="2" fontId="19" fillId="0" borderId="0" xfId="0" applyNumberFormat="1" applyFont="1" applyAlignment="1">
      <alignment horizontal="center"/>
    </xf>
    <xf numFmtId="0" fontId="0" fillId="35" borderId="0" xfId="0" applyFill="1"/>
    <xf numFmtId="165" fontId="0" fillId="35" borderId="0" xfId="0" applyNumberFormat="1" applyFill="1"/>
    <xf numFmtId="0" fontId="0" fillId="37" borderId="0" xfId="0" applyFill="1"/>
    <xf numFmtId="165" fontId="0" fillId="37" borderId="0" xfId="0" applyNumberFormat="1" applyFill="1"/>
    <xf numFmtId="0" fontId="0" fillId="39" borderId="0" xfId="0" applyFill="1"/>
    <xf numFmtId="165" fontId="0" fillId="39" borderId="0" xfId="0" applyNumberFormat="1" applyFill="1"/>
    <xf numFmtId="0" fontId="0" fillId="0" borderId="13" xfId="0" applyBorder="1"/>
    <xf numFmtId="0" fontId="0" fillId="34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4" borderId="0" xfId="0" applyFill="1"/>
    <xf numFmtId="0" fontId="0" fillId="36" borderId="0" xfId="0" applyFill="1"/>
    <xf numFmtId="0" fontId="16" fillId="0" borderId="0" xfId="0" applyFont="1"/>
    <xf numFmtId="0" fontId="16" fillId="36" borderId="0" xfId="0" applyFont="1" applyFill="1"/>
    <xf numFmtId="164" fontId="0" fillId="35" borderId="0" xfId="0" applyNumberFormat="1" applyFill="1"/>
    <xf numFmtId="2" fontId="0" fillId="35" borderId="0" xfId="0" applyNumberFormat="1" applyFill="1"/>
    <xf numFmtId="0" fontId="0" fillId="36" borderId="17" xfId="0" applyFill="1" applyBorder="1"/>
    <xf numFmtId="0" fontId="16" fillId="36" borderId="18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16" fillId="36" borderId="20" xfId="0" applyFont="1" applyFill="1" applyBorder="1"/>
    <xf numFmtId="166" fontId="0" fillId="36" borderId="0" xfId="0" applyNumberFormat="1" applyFill="1" applyAlignment="1">
      <alignment horizontal="center"/>
    </xf>
    <xf numFmtId="166" fontId="0" fillId="36" borderId="21" xfId="0" applyNumberFormat="1" applyFill="1" applyBorder="1" applyAlignment="1">
      <alignment horizontal="center"/>
    </xf>
    <xf numFmtId="0" fontId="16" fillId="36" borderId="22" xfId="0" applyFont="1" applyFill="1" applyBorder="1"/>
    <xf numFmtId="166" fontId="0" fillId="36" borderId="10" xfId="0" applyNumberFormat="1" applyFill="1" applyBorder="1" applyAlignment="1">
      <alignment horizontal="center"/>
    </xf>
    <xf numFmtId="166" fontId="0" fillId="36" borderId="23" xfId="0" applyNumberFormat="1" applyFill="1" applyBorder="1" applyAlignment="1">
      <alignment horizontal="center"/>
    </xf>
    <xf numFmtId="0" fontId="0" fillId="40" borderId="0" xfId="0" applyFill="1"/>
    <xf numFmtId="0" fontId="0" fillId="41" borderId="0" xfId="0" applyFill="1"/>
    <xf numFmtId="0" fontId="0" fillId="41" borderId="10" xfId="0" applyFill="1" applyBorder="1"/>
    <xf numFmtId="0" fontId="18" fillId="36" borderId="11" xfId="0" applyFont="1" applyFill="1" applyBorder="1" applyAlignment="1">
      <alignment horizontal="centerContinuous"/>
    </xf>
    <xf numFmtId="0" fontId="0" fillId="42" borderId="0" xfId="0" applyFill="1"/>
    <xf numFmtId="0" fontId="0" fillId="43" borderId="0" xfId="0" applyFill="1"/>
    <xf numFmtId="0" fontId="19" fillId="41" borderId="0" xfId="0" applyFont="1" applyFill="1"/>
    <xf numFmtId="0" fontId="16" fillId="38" borderId="0" xfId="0" applyFont="1" applyFill="1"/>
    <xf numFmtId="2" fontId="0" fillId="39" borderId="0" xfId="0" applyNumberFormat="1" applyFill="1"/>
    <xf numFmtId="0" fontId="0" fillId="38" borderId="0" xfId="0" applyFill="1"/>
    <xf numFmtId="0" fontId="16" fillId="41" borderId="0" xfId="0" applyFont="1" applyFill="1"/>
    <xf numFmtId="164" fontId="16" fillId="40" borderId="0" xfId="0" applyNumberFormat="1" applyFont="1" applyFill="1"/>
    <xf numFmtId="2" fontId="0" fillId="40" borderId="0" xfId="0" applyNumberFormat="1" applyFill="1"/>
    <xf numFmtId="164" fontId="0" fillId="40" borderId="0" xfId="0" applyNumberFormat="1" applyFill="1"/>
    <xf numFmtId="167" fontId="0" fillId="40" borderId="0" xfId="0" applyNumberFormat="1" applyFill="1"/>
    <xf numFmtId="0" fontId="16" fillId="40" borderId="0" xfId="0" applyFont="1" applyFill="1"/>
    <xf numFmtId="0" fontId="16" fillId="44" borderId="0" xfId="0" applyFont="1" applyFill="1"/>
    <xf numFmtId="0" fontId="0" fillId="44" borderId="0" xfId="0" applyFill="1"/>
    <xf numFmtId="0" fontId="16" fillId="45" borderId="0" xfId="0" applyFont="1" applyFill="1"/>
    <xf numFmtId="2" fontId="0" fillId="37" borderId="0" xfId="0" applyNumberFormat="1" applyFill="1"/>
    <xf numFmtId="2" fontId="0" fillId="37" borderId="0" xfId="0" applyNumberFormat="1" applyFont="1" applyFill="1"/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4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FE2010_Data!$A$2</c:f>
              <c:strCache>
                <c:ptCount val="1"/>
                <c:pt idx="0">
                  <c:v>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FE2010_Data!$A$3:$A$1109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FE2010_Data!$C$3:$C$1109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05-4680-93F3-52F1E00F74AE}"/>
            </c:ext>
          </c:extLst>
        </c:ser>
        <c:ser>
          <c:idx val="1"/>
          <c:order val="1"/>
          <c:tx>
            <c:strRef>
              <c:f>FE2010_Data!$B$2</c:f>
              <c:strCache>
                <c:ptCount val="1"/>
                <c:pt idx="0">
                  <c:v>NumCyl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FE2010_Data!$B$3:$B$1109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FE2010_Data!$C$3:$C$1109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05-4680-93F3-52F1E00F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7384"/>
        <c:axId val="540666424"/>
      </c:scatterChart>
      <c:valAx>
        <c:axId val="5406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6424"/>
        <c:crosses val="autoZero"/>
        <c:crossBetween val="midCat"/>
      </c:valAx>
      <c:valAx>
        <c:axId val="540666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6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Model2!$A$3:$A$740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Model2!$B$3:$B$740</c:f>
              <c:numCache>
                <c:formatCode>General</c:formatCode>
                <c:ptCount val="738"/>
                <c:pt idx="0">
                  <c:v>23.152100000000001</c:v>
                </c:pt>
                <c:pt idx="1">
                  <c:v>45.3</c:v>
                </c:pt>
                <c:pt idx="2">
                  <c:v>28.654900000000001</c:v>
                </c:pt>
                <c:pt idx="3">
                  <c:v>48.9</c:v>
                </c:pt>
                <c:pt idx="4">
                  <c:v>37.200000000000003</c:v>
                </c:pt>
                <c:pt idx="5">
                  <c:v>30</c:v>
                </c:pt>
                <c:pt idx="6">
                  <c:v>19.899999999999999</c:v>
                </c:pt>
                <c:pt idx="7">
                  <c:v>35.731099999999998</c:v>
                </c:pt>
                <c:pt idx="8">
                  <c:v>25.1952</c:v>
                </c:pt>
                <c:pt idx="9">
                  <c:v>20.7</c:v>
                </c:pt>
                <c:pt idx="10">
                  <c:v>38.9</c:v>
                </c:pt>
                <c:pt idx="11">
                  <c:v>25.7499</c:v>
                </c:pt>
                <c:pt idx="12">
                  <c:v>32.407600000000002</c:v>
                </c:pt>
                <c:pt idx="13">
                  <c:v>26.228300000000001</c:v>
                </c:pt>
                <c:pt idx="14">
                  <c:v>24.9</c:v>
                </c:pt>
                <c:pt idx="15">
                  <c:v>51.6</c:v>
                </c:pt>
                <c:pt idx="16">
                  <c:v>40.400300000000001</c:v>
                </c:pt>
                <c:pt idx="17">
                  <c:v>30.9</c:v>
                </c:pt>
                <c:pt idx="18">
                  <c:v>49.3</c:v>
                </c:pt>
                <c:pt idx="19">
                  <c:v>34.5</c:v>
                </c:pt>
                <c:pt idx="20">
                  <c:v>23.618200000000002</c:v>
                </c:pt>
                <c:pt idx="21">
                  <c:v>37.4</c:v>
                </c:pt>
                <c:pt idx="22">
                  <c:v>41.695999999999998</c:v>
                </c:pt>
                <c:pt idx="23">
                  <c:v>35.5</c:v>
                </c:pt>
                <c:pt idx="24">
                  <c:v>42.9</c:v>
                </c:pt>
                <c:pt idx="25">
                  <c:v>30.4</c:v>
                </c:pt>
                <c:pt idx="26">
                  <c:v>42.399099999999997</c:v>
                </c:pt>
                <c:pt idx="27">
                  <c:v>32.1</c:v>
                </c:pt>
                <c:pt idx="28">
                  <c:v>40.239699999999999</c:v>
                </c:pt>
                <c:pt idx="29">
                  <c:v>39.200000000000003</c:v>
                </c:pt>
                <c:pt idx="30">
                  <c:v>28.918199999999999</c:v>
                </c:pt>
                <c:pt idx="31">
                  <c:v>51.191499999999998</c:v>
                </c:pt>
                <c:pt idx="32">
                  <c:v>38.6</c:v>
                </c:pt>
                <c:pt idx="33">
                  <c:v>33</c:v>
                </c:pt>
                <c:pt idx="34">
                  <c:v>41.699800000000003</c:v>
                </c:pt>
                <c:pt idx="35">
                  <c:v>33.6</c:v>
                </c:pt>
                <c:pt idx="36">
                  <c:v>34.1997</c:v>
                </c:pt>
                <c:pt idx="37">
                  <c:v>31.6</c:v>
                </c:pt>
                <c:pt idx="38">
                  <c:v>23.574300000000001</c:v>
                </c:pt>
                <c:pt idx="39">
                  <c:v>24.5</c:v>
                </c:pt>
                <c:pt idx="40">
                  <c:v>61.2</c:v>
                </c:pt>
                <c:pt idx="41">
                  <c:v>34.5</c:v>
                </c:pt>
                <c:pt idx="42">
                  <c:v>34.548200000000001</c:v>
                </c:pt>
                <c:pt idx="43">
                  <c:v>28.668299999999999</c:v>
                </c:pt>
                <c:pt idx="44">
                  <c:v>34.299999999999997</c:v>
                </c:pt>
                <c:pt idx="45">
                  <c:v>51.9</c:v>
                </c:pt>
                <c:pt idx="46">
                  <c:v>42.908000000000001</c:v>
                </c:pt>
                <c:pt idx="47">
                  <c:v>22.925799999999999</c:v>
                </c:pt>
                <c:pt idx="48">
                  <c:v>31.3</c:v>
                </c:pt>
                <c:pt idx="49">
                  <c:v>39.799999999999997</c:v>
                </c:pt>
                <c:pt idx="50">
                  <c:v>41.2</c:v>
                </c:pt>
                <c:pt idx="51">
                  <c:v>32.670099999999998</c:v>
                </c:pt>
                <c:pt idx="52">
                  <c:v>29.6</c:v>
                </c:pt>
                <c:pt idx="53">
                  <c:v>27.3704</c:v>
                </c:pt>
                <c:pt idx="54">
                  <c:v>30.299900000000001</c:v>
                </c:pt>
                <c:pt idx="55">
                  <c:v>36.146299999999997</c:v>
                </c:pt>
                <c:pt idx="56">
                  <c:v>36.012999999999998</c:v>
                </c:pt>
                <c:pt idx="57">
                  <c:v>28.8</c:v>
                </c:pt>
                <c:pt idx="58">
                  <c:v>42.9</c:v>
                </c:pt>
                <c:pt idx="59">
                  <c:v>37.349899999999998</c:v>
                </c:pt>
                <c:pt idx="60">
                  <c:v>36.729900000000001</c:v>
                </c:pt>
                <c:pt idx="61">
                  <c:v>28.0198</c:v>
                </c:pt>
                <c:pt idx="62">
                  <c:v>30.2</c:v>
                </c:pt>
                <c:pt idx="63">
                  <c:v>27</c:v>
                </c:pt>
                <c:pt idx="64">
                  <c:v>29.2986</c:v>
                </c:pt>
                <c:pt idx="65">
                  <c:v>40.200000000000003</c:v>
                </c:pt>
                <c:pt idx="66">
                  <c:v>33.098799999999997</c:v>
                </c:pt>
                <c:pt idx="67">
                  <c:v>24.8</c:v>
                </c:pt>
                <c:pt idx="68">
                  <c:v>34</c:v>
                </c:pt>
                <c:pt idx="69">
                  <c:v>44.2</c:v>
                </c:pt>
                <c:pt idx="70">
                  <c:v>44.8</c:v>
                </c:pt>
                <c:pt idx="71">
                  <c:v>32.910299999999999</c:v>
                </c:pt>
                <c:pt idx="72">
                  <c:v>44.571399999999997</c:v>
                </c:pt>
                <c:pt idx="73">
                  <c:v>40.299999999999997</c:v>
                </c:pt>
                <c:pt idx="74">
                  <c:v>34.285299999999999</c:v>
                </c:pt>
                <c:pt idx="75">
                  <c:v>26.2</c:v>
                </c:pt>
                <c:pt idx="76">
                  <c:v>33.305199999999999</c:v>
                </c:pt>
                <c:pt idx="77">
                  <c:v>36.934699999999999</c:v>
                </c:pt>
                <c:pt idx="78">
                  <c:v>42.921500000000002</c:v>
                </c:pt>
                <c:pt idx="79">
                  <c:v>32.1</c:v>
                </c:pt>
                <c:pt idx="80">
                  <c:v>51.9</c:v>
                </c:pt>
                <c:pt idx="81">
                  <c:v>25.802600000000002</c:v>
                </c:pt>
                <c:pt idx="82">
                  <c:v>31.846699999999998</c:v>
                </c:pt>
                <c:pt idx="83">
                  <c:v>43.628999999999998</c:v>
                </c:pt>
                <c:pt idx="84">
                  <c:v>22.761900000000001</c:v>
                </c:pt>
                <c:pt idx="85">
                  <c:v>34.514800000000001</c:v>
                </c:pt>
                <c:pt idx="86">
                  <c:v>42</c:v>
                </c:pt>
                <c:pt idx="87">
                  <c:v>32.4</c:v>
                </c:pt>
                <c:pt idx="88">
                  <c:v>37.6</c:v>
                </c:pt>
                <c:pt idx="89">
                  <c:v>28.4</c:v>
                </c:pt>
                <c:pt idx="90">
                  <c:v>29.7559</c:v>
                </c:pt>
                <c:pt idx="91">
                  <c:v>36.439500000000002</c:v>
                </c:pt>
                <c:pt idx="92">
                  <c:v>23.1</c:v>
                </c:pt>
                <c:pt idx="93">
                  <c:v>35.465499999999999</c:v>
                </c:pt>
                <c:pt idx="94">
                  <c:v>24.6</c:v>
                </c:pt>
                <c:pt idx="95">
                  <c:v>48.2</c:v>
                </c:pt>
                <c:pt idx="96">
                  <c:v>31.4</c:v>
                </c:pt>
                <c:pt idx="97">
                  <c:v>51.655500000000004</c:v>
                </c:pt>
                <c:pt idx="98">
                  <c:v>29.5</c:v>
                </c:pt>
                <c:pt idx="99">
                  <c:v>40.200000000000003</c:v>
                </c:pt>
                <c:pt idx="100">
                  <c:v>36.200000000000003</c:v>
                </c:pt>
                <c:pt idx="101">
                  <c:v>27.566500000000001</c:v>
                </c:pt>
                <c:pt idx="102">
                  <c:v>27.581099999999999</c:v>
                </c:pt>
                <c:pt idx="103">
                  <c:v>40</c:v>
                </c:pt>
                <c:pt idx="104">
                  <c:v>36.4</c:v>
                </c:pt>
                <c:pt idx="105">
                  <c:v>29.370799999999999</c:v>
                </c:pt>
                <c:pt idx="106">
                  <c:v>42</c:v>
                </c:pt>
                <c:pt idx="107">
                  <c:v>40.6</c:v>
                </c:pt>
                <c:pt idx="108">
                  <c:v>37.6</c:v>
                </c:pt>
                <c:pt idx="109">
                  <c:v>24.8202</c:v>
                </c:pt>
                <c:pt idx="110">
                  <c:v>41.9</c:v>
                </c:pt>
                <c:pt idx="111">
                  <c:v>38.6</c:v>
                </c:pt>
                <c:pt idx="112">
                  <c:v>23.061</c:v>
                </c:pt>
                <c:pt idx="113">
                  <c:v>65</c:v>
                </c:pt>
                <c:pt idx="114">
                  <c:v>30.5</c:v>
                </c:pt>
                <c:pt idx="115">
                  <c:v>24.2</c:v>
                </c:pt>
                <c:pt idx="116">
                  <c:v>30.4</c:v>
                </c:pt>
                <c:pt idx="117">
                  <c:v>39.710299999999997</c:v>
                </c:pt>
                <c:pt idx="118">
                  <c:v>37.070999999999998</c:v>
                </c:pt>
                <c:pt idx="119">
                  <c:v>29.0185</c:v>
                </c:pt>
                <c:pt idx="120">
                  <c:v>60.1</c:v>
                </c:pt>
                <c:pt idx="121">
                  <c:v>35.700000000000003</c:v>
                </c:pt>
                <c:pt idx="122">
                  <c:v>34.7286</c:v>
                </c:pt>
                <c:pt idx="123">
                  <c:v>31.374700000000001</c:v>
                </c:pt>
                <c:pt idx="124">
                  <c:v>27.106100000000001</c:v>
                </c:pt>
                <c:pt idx="125">
                  <c:v>35.267800000000001</c:v>
                </c:pt>
                <c:pt idx="126">
                  <c:v>29.0307</c:v>
                </c:pt>
                <c:pt idx="127">
                  <c:v>42</c:v>
                </c:pt>
                <c:pt idx="128">
                  <c:v>24.4</c:v>
                </c:pt>
                <c:pt idx="129">
                  <c:v>43.260899999999999</c:v>
                </c:pt>
                <c:pt idx="130">
                  <c:v>26.388000000000002</c:v>
                </c:pt>
                <c:pt idx="131">
                  <c:v>27.1158</c:v>
                </c:pt>
                <c:pt idx="132">
                  <c:v>41.585799999999999</c:v>
                </c:pt>
                <c:pt idx="133">
                  <c:v>35</c:v>
                </c:pt>
                <c:pt idx="134">
                  <c:v>36.798000000000002</c:v>
                </c:pt>
                <c:pt idx="135">
                  <c:v>26.9</c:v>
                </c:pt>
                <c:pt idx="136">
                  <c:v>31.411200000000001</c:v>
                </c:pt>
                <c:pt idx="137">
                  <c:v>29.7</c:v>
                </c:pt>
                <c:pt idx="138">
                  <c:v>42.936300000000003</c:v>
                </c:pt>
                <c:pt idx="139">
                  <c:v>28.993500000000001</c:v>
                </c:pt>
                <c:pt idx="140">
                  <c:v>17.8</c:v>
                </c:pt>
                <c:pt idx="141">
                  <c:v>24.572199999999999</c:v>
                </c:pt>
                <c:pt idx="142">
                  <c:v>35.200000000000003</c:v>
                </c:pt>
                <c:pt idx="143">
                  <c:v>29.2</c:v>
                </c:pt>
                <c:pt idx="144">
                  <c:v>39.299999999999997</c:v>
                </c:pt>
                <c:pt idx="145">
                  <c:v>27.9711</c:v>
                </c:pt>
                <c:pt idx="146">
                  <c:v>25.1</c:v>
                </c:pt>
                <c:pt idx="147">
                  <c:v>37.798900000000003</c:v>
                </c:pt>
                <c:pt idx="148">
                  <c:v>26</c:v>
                </c:pt>
                <c:pt idx="149">
                  <c:v>30.4</c:v>
                </c:pt>
                <c:pt idx="150">
                  <c:v>30.299299999999999</c:v>
                </c:pt>
                <c:pt idx="151">
                  <c:v>41.5</c:v>
                </c:pt>
                <c:pt idx="152">
                  <c:v>30.3</c:v>
                </c:pt>
                <c:pt idx="153">
                  <c:v>37.976399999999998</c:v>
                </c:pt>
                <c:pt idx="154">
                  <c:v>69.6404</c:v>
                </c:pt>
                <c:pt idx="155">
                  <c:v>24.9815</c:v>
                </c:pt>
                <c:pt idx="156">
                  <c:v>35.359400000000001</c:v>
                </c:pt>
                <c:pt idx="157">
                  <c:v>30.5</c:v>
                </c:pt>
                <c:pt idx="158">
                  <c:v>41.360799999999998</c:v>
                </c:pt>
                <c:pt idx="159">
                  <c:v>48.318800000000003</c:v>
                </c:pt>
                <c:pt idx="160">
                  <c:v>42.399099999999997</c:v>
                </c:pt>
                <c:pt idx="161">
                  <c:v>27.8</c:v>
                </c:pt>
                <c:pt idx="162">
                  <c:v>25.753499999999999</c:v>
                </c:pt>
                <c:pt idx="163">
                  <c:v>35.2288</c:v>
                </c:pt>
                <c:pt idx="164">
                  <c:v>34.749400000000001</c:v>
                </c:pt>
                <c:pt idx="165">
                  <c:v>47.4</c:v>
                </c:pt>
                <c:pt idx="166">
                  <c:v>35.799999999999997</c:v>
                </c:pt>
                <c:pt idx="167">
                  <c:v>45.190100000000001</c:v>
                </c:pt>
                <c:pt idx="168">
                  <c:v>48.862200000000001</c:v>
                </c:pt>
                <c:pt idx="169">
                  <c:v>39.0959</c:v>
                </c:pt>
                <c:pt idx="170">
                  <c:v>51.9</c:v>
                </c:pt>
                <c:pt idx="171">
                  <c:v>46.624000000000002</c:v>
                </c:pt>
                <c:pt idx="172">
                  <c:v>24.4</c:v>
                </c:pt>
                <c:pt idx="173">
                  <c:v>44.999099999999999</c:v>
                </c:pt>
                <c:pt idx="174">
                  <c:v>29.9</c:v>
                </c:pt>
                <c:pt idx="175">
                  <c:v>37.798900000000003</c:v>
                </c:pt>
                <c:pt idx="176">
                  <c:v>34.283099999999997</c:v>
                </c:pt>
                <c:pt idx="177">
                  <c:v>25.617899999999999</c:v>
                </c:pt>
                <c:pt idx="178">
                  <c:v>32.1</c:v>
                </c:pt>
                <c:pt idx="179">
                  <c:v>27</c:v>
                </c:pt>
                <c:pt idx="180">
                  <c:v>33.6</c:v>
                </c:pt>
                <c:pt idx="181">
                  <c:v>40.299999999999997</c:v>
                </c:pt>
                <c:pt idx="182">
                  <c:v>35.460599999999999</c:v>
                </c:pt>
                <c:pt idx="183">
                  <c:v>41.5</c:v>
                </c:pt>
                <c:pt idx="184">
                  <c:v>46.8</c:v>
                </c:pt>
                <c:pt idx="185">
                  <c:v>36.729900000000001</c:v>
                </c:pt>
                <c:pt idx="186">
                  <c:v>26.1066</c:v>
                </c:pt>
                <c:pt idx="187">
                  <c:v>43</c:v>
                </c:pt>
                <c:pt idx="188">
                  <c:v>38.7896</c:v>
                </c:pt>
                <c:pt idx="189">
                  <c:v>30.347000000000001</c:v>
                </c:pt>
                <c:pt idx="190">
                  <c:v>49.3</c:v>
                </c:pt>
                <c:pt idx="191">
                  <c:v>38.4</c:v>
                </c:pt>
                <c:pt idx="192">
                  <c:v>36.756300000000003</c:v>
                </c:pt>
                <c:pt idx="193">
                  <c:v>30.172599999999999</c:v>
                </c:pt>
                <c:pt idx="194">
                  <c:v>38.299999999999997</c:v>
                </c:pt>
                <c:pt idx="195">
                  <c:v>25.555099999999999</c:v>
                </c:pt>
                <c:pt idx="196">
                  <c:v>40.6</c:v>
                </c:pt>
                <c:pt idx="197">
                  <c:v>34.200000000000003</c:v>
                </c:pt>
                <c:pt idx="198">
                  <c:v>27.0426</c:v>
                </c:pt>
                <c:pt idx="199">
                  <c:v>38.6</c:v>
                </c:pt>
                <c:pt idx="200">
                  <c:v>31.4</c:v>
                </c:pt>
                <c:pt idx="201">
                  <c:v>26.6</c:v>
                </c:pt>
                <c:pt idx="202">
                  <c:v>26</c:v>
                </c:pt>
                <c:pt idx="203">
                  <c:v>33.260300000000001</c:v>
                </c:pt>
                <c:pt idx="204">
                  <c:v>20.100000000000001</c:v>
                </c:pt>
                <c:pt idx="205">
                  <c:v>38.034700000000001</c:v>
                </c:pt>
                <c:pt idx="206">
                  <c:v>36.439500000000002</c:v>
                </c:pt>
                <c:pt idx="207">
                  <c:v>33.9</c:v>
                </c:pt>
                <c:pt idx="208">
                  <c:v>23.299900000000001</c:v>
                </c:pt>
                <c:pt idx="209">
                  <c:v>28.4</c:v>
                </c:pt>
                <c:pt idx="210">
                  <c:v>26.6722</c:v>
                </c:pt>
                <c:pt idx="211">
                  <c:v>40.1</c:v>
                </c:pt>
                <c:pt idx="212">
                  <c:v>35.708100000000002</c:v>
                </c:pt>
                <c:pt idx="213">
                  <c:v>39.571399999999997</c:v>
                </c:pt>
                <c:pt idx="214">
                  <c:v>25.753499999999999</c:v>
                </c:pt>
                <c:pt idx="215">
                  <c:v>34.7288</c:v>
                </c:pt>
                <c:pt idx="216">
                  <c:v>24.6</c:v>
                </c:pt>
                <c:pt idx="217">
                  <c:v>39.700000000000003</c:v>
                </c:pt>
                <c:pt idx="218">
                  <c:v>46.5047</c:v>
                </c:pt>
                <c:pt idx="219">
                  <c:v>28.0212</c:v>
                </c:pt>
                <c:pt idx="220">
                  <c:v>28.993500000000001</c:v>
                </c:pt>
                <c:pt idx="221">
                  <c:v>27.2</c:v>
                </c:pt>
                <c:pt idx="222">
                  <c:v>35.6</c:v>
                </c:pt>
                <c:pt idx="223">
                  <c:v>43.1</c:v>
                </c:pt>
                <c:pt idx="224">
                  <c:v>36.290100000000002</c:v>
                </c:pt>
                <c:pt idx="225">
                  <c:v>25.7761</c:v>
                </c:pt>
                <c:pt idx="226">
                  <c:v>29</c:v>
                </c:pt>
                <c:pt idx="227">
                  <c:v>30.5</c:v>
                </c:pt>
                <c:pt idx="228">
                  <c:v>38.499699999999997</c:v>
                </c:pt>
                <c:pt idx="229">
                  <c:v>27.4</c:v>
                </c:pt>
                <c:pt idx="230">
                  <c:v>29.14</c:v>
                </c:pt>
                <c:pt idx="231">
                  <c:v>38.299999999999997</c:v>
                </c:pt>
                <c:pt idx="232">
                  <c:v>36.1</c:v>
                </c:pt>
                <c:pt idx="233">
                  <c:v>40.299999999999997</c:v>
                </c:pt>
                <c:pt idx="234">
                  <c:v>33.799999999999997</c:v>
                </c:pt>
                <c:pt idx="235">
                  <c:v>34.1</c:v>
                </c:pt>
                <c:pt idx="236">
                  <c:v>35.242699999999999</c:v>
                </c:pt>
                <c:pt idx="237">
                  <c:v>23.4</c:v>
                </c:pt>
                <c:pt idx="238">
                  <c:v>33.550899999999999</c:v>
                </c:pt>
                <c:pt idx="239">
                  <c:v>26.662199999999999</c:v>
                </c:pt>
                <c:pt idx="240">
                  <c:v>37.5</c:v>
                </c:pt>
                <c:pt idx="241">
                  <c:v>42.8</c:v>
                </c:pt>
                <c:pt idx="242">
                  <c:v>31.6</c:v>
                </c:pt>
                <c:pt idx="243">
                  <c:v>34.5</c:v>
                </c:pt>
                <c:pt idx="244">
                  <c:v>35.5</c:v>
                </c:pt>
                <c:pt idx="245">
                  <c:v>43.541400000000003</c:v>
                </c:pt>
                <c:pt idx="246">
                  <c:v>39.799999999999997</c:v>
                </c:pt>
                <c:pt idx="247">
                  <c:v>24.5</c:v>
                </c:pt>
                <c:pt idx="248">
                  <c:v>36.556399999999996</c:v>
                </c:pt>
                <c:pt idx="249">
                  <c:v>34.875399999999999</c:v>
                </c:pt>
                <c:pt idx="250">
                  <c:v>29.9849</c:v>
                </c:pt>
                <c:pt idx="251">
                  <c:v>35.9</c:v>
                </c:pt>
                <c:pt idx="252">
                  <c:v>50.820500000000003</c:v>
                </c:pt>
                <c:pt idx="253">
                  <c:v>37.6</c:v>
                </c:pt>
                <c:pt idx="254">
                  <c:v>30.299900000000001</c:v>
                </c:pt>
                <c:pt idx="255">
                  <c:v>28.0488</c:v>
                </c:pt>
                <c:pt idx="256">
                  <c:v>36.154800000000002</c:v>
                </c:pt>
                <c:pt idx="257">
                  <c:v>35.288699999999999</c:v>
                </c:pt>
                <c:pt idx="258">
                  <c:v>36.700000000000003</c:v>
                </c:pt>
                <c:pt idx="259">
                  <c:v>48.9</c:v>
                </c:pt>
                <c:pt idx="260">
                  <c:v>35.922600000000003</c:v>
                </c:pt>
                <c:pt idx="261">
                  <c:v>35.708100000000002</c:v>
                </c:pt>
                <c:pt idx="262">
                  <c:v>27.3</c:v>
                </c:pt>
                <c:pt idx="263">
                  <c:v>38.7896</c:v>
                </c:pt>
                <c:pt idx="264">
                  <c:v>34.151400000000002</c:v>
                </c:pt>
                <c:pt idx="265">
                  <c:v>34.143500000000003</c:v>
                </c:pt>
                <c:pt idx="266">
                  <c:v>39.204099999999997</c:v>
                </c:pt>
                <c:pt idx="267">
                  <c:v>23.2</c:v>
                </c:pt>
                <c:pt idx="268">
                  <c:v>38.200000000000003</c:v>
                </c:pt>
                <c:pt idx="269">
                  <c:v>40</c:v>
                </c:pt>
                <c:pt idx="270">
                  <c:v>37.064999999999998</c:v>
                </c:pt>
                <c:pt idx="271">
                  <c:v>40.279600000000002</c:v>
                </c:pt>
                <c:pt idx="272">
                  <c:v>32.670099999999998</c:v>
                </c:pt>
                <c:pt idx="273">
                  <c:v>40</c:v>
                </c:pt>
                <c:pt idx="274">
                  <c:v>33.700000000000003</c:v>
                </c:pt>
                <c:pt idx="275">
                  <c:v>27.785699999999999</c:v>
                </c:pt>
                <c:pt idx="276">
                  <c:v>32.974800000000002</c:v>
                </c:pt>
                <c:pt idx="277">
                  <c:v>26.299900000000001</c:v>
                </c:pt>
                <c:pt idx="278">
                  <c:v>34.1</c:v>
                </c:pt>
                <c:pt idx="279">
                  <c:v>38.957500000000003</c:v>
                </c:pt>
                <c:pt idx="280">
                  <c:v>24.1937</c:v>
                </c:pt>
                <c:pt idx="281">
                  <c:v>39.7256</c:v>
                </c:pt>
                <c:pt idx="282">
                  <c:v>39</c:v>
                </c:pt>
                <c:pt idx="283">
                  <c:v>41.2</c:v>
                </c:pt>
                <c:pt idx="284">
                  <c:v>28.3</c:v>
                </c:pt>
                <c:pt idx="285">
                  <c:v>23.152100000000001</c:v>
                </c:pt>
                <c:pt idx="286">
                  <c:v>37.076900000000002</c:v>
                </c:pt>
                <c:pt idx="287">
                  <c:v>36.200000000000003</c:v>
                </c:pt>
                <c:pt idx="288">
                  <c:v>24.5</c:v>
                </c:pt>
                <c:pt idx="289">
                  <c:v>33.799999999999997</c:v>
                </c:pt>
                <c:pt idx="290">
                  <c:v>48.2</c:v>
                </c:pt>
                <c:pt idx="291">
                  <c:v>32</c:v>
                </c:pt>
                <c:pt idx="292">
                  <c:v>34.583199999999998</c:v>
                </c:pt>
                <c:pt idx="293">
                  <c:v>27.1</c:v>
                </c:pt>
                <c:pt idx="294">
                  <c:v>35.540399999999998</c:v>
                </c:pt>
                <c:pt idx="295">
                  <c:v>31.3</c:v>
                </c:pt>
                <c:pt idx="296">
                  <c:v>39.710299999999997</c:v>
                </c:pt>
                <c:pt idx="297">
                  <c:v>39.200000000000003</c:v>
                </c:pt>
                <c:pt idx="298">
                  <c:v>26</c:v>
                </c:pt>
                <c:pt idx="299">
                  <c:v>57.8</c:v>
                </c:pt>
                <c:pt idx="300">
                  <c:v>34.823500000000003</c:v>
                </c:pt>
                <c:pt idx="301">
                  <c:v>22.9</c:v>
                </c:pt>
                <c:pt idx="302">
                  <c:v>35.9</c:v>
                </c:pt>
                <c:pt idx="303">
                  <c:v>39.799999999999997</c:v>
                </c:pt>
                <c:pt idx="304">
                  <c:v>40</c:v>
                </c:pt>
                <c:pt idx="305">
                  <c:v>36.159599999999998</c:v>
                </c:pt>
                <c:pt idx="306">
                  <c:v>30.6</c:v>
                </c:pt>
                <c:pt idx="307">
                  <c:v>25.4</c:v>
                </c:pt>
                <c:pt idx="308">
                  <c:v>26.212499999999999</c:v>
                </c:pt>
                <c:pt idx="309">
                  <c:v>38.6</c:v>
                </c:pt>
                <c:pt idx="310">
                  <c:v>27.7</c:v>
                </c:pt>
                <c:pt idx="311">
                  <c:v>42.6</c:v>
                </c:pt>
                <c:pt idx="312">
                  <c:v>37.071100000000001</c:v>
                </c:pt>
                <c:pt idx="313">
                  <c:v>33.098799999999997</c:v>
                </c:pt>
                <c:pt idx="314">
                  <c:v>24.7</c:v>
                </c:pt>
                <c:pt idx="315">
                  <c:v>40.4</c:v>
                </c:pt>
                <c:pt idx="316">
                  <c:v>51.9</c:v>
                </c:pt>
                <c:pt idx="317">
                  <c:v>33.200000000000003</c:v>
                </c:pt>
                <c:pt idx="318">
                  <c:v>28.4</c:v>
                </c:pt>
                <c:pt idx="319">
                  <c:v>46.9</c:v>
                </c:pt>
                <c:pt idx="320">
                  <c:v>23.9</c:v>
                </c:pt>
                <c:pt idx="321">
                  <c:v>40.1</c:v>
                </c:pt>
                <c:pt idx="322">
                  <c:v>30.802700000000002</c:v>
                </c:pt>
                <c:pt idx="323">
                  <c:v>34.700000000000003</c:v>
                </c:pt>
                <c:pt idx="324">
                  <c:v>39.375300000000003</c:v>
                </c:pt>
                <c:pt idx="325">
                  <c:v>38.6</c:v>
                </c:pt>
                <c:pt idx="326">
                  <c:v>35.242699999999999</c:v>
                </c:pt>
                <c:pt idx="327">
                  <c:v>23.7</c:v>
                </c:pt>
                <c:pt idx="328">
                  <c:v>32.149900000000002</c:v>
                </c:pt>
                <c:pt idx="329">
                  <c:v>28.4633</c:v>
                </c:pt>
                <c:pt idx="330">
                  <c:v>23.577999999999999</c:v>
                </c:pt>
                <c:pt idx="331">
                  <c:v>37</c:v>
                </c:pt>
                <c:pt idx="332">
                  <c:v>24.2</c:v>
                </c:pt>
                <c:pt idx="333">
                  <c:v>32.4</c:v>
                </c:pt>
                <c:pt idx="334">
                  <c:v>29.6</c:v>
                </c:pt>
                <c:pt idx="335">
                  <c:v>39.200000000000003</c:v>
                </c:pt>
                <c:pt idx="336">
                  <c:v>34.799999999999997</c:v>
                </c:pt>
                <c:pt idx="337">
                  <c:v>25.8</c:v>
                </c:pt>
                <c:pt idx="338">
                  <c:v>23.9</c:v>
                </c:pt>
                <c:pt idx="339">
                  <c:v>40.299999999999997</c:v>
                </c:pt>
                <c:pt idx="340">
                  <c:v>26.6</c:v>
                </c:pt>
                <c:pt idx="341">
                  <c:v>37.070999999999998</c:v>
                </c:pt>
                <c:pt idx="342">
                  <c:v>46.8</c:v>
                </c:pt>
                <c:pt idx="343">
                  <c:v>46.9</c:v>
                </c:pt>
                <c:pt idx="344">
                  <c:v>27.372</c:v>
                </c:pt>
                <c:pt idx="345">
                  <c:v>27.1</c:v>
                </c:pt>
                <c:pt idx="346">
                  <c:v>25.753499999999999</c:v>
                </c:pt>
                <c:pt idx="347">
                  <c:v>37.200000000000003</c:v>
                </c:pt>
                <c:pt idx="348">
                  <c:v>51.6</c:v>
                </c:pt>
                <c:pt idx="349">
                  <c:v>36.154800000000002</c:v>
                </c:pt>
                <c:pt idx="350">
                  <c:v>42</c:v>
                </c:pt>
                <c:pt idx="351">
                  <c:v>23.6</c:v>
                </c:pt>
                <c:pt idx="352">
                  <c:v>31.7</c:v>
                </c:pt>
                <c:pt idx="353">
                  <c:v>36.030700000000003</c:v>
                </c:pt>
                <c:pt idx="354">
                  <c:v>47.296399999999998</c:v>
                </c:pt>
                <c:pt idx="355">
                  <c:v>24.4</c:v>
                </c:pt>
                <c:pt idx="356">
                  <c:v>23.299900000000001</c:v>
                </c:pt>
                <c:pt idx="357">
                  <c:v>30.299900000000001</c:v>
                </c:pt>
                <c:pt idx="358">
                  <c:v>37.329599999999999</c:v>
                </c:pt>
                <c:pt idx="359">
                  <c:v>36.6</c:v>
                </c:pt>
                <c:pt idx="360">
                  <c:v>32.910299999999999</c:v>
                </c:pt>
                <c:pt idx="361">
                  <c:v>58.534999999999997</c:v>
                </c:pt>
                <c:pt idx="362">
                  <c:v>25.3</c:v>
                </c:pt>
                <c:pt idx="363">
                  <c:v>24.947700000000001</c:v>
                </c:pt>
                <c:pt idx="364">
                  <c:v>25.6</c:v>
                </c:pt>
                <c:pt idx="365">
                  <c:v>40.200000000000003</c:v>
                </c:pt>
                <c:pt idx="366">
                  <c:v>37.690800000000003</c:v>
                </c:pt>
                <c:pt idx="367">
                  <c:v>62.267400000000002</c:v>
                </c:pt>
                <c:pt idx="368">
                  <c:v>32.910299999999999</c:v>
                </c:pt>
                <c:pt idx="369">
                  <c:v>39.200000000000003</c:v>
                </c:pt>
                <c:pt idx="370">
                  <c:v>42.6</c:v>
                </c:pt>
                <c:pt idx="371">
                  <c:v>33.6</c:v>
                </c:pt>
                <c:pt idx="372">
                  <c:v>41.521000000000001</c:v>
                </c:pt>
                <c:pt idx="373">
                  <c:v>25.2</c:v>
                </c:pt>
                <c:pt idx="374">
                  <c:v>23.898299999999999</c:v>
                </c:pt>
                <c:pt idx="375">
                  <c:v>50.5</c:v>
                </c:pt>
                <c:pt idx="376">
                  <c:v>35.359400000000001</c:v>
                </c:pt>
                <c:pt idx="377">
                  <c:v>35.460599999999999</c:v>
                </c:pt>
                <c:pt idx="378">
                  <c:v>37.619999999999997</c:v>
                </c:pt>
                <c:pt idx="379">
                  <c:v>40.6</c:v>
                </c:pt>
                <c:pt idx="380">
                  <c:v>24.299600000000002</c:v>
                </c:pt>
                <c:pt idx="381">
                  <c:v>35.6</c:v>
                </c:pt>
                <c:pt idx="382">
                  <c:v>38.299999999999997</c:v>
                </c:pt>
                <c:pt idx="383">
                  <c:v>46.438699999999997</c:v>
                </c:pt>
                <c:pt idx="384">
                  <c:v>29.7559</c:v>
                </c:pt>
                <c:pt idx="385">
                  <c:v>36.392600000000002</c:v>
                </c:pt>
                <c:pt idx="386">
                  <c:v>47.512900000000002</c:v>
                </c:pt>
                <c:pt idx="387">
                  <c:v>44.4</c:v>
                </c:pt>
                <c:pt idx="388">
                  <c:v>33.762799999999999</c:v>
                </c:pt>
                <c:pt idx="389">
                  <c:v>26.6</c:v>
                </c:pt>
                <c:pt idx="390">
                  <c:v>34.875399999999999</c:v>
                </c:pt>
                <c:pt idx="391">
                  <c:v>38.1</c:v>
                </c:pt>
                <c:pt idx="392">
                  <c:v>24.153400000000001</c:v>
                </c:pt>
                <c:pt idx="393">
                  <c:v>34.200000000000003</c:v>
                </c:pt>
                <c:pt idx="394">
                  <c:v>41.0456</c:v>
                </c:pt>
                <c:pt idx="395">
                  <c:v>43.5</c:v>
                </c:pt>
                <c:pt idx="396">
                  <c:v>30.2</c:v>
                </c:pt>
                <c:pt idx="397">
                  <c:v>38.7896</c:v>
                </c:pt>
                <c:pt idx="398">
                  <c:v>34.799999999999997</c:v>
                </c:pt>
                <c:pt idx="399">
                  <c:v>40.6</c:v>
                </c:pt>
                <c:pt idx="400">
                  <c:v>31.5002</c:v>
                </c:pt>
                <c:pt idx="401">
                  <c:v>38.048400000000001</c:v>
                </c:pt>
                <c:pt idx="402">
                  <c:v>35</c:v>
                </c:pt>
                <c:pt idx="403">
                  <c:v>34.7286</c:v>
                </c:pt>
                <c:pt idx="404">
                  <c:v>30.337800000000001</c:v>
                </c:pt>
                <c:pt idx="405">
                  <c:v>45.1</c:v>
                </c:pt>
                <c:pt idx="406">
                  <c:v>39.9</c:v>
                </c:pt>
                <c:pt idx="407">
                  <c:v>31.9</c:v>
                </c:pt>
                <c:pt idx="408">
                  <c:v>32.299999999999997</c:v>
                </c:pt>
                <c:pt idx="409">
                  <c:v>34.514800000000001</c:v>
                </c:pt>
                <c:pt idx="410">
                  <c:v>30</c:v>
                </c:pt>
                <c:pt idx="411">
                  <c:v>33</c:v>
                </c:pt>
                <c:pt idx="412">
                  <c:v>31.61</c:v>
                </c:pt>
                <c:pt idx="413">
                  <c:v>24.7928</c:v>
                </c:pt>
                <c:pt idx="414">
                  <c:v>26.662199999999999</c:v>
                </c:pt>
                <c:pt idx="415">
                  <c:v>39.347999999999999</c:v>
                </c:pt>
                <c:pt idx="416">
                  <c:v>38.870199999999997</c:v>
                </c:pt>
                <c:pt idx="417">
                  <c:v>35.980200000000004</c:v>
                </c:pt>
                <c:pt idx="418">
                  <c:v>35</c:v>
                </c:pt>
                <c:pt idx="419">
                  <c:v>27.2408</c:v>
                </c:pt>
                <c:pt idx="420">
                  <c:v>34.1</c:v>
                </c:pt>
                <c:pt idx="421">
                  <c:v>30.299900000000001</c:v>
                </c:pt>
                <c:pt idx="422">
                  <c:v>35.6</c:v>
                </c:pt>
                <c:pt idx="423">
                  <c:v>35.241799999999998</c:v>
                </c:pt>
                <c:pt idx="424">
                  <c:v>35.299999999999997</c:v>
                </c:pt>
                <c:pt idx="425">
                  <c:v>23.618200000000002</c:v>
                </c:pt>
                <c:pt idx="426">
                  <c:v>23.227</c:v>
                </c:pt>
                <c:pt idx="427">
                  <c:v>37.5</c:v>
                </c:pt>
                <c:pt idx="428">
                  <c:v>37.057400000000001</c:v>
                </c:pt>
                <c:pt idx="429">
                  <c:v>42.457900000000002</c:v>
                </c:pt>
                <c:pt idx="430">
                  <c:v>24.299900000000001</c:v>
                </c:pt>
                <c:pt idx="431">
                  <c:v>51.9</c:v>
                </c:pt>
                <c:pt idx="432">
                  <c:v>26.8</c:v>
                </c:pt>
                <c:pt idx="433">
                  <c:v>43.003500000000003</c:v>
                </c:pt>
                <c:pt idx="434">
                  <c:v>25.2</c:v>
                </c:pt>
                <c:pt idx="435">
                  <c:v>34.5</c:v>
                </c:pt>
                <c:pt idx="436">
                  <c:v>38.6</c:v>
                </c:pt>
                <c:pt idx="437">
                  <c:v>35.349400000000003</c:v>
                </c:pt>
                <c:pt idx="438">
                  <c:v>29</c:v>
                </c:pt>
                <c:pt idx="439">
                  <c:v>23.431799999999999</c:v>
                </c:pt>
                <c:pt idx="440">
                  <c:v>32.200000000000003</c:v>
                </c:pt>
                <c:pt idx="441">
                  <c:v>24.9754</c:v>
                </c:pt>
                <c:pt idx="442">
                  <c:v>34.998899999999999</c:v>
                </c:pt>
                <c:pt idx="443">
                  <c:v>26.560400000000001</c:v>
                </c:pt>
                <c:pt idx="444">
                  <c:v>27.8</c:v>
                </c:pt>
                <c:pt idx="445">
                  <c:v>38.700000000000003</c:v>
                </c:pt>
                <c:pt idx="446">
                  <c:v>29.799900000000001</c:v>
                </c:pt>
                <c:pt idx="447">
                  <c:v>27.9711</c:v>
                </c:pt>
                <c:pt idx="448">
                  <c:v>34.730499999999999</c:v>
                </c:pt>
                <c:pt idx="449">
                  <c:v>41.566099999999999</c:v>
                </c:pt>
                <c:pt idx="450">
                  <c:v>35.883099999999999</c:v>
                </c:pt>
                <c:pt idx="451">
                  <c:v>33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26.6538</c:v>
                </c:pt>
                <c:pt idx="455">
                  <c:v>37.329599999999999</c:v>
                </c:pt>
                <c:pt idx="456">
                  <c:v>24</c:v>
                </c:pt>
                <c:pt idx="457">
                  <c:v>47.7592</c:v>
                </c:pt>
                <c:pt idx="458">
                  <c:v>44.999099999999999</c:v>
                </c:pt>
                <c:pt idx="459">
                  <c:v>34.700000000000003</c:v>
                </c:pt>
                <c:pt idx="460">
                  <c:v>38</c:v>
                </c:pt>
                <c:pt idx="461">
                  <c:v>32.276499999999999</c:v>
                </c:pt>
                <c:pt idx="462">
                  <c:v>38.299999999999997</c:v>
                </c:pt>
                <c:pt idx="463">
                  <c:v>42.8</c:v>
                </c:pt>
                <c:pt idx="464">
                  <c:v>35.200000000000003</c:v>
                </c:pt>
                <c:pt idx="465">
                  <c:v>32.756799999999998</c:v>
                </c:pt>
                <c:pt idx="466">
                  <c:v>22.299900000000001</c:v>
                </c:pt>
                <c:pt idx="467">
                  <c:v>44.6</c:v>
                </c:pt>
                <c:pt idx="468">
                  <c:v>33</c:v>
                </c:pt>
                <c:pt idx="469">
                  <c:v>38.169600000000003</c:v>
                </c:pt>
                <c:pt idx="470">
                  <c:v>38.7896</c:v>
                </c:pt>
                <c:pt idx="471">
                  <c:v>32.880800000000001</c:v>
                </c:pt>
                <c:pt idx="472">
                  <c:v>21.4</c:v>
                </c:pt>
                <c:pt idx="473">
                  <c:v>30.5</c:v>
                </c:pt>
                <c:pt idx="474">
                  <c:v>47.9</c:v>
                </c:pt>
                <c:pt idx="475">
                  <c:v>30.537500000000001</c:v>
                </c:pt>
                <c:pt idx="476">
                  <c:v>38.700000000000003</c:v>
                </c:pt>
                <c:pt idx="477">
                  <c:v>34.514800000000001</c:v>
                </c:pt>
                <c:pt idx="478">
                  <c:v>29.799900000000001</c:v>
                </c:pt>
                <c:pt idx="479">
                  <c:v>39.493699999999997</c:v>
                </c:pt>
                <c:pt idx="480">
                  <c:v>25.799900000000001</c:v>
                </c:pt>
                <c:pt idx="481">
                  <c:v>37.700000000000003</c:v>
                </c:pt>
                <c:pt idx="482">
                  <c:v>42.1</c:v>
                </c:pt>
                <c:pt idx="483">
                  <c:v>34.9</c:v>
                </c:pt>
                <c:pt idx="484">
                  <c:v>38.200000000000003</c:v>
                </c:pt>
                <c:pt idx="485">
                  <c:v>28.7</c:v>
                </c:pt>
                <c:pt idx="486">
                  <c:v>37.299999999999997</c:v>
                </c:pt>
                <c:pt idx="487">
                  <c:v>29</c:v>
                </c:pt>
                <c:pt idx="488">
                  <c:v>46.2622</c:v>
                </c:pt>
                <c:pt idx="489">
                  <c:v>26.7</c:v>
                </c:pt>
                <c:pt idx="490">
                  <c:v>33.722900000000003</c:v>
                </c:pt>
                <c:pt idx="491">
                  <c:v>24.192399999999999</c:v>
                </c:pt>
                <c:pt idx="492">
                  <c:v>35.540399999999998</c:v>
                </c:pt>
                <c:pt idx="493">
                  <c:v>46.5047</c:v>
                </c:pt>
                <c:pt idx="494">
                  <c:v>37.709800000000001</c:v>
                </c:pt>
                <c:pt idx="495">
                  <c:v>46.8</c:v>
                </c:pt>
                <c:pt idx="496">
                  <c:v>23.8</c:v>
                </c:pt>
                <c:pt idx="497">
                  <c:v>40.6</c:v>
                </c:pt>
                <c:pt idx="498">
                  <c:v>29.5</c:v>
                </c:pt>
                <c:pt idx="499">
                  <c:v>36.1</c:v>
                </c:pt>
                <c:pt idx="500">
                  <c:v>37.070999999999998</c:v>
                </c:pt>
                <c:pt idx="501">
                  <c:v>34.5</c:v>
                </c:pt>
                <c:pt idx="502">
                  <c:v>44.571399999999997</c:v>
                </c:pt>
                <c:pt idx="503">
                  <c:v>21.3</c:v>
                </c:pt>
                <c:pt idx="504">
                  <c:v>34.6</c:v>
                </c:pt>
                <c:pt idx="505">
                  <c:v>27.7</c:v>
                </c:pt>
                <c:pt idx="506">
                  <c:v>39.200000000000003</c:v>
                </c:pt>
                <c:pt idx="507">
                  <c:v>34.299999999999997</c:v>
                </c:pt>
                <c:pt idx="508">
                  <c:v>41.798999999999999</c:v>
                </c:pt>
                <c:pt idx="509">
                  <c:v>33.235700000000001</c:v>
                </c:pt>
                <c:pt idx="510">
                  <c:v>37.076900000000002</c:v>
                </c:pt>
                <c:pt idx="511">
                  <c:v>42.699800000000003</c:v>
                </c:pt>
                <c:pt idx="512">
                  <c:v>32.200000000000003</c:v>
                </c:pt>
                <c:pt idx="513">
                  <c:v>26.813700000000001</c:v>
                </c:pt>
                <c:pt idx="514">
                  <c:v>47.649299999999997</c:v>
                </c:pt>
                <c:pt idx="515">
                  <c:v>32</c:v>
                </c:pt>
                <c:pt idx="516">
                  <c:v>46.8</c:v>
                </c:pt>
                <c:pt idx="517">
                  <c:v>27.8</c:v>
                </c:pt>
                <c:pt idx="518">
                  <c:v>39.200000000000003</c:v>
                </c:pt>
                <c:pt idx="519">
                  <c:v>34.4</c:v>
                </c:pt>
                <c:pt idx="520">
                  <c:v>40.4</c:v>
                </c:pt>
                <c:pt idx="521">
                  <c:v>36.030700000000003</c:v>
                </c:pt>
                <c:pt idx="522">
                  <c:v>30.2</c:v>
                </c:pt>
                <c:pt idx="523">
                  <c:v>34.7288</c:v>
                </c:pt>
                <c:pt idx="524">
                  <c:v>47.7592</c:v>
                </c:pt>
                <c:pt idx="525">
                  <c:v>29.8</c:v>
                </c:pt>
                <c:pt idx="526">
                  <c:v>42.214599999999997</c:v>
                </c:pt>
                <c:pt idx="527">
                  <c:v>40.370600000000003</c:v>
                </c:pt>
                <c:pt idx="528">
                  <c:v>41.9</c:v>
                </c:pt>
                <c:pt idx="529">
                  <c:v>46.6</c:v>
                </c:pt>
                <c:pt idx="530">
                  <c:v>29.452100000000002</c:v>
                </c:pt>
                <c:pt idx="531">
                  <c:v>26.229500000000002</c:v>
                </c:pt>
                <c:pt idx="532">
                  <c:v>39.347999999999999</c:v>
                </c:pt>
                <c:pt idx="533">
                  <c:v>45.1</c:v>
                </c:pt>
                <c:pt idx="534">
                  <c:v>40.234499999999997</c:v>
                </c:pt>
                <c:pt idx="535">
                  <c:v>28.7</c:v>
                </c:pt>
                <c:pt idx="536">
                  <c:v>38.462699999999998</c:v>
                </c:pt>
                <c:pt idx="537">
                  <c:v>26</c:v>
                </c:pt>
                <c:pt idx="538">
                  <c:v>44.7393</c:v>
                </c:pt>
                <c:pt idx="539">
                  <c:v>36.556399999999996</c:v>
                </c:pt>
                <c:pt idx="540">
                  <c:v>41.664200000000001</c:v>
                </c:pt>
                <c:pt idx="541">
                  <c:v>26.702200000000001</c:v>
                </c:pt>
                <c:pt idx="542">
                  <c:v>44.6</c:v>
                </c:pt>
                <c:pt idx="543">
                  <c:v>43.291600000000003</c:v>
                </c:pt>
                <c:pt idx="544">
                  <c:v>36.087600000000002</c:v>
                </c:pt>
                <c:pt idx="545">
                  <c:v>28.4</c:v>
                </c:pt>
                <c:pt idx="546">
                  <c:v>39.200000000000003</c:v>
                </c:pt>
                <c:pt idx="547">
                  <c:v>40.799999999999997</c:v>
                </c:pt>
                <c:pt idx="548">
                  <c:v>48.1</c:v>
                </c:pt>
                <c:pt idx="549">
                  <c:v>22.761900000000001</c:v>
                </c:pt>
                <c:pt idx="550">
                  <c:v>24.6983</c:v>
                </c:pt>
                <c:pt idx="551">
                  <c:v>30.9</c:v>
                </c:pt>
                <c:pt idx="552">
                  <c:v>27</c:v>
                </c:pt>
                <c:pt idx="553">
                  <c:v>26.794599999999999</c:v>
                </c:pt>
                <c:pt idx="554">
                  <c:v>36.934699999999999</c:v>
                </c:pt>
                <c:pt idx="555">
                  <c:v>41.9</c:v>
                </c:pt>
                <c:pt idx="556">
                  <c:v>34.143500000000003</c:v>
                </c:pt>
                <c:pt idx="557">
                  <c:v>35.5</c:v>
                </c:pt>
                <c:pt idx="558">
                  <c:v>44.9</c:v>
                </c:pt>
                <c:pt idx="559">
                  <c:v>26</c:v>
                </c:pt>
                <c:pt idx="560">
                  <c:v>28.5</c:v>
                </c:pt>
                <c:pt idx="561">
                  <c:v>35.161999999999999</c:v>
                </c:pt>
                <c:pt idx="562">
                  <c:v>34.1</c:v>
                </c:pt>
                <c:pt idx="563">
                  <c:v>34.4</c:v>
                </c:pt>
                <c:pt idx="564">
                  <c:v>37.1</c:v>
                </c:pt>
                <c:pt idx="565">
                  <c:v>19.7</c:v>
                </c:pt>
                <c:pt idx="566">
                  <c:v>35.587699999999998</c:v>
                </c:pt>
                <c:pt idx="567">
                  <c:v>24.149100000000001</c:v>
                </c:pt>
                <c:pt idx="568">
                  <c:v>23.9</c:v>
                </c:pt>
                <c:pt idx="569">
                  <c:v>32.700000000000003</c:v>
                </c:pt>
                <c:pt idx="570">
                  <c:v>41.2</c:v>
                </c:pt>
                <c:pt idx="571">
                  <c:v>25.508199999999999</c:v>
                </c:pt>
                <c:pt idx="572">
                  <c:v>31.5002</c:v>
                </c:pt>
                <c:pt idx="573">
                  <c:v>37.962800000000001</c:v>
                </c:pt>
                <c:pt idx="574">
                  <c:v>33.5</c:v>
                </c:pt>
                <c:pt idx="575">
                  <c:v>30.537500000000001</c:v>
                </c:pt>
                <c:pt idx="576">
                  <c:v>31.7</c:v>
                </c:pt>
                <c:pt idx="577">
                  <c:v>40.081600000000002</c:v>
                </c:pt>
                <c:pt idx="578">
                  <c:v>37.491100000000003</c:v>
                </c:pt>
                <c:pt idx="579">
                  <c:v>44.2</c:v>
                </c:pt>
                <c:pt idx="580">
                  <c:v>32.6</c:v>
                </c:pt>
                <c:pt idx="581">
                  <c:v>32.1</c:v>
                </c:pt>
                <c:pt idx="582">
                  <c:v>31.9</c:v>
                </c:pt>
                <c:pt idx="583">
                  <c:v>31.6</c:v>
                </c:pt>
                <c:pt idx="584">
                  <c:v>27.9</c:v>
                </c:pt>
                <c:pt idx="585">
                  <c:v>42.908000000000001</c:v>
                </c:pt>
                <c:pt idx="586">
                  <c:v>26.2</c:v>
                </c:pt>
                <c:pt idx="587">
                  <c:v>33</c:v>
                </c:pt>
                <c:pt idx="588">
                  <c:v>23.299900000000001</c:v>
                </c:pt>
                <c:pt idx="589">
                  <c:v>57.8</c:v>
                </c:pt>
                <c:pt idx="590">
                  <c:v>35.5</c:v>
                </c:pt>
                <c:pt idx="591">
                  <c:v>34.270800000000001</c:v>
                </c:pt>
                <c:pt idx="592">
                  <c:v>35.267800000000001</c:v>
                </c:pt>
                <c:pt idx="593">
                  <c:v>36.410200000000003</c:v>
                </c:pt>
                <c:pt idx="594">
                  <c:v>33.305199999999999</c:v>
                </c:pt>
                <c:pt idx="595">
                  <c:v>35.708100000000002</c:v>
                </c:pt>
                <c:pt idx="596">
                  <c:v>31.5</c:v>
                </c:pt>
                <c:pt idx="597">
                  <c:v>31.1</c:v>
                </c:pt>
                <c:pt idx="598">
                  <c:v>22.9</c:v>
                </c:pt>
                <c:pt idx="599">
                  <c:v>29</c:v>
                </c:pt>
                <c:pt idx="600">
                  <c:v>39.571399999999997</c:v>
                </c:pt>
                <c:pt idx="601">
                  <c:v>34.792700000000004</c:v>
                </c:pt>
                <c:pt idx="602">
                  <c:v>60.1</c:v>
                </c:pt>
                <c:pt idx="603">
                  <c:v>35.460599999999999</c:v>
                </c:pt>
                <c:pt idx="604">
                  <c:v>39.710299999999997</c:v>
                </c:pt>
                <c:pt idx="605">
                  <c:v>26</c:v>
                </c:pt>
                <c:pt idx="606">
                  <c:v>32.149900000000002</c:v>
                </c:pt>
                <c:pt idx="607">
                  <c:v>36</c:v>
                </c:pt>
                <c:pt idx="608">
                  <c:v>47.3</c:v>
                </c:pt>
                <c:pt idx="609">
                  <c:v>31.9</c:v>
                </c:pt>
                <c:pt idx="610">
                  <c:v>36.200000000000003</c:v>
                </c:pt>
                <c:pt idx="611">
                  <c:v>26.6</c:v>
                </c:pt>
                <c:pt idx="612">
                  <c:v>20.9</c:v>
                </c:pt>
                <c:pt idx="613">
                  <c:v>50.672499999999999</c:v>
                </c:pt>
                <c:pt idx="614">
                  <c:v>29.020499999999998</c:v>
                </c:pt>
                <c:pt idx="615">
                  <c:v>30.953700000000001</c:v>
                </c:pt>
                <c:pt idx="616">
                  <c:v>27.8</c:v>
                </c:pt>
                <c:pt idx="617">
                  <c:v>24.2</c:v>
                </c:pt>
                <c:pt idx="618">
                  <c:v>35.922600000000003</c:v>
                </c:pt>
                <c:pt idx="619">
                  <c:v>44.6</c:v>
                </c:pt>
                <c:pt idx="620">
                  <c:v>40.0169</c:v>
                </c:pt>
                <c:pt idx="621">
                  <c:v>23.999300000000002</c:v>
                </c:pt>
                <c:pt idx="622">
                  <c:v>26.6</c:v>
                </c:pt>
                <c:pt idx="623">
                  <c:v>28.7</c:v>
                </c:pt>
                <c:pt idx="624">
                  <c:v>25.799900000000001</c:v>
                </c:pt>
                <c:pt idx="625">
                  <c:v>31.374700000000001</c:v>
                </c:pt>
                <c:pt idx="626">
                  <c:v>24.2</c:v>
                </c:pt>
                <c:pt idx="627">
                  <c:v>27.471</c:v>
                </c:pt>
                <c:pt idx="628">
                  <c:v>34.200000000000003</c:v>
                </c:pt>
                <c:pt idx="629">
                  <c:v>33.1</c:v>
                </c:pt>
                <c:pt idx="630">
                  <c:v>30</c:v>
                </c:pt>
                <c:pt idx="631">
                  <c:v>37.799999999999997</c:v>
                </c:pt>
                <c:pt idx="632">
                  <c:v>37.6</c:v>
                </c:pt>
                <c:pt idx="633">
                  <c:v>46.8</c:v>
                </c:pt>
                <c:pt idx="634">
                  <c:v>34.9</c:v>
                </c:pt>
                <c:pt idx="635">
                  <c:v>31.6</c:v>
                </c:pt>
                <c:pt idx="636">
                  <c:v>38.169600000000003</c:v>
                </c:pt>
                <c:pt idx="637">
                  <c:v>38.719299999999997</c:v>
                </c:pt>
                <c:pt idx="638">
                  <c:v>46.9</c:v>
                </c:pt>
                <c:pt idx="639">
                  <c:v>29.3</c:v>
                </c:pt>
                <c:pt idx="640">
                  <c:v>25.510200000000001</c:v>
                </c:pt>
                <c:pt idx="641">
                  <c:v>41.315600000000003</c:v>
                </c:pt>
                <c:pt idx="642">
                  <c:v>27.1846</c:v>
                </c:pt>
                <c:pt idx="643">
                  <c:v>37.200000000000003</c:v>
                </c:pt>
                <c:pt idx="644">
                  <c:v>37.5</c:v>
                </c:pt>
                <c:pt idx="645">
                  <c:v>31.6</c:v>
                </c:pt>
                <c:pt idx="646">
                  <c:v>31.947500000000002</c:v>
                </c:pt>
                <c:pt idx="647">
                  <c:v>26.82</c:v>
                </c:pt>
                <c:pt idx="648">
                  <c:v>42.575000000000003</c:v>
                </c:pt>
                <c:pt idx="649">
                  <c:v>31.9</c:v>
                </c:pt>
                <c:pt idx="650">
                  <c:v>40.5</c:v>
                </c:pt>
                <c:pt idx="651">
                  <c:v>58.534999999999997</c:v>
                </c:pt>
                <c:pt idx="652">
                  <c:v>41.521000000000001</c:v>
                </c:pt>
                <c:pt idx="653">
                  <c:v>27.1</c:v>
                </c:pt>
                <c:pt idx="654">
                  <c:v>44.707999999999998</c:v>
                </c:pt>
                <c:pt idx="655">
                  <c:v>34.700000000000003</c:v>
                </c:pt>
                <c:pt idx="656">
                  <c:v>31.9</c:v>
                </c:pt>
                <c:pt idx="657">
                  <c:v>40</c:v>
                </c:pt>
                <c:pt idx="658">
                  <c:v>33.200000000000003</c:v>
                </c:pt>
                <c:pt idx="659">
                  <c:v>35.6</c:v>
                </c:pt>
                <c:pt idx="660">
                  <c:v>35.200000000000003</c:v>
                </c:pt>
                <c:pt idx="661">
                  <c:v>24.8718</c:v>
                </c:pt>
                <c:pt idx="662">
                  <c:v>37.9</c:v>
                </c:pt>
                <c:pt idx="663">
                  <c:v>26.620799999999999</c:v>
                </c:pt>
                <c:pt idx="664">
                  <c:v>36.154800000000002</c:v>
                </c:pt>
                <c:pt idx="665">
                  <c:v>38.462699999999998</c:v>
                </c:pt>
                <c:pt idx="666">
                  <c:v>36.799999999999997</c:v>
                </c:pt>
                <c:pt idx="667">
                  <c:v>41.707799999999999</c:v>
                </c:pt>
                <c:pt idx="668">
                  <c:v>46.8</c:v>
                </c:pt>
                <c:pt idx="669">
                  <c:v>29.809899999999999</c:v>
                </c:pt>
                <c:pt idx="670">
                  <c:v>34.7288</c:v>
                </c:pt>
                <c:pt idx="671">
                  <c:v>31.708200000000001</c:v>
                </c:pt>
                <c:pt idx="672">
                  <c:v>47.7</c:v>
                </c:pt>
                <c:pt idx="673">
                  <c:v>39.299999999999997</c:v>
                </c:pt>
                <c:pt idx="674">
                  <c:v>35.708100000000002</c:v>
                </c:pt>
                <c:pt idx="675">
                  <c:v>36.5</c:v>
                </c:pt>
                <c:pt idx="676">
                  <c:v>35</c:v>
                </c:pt>
                <c:pt idx="677">
                  <c:v>31.496099999999998</c:v>
                </c:pt>
                <c:pt idx="678">
                  <c:v>50</c:v>
                </c:pt>
                <c:pt idx="679">
                  <c:v>26.1</c:v>
                </c:pt>
                <c:pt idx="680">
                  <c:v>44.344000000000001</c:v>
                </c:pt>
                <c:pt idx="681">
                  <c:v>21.7</c:v>
                </c:pt>
                <c:pt idx="682">
                  <c:v>46.5047</c:v>
                </c:pt>
                <c:pt idx="683">
                  <c:v>51.655500000000004</c:v>
                </c:pt>
                <c:pt idx="684">
                  <c:v>31</c:v>
                </c:pt>
                <c:pt idx="685">
                  <c:v>34.179600000000001</c:v>
                </c:pt>
                <c:pt idx="686">
                  <c:v>33.4</c:v>
                </c:pt>
                <c:pt idx="687">
                  <c:v>47.9</c:v>
                </c:pt>
                <c:pt idx="688">
                  <c:v>30.3</c:v>
                </c:pt>
                <c:pt idx="689">
                  <c:v>36.4</c:v>
                </c:pt>
                <c:pt idx="690">
                  <c:v>40.299999999999997</c:v>
                </c:pt>
                <c:pt idx="691">
                  <c:v>34.049900000000001</c:v>
                </c:pt>
                <c:pt idx="692">
                  <c:v>28.4</c:v>
                </c:pt>
                <c:pt idx="693">
                  <c:v>30.492599999999999</c:v>
                </c:pt>
                <c:pt idx="694">
                  <c:v>41.2</c:v>
                </c:pt>
                <c:pt idx="695">
                  <c:v>32.088799999999999</c:v>
                </c:pt>
                <c:pt idx="696">
                  <c:v>38.299999999999997</c:v>
                </c:pt>
                <c:pt idx="697">
                  <c:v>44.571399999999997</c:v>
                </c:pt>
                <c:pt idx="698">
                  <c:v>23.299900000000001</c:v>
                </c:pt>
                <c:pt idx="699">
                  <c:v>37.057400000000001</c:v>
                </c:pt>
                <c:pt idx="700">
                  <c:v>48.2</c:v>
                </c:pt>
                <c:pt idx="701">
                  <c:v>36.798000000000002</c:v>
                </c:pt>
                <c:pt idx="702">
                  <c:v>36.4</c:v>
                </c:pt>
                <c:pt idx="703">
                  <c:v>41.521000000000001</c:v>
                </c:pt>
                <c:pt idx="704">
                  <c:v>41.799799999999998</c:v>
                </c:pt>
                <c:pt idx="705">
                  <c:v>46.362900000000003</c:v>
                </c:pt>
                <c:pt idx="706">
                  <c:v>34.485500000000002</c:v>
                </c:pt>
                <c:pt idx="707">
                  <c:v>41.6</c:v>
                </c:pt>
                <c:pt idx="708">
                  <c:v>38.6</c:v>
                </c:pt>
                <c:pt idx="709">
                  <c:v>37.798900000000003</c:v>
                </c:pt>
                <c:pt idx="710">
                  <c:v>47.4</c:v>
                </c:pt>
                <c:pt idx="711">
                  <c:v>33.1</c:v>
                </c:pt>
                <c:pt idx="712">
                  <c:v>35.200000000000003</c:v>
                </c:pt>
                <c:pt idx="713">
                  <c:v>28.2</c:v>
                </c:pt>
                <c:pt idx="714">
                  <c:v>34.730499999999999</c:v>
                </c:pt>
                <c:pt idx="715">
                  <c:v>31.3917</c:v>
                </c:pt>
                <c:pt idx="716">
                  <c:v>27.8</c:v>
                </c:pt>
                <c:pt idx="717">
                  <c:v>29.789200000000001</c:v>
                </c:pt>
                <c:pt idx="718">
                  <c:v>39.710299999999997</c:v>
                </c:pt>
                <c:pt idx="719">
                  <c:v>37.6</c:v>
                </c:pt>
                <c:pt idx="720">
                  <c:v>35.799999999999997</c:v>
                </c:pt>
                <c:pt idx="721">
                  <c:v>37</c:v>
                </c:pt>
                <c:pt idx="722">
                  <c:v>47.202500000000001</c:v>
                </c:pt>
                <c:pt idx="723">
                  <c:v>40.240900000000003</c:v>
                </c:pt>
                <c:pt idx="724">
                  <c:v>41.395899999999997</c:v>
                </c:pt>
                <c:pt idx="725">
                  <c:v>22.6</c:v>
                </c:pt>
                <c:pt idx="726">
                  <c:v>28.5</c:v>
                </c:pt>
                <c:pt idx="727">
                  <c:v>23.227</c:v>
                </c:pt>
                <c:pt idx="728">
                  <c:v>33.200000000000003</c:v>
                </c:pt>
                <c:pt idx="729">
                  <c:v>34.1</c:v>
                </c:pt>
                <c:pt idx="730">
                  <c:v>36.200000000000003</c:v>
                </c:pt>
                <c:pt idx="731">
                  <c:v>42.774299999999997</c:v>
                </c:pt>
                <c:pt idx="732">
                  <c:v>26.548400000000001</c:v>
                </c:pt>
                <c:pt idx="733">
                  <c:v>24.149100000000001</c:v>
                </c:pt>
                <c:pt idx="734">
                  <c:v>37.799999999999997</c:v>
                </c:pt>
                <c:pt idx="735">
                  <c:v>40.997799999999998</c:v>
                </c:pt>
                <c:pt idx="736">
                  <c:v>33.5</c:v>
                </c:pt>
                <c:pt idx="737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2-4BCA-A14C-92AD16AD0F1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Model2!$A$3:$A$740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Model2!$E$29:$E$766</c:f>
              <c:numCache>
                <c:formatCode>General</c:formatCode>
                <c:ptCount val="738"/>
                <c:pt idx="0">
                  <c:v>30.807006698227642</c:v>
                </c:pt>
                <c:pt idx="1">
                  <c:v>40.051030303547279</c:v>
                </c:pt>
                <c:pt idx="2">
                  <c:v>32.655811419291567</c:v>
                </c:pt>
                <c:pt idx="3">
                  <c:v>43.748639745675135</c:v>
                </c:pt>
                <c:pt idx="4">
                  <c:v>34.504616140355495</c:v>
                </c:pt>
                <c:pt idx="5">
                  <c:v>32.655811419291567</c:v>
                </c:pt>
                <c:pt idx="6">
                  <c:v>21.100781912642024</c:v>
                </c:pt>
                <c:pt idx="7">
                  <c:v>37.277823221951394</c:v>
                </c:pt>
                <c:pt idx="8">
                  <c:v>25.260592535035862</c:v>
                </c:pt>
                <c:pt idx="9">
                  <c:v>26.184994895567822</c:v>
                </c:pt>
                <c:pt idx="10">
                  <c:v>36.353420861419423</c:v>
                </c:pt>
                <c:pt idx="11">
                  <c:v>32.655811419291567</c:v>
                </c:pt>
                <c:pt idx="12">
                  <c:v>34.96681732062148</c:v>
                </c:pt>
                <c:pt idx="13">
                  <c:v>28.958201977163714</c:v>
                </c:pt>
                <c:pt idx="14">
                  <c:v>30.807006698227642</c:v>
                </c:pt>
                <c:pt idx="15">
                  <c:v>39.5888291232813</c:v>
                </c:pt>
                <c:pt idx="16">
                  <c:v>41.899835024611207</c:v>
                </c:pt>
                <c:pt idx="17">
                  <c:v>34.504616140355495</c:v>
                </c:pt>
                <c:pt idx="18">
                  <c:v>41.899835024611207</c:v>
                </c:pt>
                <c:pt idx="19">
                  <c:v>24.798391354769876</c:v>
                </c:pt>
                <c:pt idx="20">
                  <c:v>28.03379961663175</c:v>
                </c:pt>
                <c:pt idx="21">
                  <c:v>34.96681732062148</c:v>
                </c:pt>
                <c:pt idx="22">
                  <c:v>40.051030303547279</c:v>
                </c:pt>
                <c:pt idx="23">
                  <c:v>37.277823221951394</c:v>
                </c:pt>
                <c:pt idx="24">
                  <c:v>39.5888291232813</c:v>
                </c:pt>
                <c:pt idx="25">
                  <c:v>26.647196075833808</c:v>
                </c:pt>
                <c:pt idx="26">
                  <c:v>40.975432664079243</c:v>
                </c:pt>
                <c:pt idx="27">
                  <c:v>34.504616140355495</c:v>
                </c:pt>
                <c:pt idx="28">
                  <c:v>41.899835024611207</c:v>
                </c:pt>
                <c:pt idx="29">
                  <c:v>40.051030303547279</c:v>
                </c:pt>
                <c:pt idx="30">
                  <c:v>32.655811419291567</c:v>
                </c:pt>
                <c:pt idx="31">
                  <c:v>42.824237385143171</c:v>
                </c:pt>
                <c:pt idx="32">
                  <c:v>40.051030303547279</c:v>
                </c:pt>
                <c:pt idx="33">
                  <c:v>34.504616140355495</c:v>
                </c:pt>
                <c:pt idx="34">
                  <c:v>40.051030303547279</c:v>
                </c:pt>
                <c:pt idx="35">
                  <c:v>37.277823221951394</c:v>
                </c:pt>
                <c:pt idx="36">
                  <c:v>34.96681732062148</c:v>
                </c:pt>
                <c:pt idx="37">
                  <c:v>34.504616140355495</c:v>
                </c:pt>
                <c:pt idx="38">
                  <c:v>28.03379961663175</c:v>
                </c:pt>
                <c:pt idx="39">
                  <c:v>24.798391354769876</c:v>
                </c:pt>
                <c:pt idx="40">
                  <c:v>45.135243286473084</c:v>
                </c:pt>
                <c:pt idx="41">
                  <c:v>37.277823221951394</c:v>
                </c:pt>
                <c:pt idx="42">
                  <c:v>37.277823221951394</c:v>
                </c:pt>
                <c:pt idx="43">
                  <c:v>34.96681732062148</c:v>
                </c:pt>
                <c:pt idx="44">
                  <c:v>37.740024402217372</c:v>
                </c:pt>
                <c:pt idx="45">
                  <c:v>40.975432664079243</c:v>
                </c:pt>
                <c:pt idx="46">
                  <c:v>39.5888291232813</c:v>
                </c:pt>
                <c:pt idx="47">
                  <c:v>23.873988994237912</c:v>
                </c:pt>
                <c:pt idx="48">
                  <c:v>34.96681732062148</c:v>
                </c:pt>
                <c:pt idx="49">
                  <c:v>34.96681732062148</c:v>
                </c:pt>
                <c:pt idx="50">
                  <c:v>34.96681732062148</c:v>
                </c:pt>
                <c:pt idx="51">
                  <c:v>28.03379961663175</c:v>
                </c:pt>
                <c:pt idx="52">
                  <c:v>30.34480551796166</c:v>
                </c:pt>
                <c:pt idx="53">
                  <c:v>32.655811419291567</c:v>
                </c:pt>
                <c:pt idx="54">
                  <c:v>23.411787813971934</c:v>
                </c:pt>
                <c:pt idx="55">
                  <c:v>38.664426762749336</c:v>
                </c:pt>
                <c:pt idx="56">
                  <c:v>33.580213779823538</c:v>
                </c:pt>
                <c:pt idx="57">
                  <c:v>28.958201977163714</c:v>
                </c:pt>
                <c:pt idx="58">
                  <c:v>39.5888291232813</c:v>
                </c:pt>
                <c:pt idx="59">
                  <c:v>34.96681732062148</c:v>
                </c:pt>
                <c:pt idx="60">
                  <c:v>35.429018500887466</c:v>
                </c:pt>
                <c:pt idx="61">
                  <c:v>29.420403157429696</c:v>
                </c:pt>
                <c:pt idx="62">
                  <c:v>34.96681732062148</c:v>
                </c:pt>
                <c:pt idx="63">
                  <c:v>26.184994895567822</c:v>
                </c:pt>
                <c:pt idx="64">
                  <c:v>33.580213779823538</c:v>
                </c:pt>
                <c:pt idx="65">
                  <c:v>40.051030303547279</c:v>
                </c:pt>
                <c:pt idx="66">
                  <c:v>35.891219681153444</c:v>
                </c:pt>
                <c:pt idx="67">
                  <c:v>27.109397256099786</c:v>
                </c:pt>
                <c:pt idx="68">
                  <c:v>37.277823221951394</c:v>
                </c:pt>
                <c:pt idx="69">
                  <c:v>42.824237385143171</c:v>
                </c:pt>
                <c:pt idx="70">
                  <c:v>42.824237385143171</c:v>
                </c:pt>
                <c:pt idx="71">
                  <c:v>39.5888291232813</c:v>
                </c:pt>
                <c:pt idx="72">
                  <c:v>43.748639745675135</c:v>
                </c:pt>
                <c:pt idx="73">
                  <c:v>40.051030303547279</c:v>
                </c:pt>
                <c:pt idx="74">
                  <c:v>37.277823221951394</c:v>
                </c:pt>
                <c:pt idx="75">
                  <c:v>32.655811419291567</c:v>
                </c:pt>
                <c:pt idx="76">
                  <c:v>29.882604337695682</c:v>
                </c:pt>
                <c:pt idx="77">
                  <c:v>33.580213779823538</c:v>
                </c:pt>
                <c:pt idx="78">
                  <c:v>39.5888291232813</c:v>
                </c:pt>
                <c:pt idx="79">
                  <c:v>34.96681732062148</c:v>
                </c:pt>
                <c:pt idx="80">
                  <c:v>40.975432664079243</c:v>
                </c:pt>
                <c:pt idx="81">
                  <c:v>22.487385453439966</c:v>
                </c:pt>
                <c:pt idx="82">
                  <c:v>34.042414960089516</c:v>
                </c:pt>
                <c:pt idx="83">
                  <c:v>42.824237385143171</c:v>
                </c:pt>
                <c:pt idx="84">
                  <c:v>26.647196075833808</c:v>
                </c:pt>
                <c:pt idx="85">
                  <c:v>33.580213779823538</c:v>
                </c:pt>
                <c:pt idx="86">
                  <c:v>41.899835024611207</c:v>
                </c:pt>
                <c:pt idx="87">
                  <c:v>33.580213779823538</c:v>
                </c:pt>
                <c:pt idx="88">
                  <c:v>34.96681732062148</c:v>
                </c:pt>
                <c:pt idx="89">
                  <c:v>32.655811419291567</c:v>
                </c:pt>
                <c:pt idx="90">
                  <c:v>28.03379961663175</c:v>
                </c:pt>
                <c:pt idx="91">
                  <c:v>34.504616140355495</c:v>
                </c:pt>
                <c:pt idx="92">
                  <c:v>23.411787813971934</c:v>
                </c:pt>
                <c:pt idx="93">
                  <c:v>37.277823221951394</c:v>
                </c:pt>
                <c:pt idx="94">
                  <c:v>22.025184273173988</c:v>
                </c:pt>
                <c:pt idx="95">
                  <c:v>43.748639745675135</c:v>
                </c:pt>
                <c:pt idx="96">
                  <c:v>34.96681732062148</c:v>
                </c:pt>
                <c:pt idx="97">
                  <c:v>43.748639745675135</c:v>
                </c:pt>
                <c:pt idx="98">
                  <c:v>37.277823221951394</c:v>
                </c:pt>
                <c:pt idx="99">
                  <c:v>39.5888291232813</c:v>
                </c:pt>
                <c:pt idx="100">
                  <c:v>35.891219681153444</c:v>
                </c:pt>
                <c:pt idx="101">
                  <c:v>32.655811419291567</c:v>
                </c:pt>
                <c:pt idx="102">
                  <c:v>34.504616140355495</c:v>
                </c:pt>
                <c:pt idx="103">
                  <c:v>34.504616140355495</c:v>
                </c:pt>
                <c:pt idx="104">
                  <c:v>36.353420861419423</c:v>
                </c:pt>
                <c:pt idx="105">
                  <c:v>26.647196075833808</c:v>
                </c:pt>
                <c:pt idx="106">
                  <c:v>41.899835024611207</c:v>
                </c:pt>
                <c:pt idx="107">
                  <c:v>39.5888291232813</c:v>
                </c:pt>
                <c:pt idx="108">
                  <c:v>40.051030303547279</c:v>
                </c:pt>
                <c:pt idx="109">
                  <c:v>22.025184273173988</c:v>
                </c:pt>
                <c:pt idx="110">
                  <c:v>40.051030303547279</c:v>
                </c:pt>
                <c:pt idx="111">
                  <c:v>39.5888291232813</c:v>
                </c:pt>
                <c:pt idx="112">
                  <c:v>25.260592535035862</c:v>
                </c:pt>
                <c:pt idx="113">
                  <c:v>45.135243286473084</c:v>
                </c:pt>
                <c:pt idx="114">
                  <c:v>34.042414960089516</c:v>
                </c:pt>
                <c:pt idx="115">
                  <c:v>20.176379552110056</c:v>
                </c:pt>
                <c:pt idx="116">
                  <c:v>26.184994895567822</c:v>
                </c:pt>
                <c:pt idx="117">
                  <c:v>37.277823221951394</c:v>
                </c:pt>
                <c:pt idx="118">
                  <c:v>39.5888291232813</c:v>
                </c:pt>
                <c:pt idx="119">
                  <c:v>26.647196075833808</c:v>
                </c:pt>
                <c:pt idx="120">
                  <c:v>41.899835024611207</c:v>
                </c:pt>
                <c:pt idx="121">
                  <c:v>38.664426762749336</c:v>
                </c:pt>
                <c:pt idx="122">
                  <c:v>37.277823221951394</c:v>
                </c:pt>
                <c:pt idx="123">
                  <c:v>28.958201977163714</c:v>
                </c:pt>
                <c:pt idx="124">
                  <c:v>29.882604337695682</c:v>
                </c:pt>
                <c:pt idx="125">
                  <c:v>37.277823221951394</c:v>
                </c:pt>
                <c:pt idx="126">
                  <c:v>33.580213779823538</c:v>
                </c:pt>
                <c:pt idx="127">
                  <c:v>41.899835024611207</c:v>
                </c:pt>
                <c:pt idx="128">
                  <c:v>32.655811419291567</c:v>
                </c:pt>
                <c:pt idx="129">
                  <c:v>42.824237385143171</c:v>
                </c:pt>
                <c:pt idx="130">
                  <c:v>28.958201977163714</c:v>
                </c:pt>
                <c:pt idx="131">
                  <c:v>22.025184273173988</c:v>
                </c:pt>
                <c:pt idx="132">
                  <c:v>40.051030303547279</c:v>
                </c:pt>
                <c:pt idx="133">
                  <c:v>34.96681732062148</c:v>
                </c:pt>
                <c:pt idx="134">
                  <c:v>37.277823221951394</c:v>
                </c:pt>
                <c:pt idx="135">
                  <c:v>33.580213779823538</c:v>
                </c:pt>
                <c:pt idx="136">
                  <c:v>34.042414960089516</c:v>
                </c:pt>
                <c:pt idx="137">
                  <c:v>36.353420861419423</c:v>
                </c:pt>
                <c:pt idx="138">
                  <c:v>41.899835024611207</c:v>
                </c:pt>
                <c:pt idx="139">
                  <c:v>26.647196075833808</c:v>
                </c:pt>
                <c:pt idx="140">
                  <c:v>14.167764208652294</c:v>
                </c:pt>
                <c:pt idx="141">
                  <c:v>28.03379961663175</c:v>
                </c:pt>
                <c:pt idx="142">
                  <c:v>32.655811419291567</c:v>
                </c:pt>
                <c:pt idx="143">
                  <c:v>32.655811419291567</c:v>
                </c:pt>
                <c:pt idx="144">
                  <c:v>40.051030303547279</c:v>
                </c:pt>
                <c:pt idx="145">
                  <c:v>32.655811419291567</c:v>
                </c:pt>
                <c:pt idx="146">
                  <c:v>34.042414960089516</c:v>
                </c:pt>
                <c:pt idx="147">
                  <c:v>41.899835024611207</c:v>
                </c:pt>
                <c:pt idx="148">
                  <c:v>22.949586633705952</c:v>
                </c:pt>
                <c:pt idx="149">
                  <c:v>26.647196075833808</c:v>
                </c:pt>
                <c:pt idx="150">
                  <c:v>38.202225582483351</c:v>
                </c:pt>
                <c:pt idx="151">
                  <c:v>40.051030303547279</c:v>
                </c:pt>
                <c:pt idx="152">
                  <c:v>38.664426762749336</c:v>
                </c:pt>
                <c:pt idx="153">
                  <c:v>40.051030303547279</c:v>
                </c:pt>
                <c:pt idx="154">
                  <c:v>42.824237385143171</c:v>
                </c:pt>
                <c:pt idx="155">
                  <c:v>25.260592535035862</c:v>
                </c:pt>
                <c:pt idx="156">
                  <c:v>33.580213779823538</c:v>
                </c:pt>
                <c:pt idx="157">
                  <c:v>34.96681732062148</c:v>
                </c:pt>
                <c:pt idx="158">
                  <c:v>37.740024402217372</c:v>
                </c:pt>
                <c:pt idx="159">
                  <c:v>43.748639745675135</c:v>
                </c:pt>
                <c:pt idx="160">
                  <c:v>40.975432664079243</c:v>
                </c:pt>
                <c:pt idx="161">
                  <c:v>34.042414960089516</c:v>
                </c:pt>
                <c:pt idx="162">
                  <c:v>32.655811419291567</c:v>
                </c:pt>
                <c:pt idx="163">
                  <c:v>34.042414960089516</c:v>
                </c:pt>
                <c:pt idx="164">
                  <c:v>34.96681732062148</c:v>
                </c:pt>
                <c:pt idx="165">
                  <c:v>41.899835024611207</c:v>
                </c:pt>
                <c:pt idx="166">
                  <c:v>37.277823221951394</c:v>
                </c:pt>
                <c:pt idx="167">
                  <c:v>41.899835024611207</c:v>
                </c:pt>
                <c:pt idx="168">
                  <c:v>44.21084092594112</c:v>
                </c:pt>
                <c:pt idx="169">
                  <c:v>34.96681732062148</c:v>
                </c:pt>
                <c:pt idx="170">
                  <c:v>40.975432664079243</c:v>
                </c:pt>
                <c:pt idx="171">
                  <c:v>41.899835024611207</c:v>
                </c:pt>
                <c:pt idx="172">
                  <c:v>23.411787813971934</c:v>
                </c:pt>
                <c:pt idx="173">
                  <c:v>40.975432664079243</c:v>
                </c:pt>
                <c:pt idx="174">
                  <c:v>29.882604337695682</c:v>
                </c:pt>
                <c:pt idx="175">
                  <c:v>41.899835024611207</c:v>
                </c:pt>
                <c:pt idx="176">
                  <c:v>40.051030303547279</c:v>
                </c:pt>
                <c:pt idx="177">
                  <c:v>24.798391354769876</c:v>
                </c:pt>
                <c:pt idx="178">
                  <c:v>34.96681732062148</c:v>
                </c:pt>
                <c:pt idx="179">
                  <c:v>34.042414960089516</c:v>
                </c:pt>
                <c:pt idx="180">
                  <c:v>40.051030303547279</c:v>
                </c:pt>
                <c:pt idx="181">
                  <c:v>34.96681732062148</c:v>
                </c:pt>
                <c:pt idx="182">
                  <c:v>37.277823221951394</c:v>
                </c:pt>
                <c:pt idx="183">
                  <c:v>40.051030303547279</c:v>
                </c:pt>
                <c:pt idx="184">
                  <c:v>40.975432664079243</c:v>
                </c:pt>
                <c:pt idx="185">
                  <c:v>35.429018500887466</c:v>
                </c:pt>
                <c:pt idx="186">
                  <c:v>34.504616140355495</c:v>
                </c:pt>
                <c:pt idx="187">
                  <c:v>41.899835024611207</c:v>
                </c:pt>
                <c:pt idx="188">
                  <c:v>37.277823221951394</c:v>
                </c:pt>
                <c:pt idx="189">
                  <c:v>36.353420861419423</c:v>
                </c:pt>
                <c:pt idx="190">
                  <c:v>44.21084092594112</c:v>
                </c:pt>
                <c:pt idx="191">
                  <c:v>39.5888291232813</c:v>
                </c:pt>
                <c:pt idx="192">
                  <c:v>34.504616140355495</c:v>
                </c:pt>
                <c:pt idx="193">
                  <c:v>30.807006698227642</c:v>
                </c:pt>
                <c:pt idx="194">
                  <c:v>38.664426762749336</c:v>
                </c:pt>
                <c:pt idx="195">
                  <c:v>24.798391354769876</c:v>
                </c:pt>
                <c:pt idx="196">
                  <c:v>39.5888291232813</c:v>
                </c:pt>
                <c:pt idx="197">
                  <c:v>34.96681732062148</c:v>
                </c:pt>
                <c:pt idx="198">
                  <c:v>26.184994895567822</c:v>
                </c:pt>
                <c:pt idx="199">
                  <c:v>40.051030303547279</c:v>
                </c:pt>
                <c:pt idx="200">
                  <c:v>32.655811419291567</c:v>
                </c:pt>
                <c:pt idx="201">
                  <c:v>26.647196075833808</c:v>
                </c:pt>
                <c:pt idx="202">
                  <c:v>22.949586633705952</c:v>
                </c:pt>
                <c:pt idx="203">
                  <c:v>28.958201977163714</c:v>
                </c:pt>
                <c:pt idx="204">
                  <c:v>25.72279371530184</c:v>
                </c:pt>
                <c:pt idx="205">
                  <c:v>34.96681732062148</c:v>
                </c:pt>
                <c:pt idx="206">
                  <c:v>34.504616140355495</c:v>
                </c:pt>
                <c:pt idx="207">
                  <c:v>34.96681732062148</c:v>
                </c:pt>
                <c:pt idx="208">
                  <c:v>26.647196075833808</c:v>
                </c:pt>
                <c:pt idx="209">
                  <c:v>22.487385453439966</c:v>
                </c:pt>
                <c:pt idx="210">
                  <c:v>22.025184273173988</c:v>
                </c:pt>
                <c:pt idx="211">
                  <c:v>40.051030303547279</c:v>
                </c:pt>
                <c:pt idx="212">
                  <c:v>37.277823221951394</c:v>
                </c:pt>
                <c:pt idx="213">
                  <c:v>39.5888291232813</c:v>
                </c:pt>
                <c:pt idx="214">
                  <c:v>32.655811419291567</c:v>
                </c:pt>
                <c:pt idx="215">
                  <c:v>37.277823221951394</c:v>
                </c:pt>
                <c:pt idx="216">
                  <c:v>25.72279371530184</c:v>
                </c:pt>
                <c:pt idx="217">
                  <c:v>39.5888291232813</c:v>
                </c:pt>
                <c:pt idx="218">
                  <c:v>43.748639745675135</c:v>
                </c:pt>
                <c:pt idx="219">
                  <c:v>29.882604337695682</c:v>
                </c:pt>
                <c:pt idx="220">
                  <c:v>26.647196075833808</c:v>
                </c:pt>
                <c:pt idx="221">
                  <c:v>30.34480551796166</c:v>
                </c:pt>
                <c:pt idx="222">
                  <c:v>34.504616140355495</c:v>
                </c:pt>
                <c:pt idx="223">
                  <c:v>41.899835024611207</c:v>
                </c:pt>
                <c:pt idx="224">
                  <c:v>39.5888291232813</c:v>
                </c:pt>
                <c:pt idx="225">
                  <c:v>28.958201977163714</c:v>
                </c:pt>
                <c:pt idx="226">
                  <c:v>29.882604337695682</c:v>
                </c:pt>
                <c:pt idx="227">
                  <c:v>23.411787813971934</c:v>
                </c:pt>
                <c:pt idx="228">
                  <c:v>41.899835024611207</c:v>
                </c:pt>
                <c:pt idx="229">
                  <c:v>22.487385453439966</c:v>
                </c:pt>
                <c:pt idx="230">
                  <c:v>29.882604337695682</c:v>
                </c:pt>
                <c:pt idx="231">
                  <c:v>37.277823221951394</c:v>
                </c:pt>
                <c:pt idx="232">
                  <c:v>37.277823221951394</c:v>
                </c:pt>
                <c:pt idx="233">
                  <c:v>41.899835024611207</c:v>
                </c:pt>
                <c:pt idx="234">
                  <c:v>22.487385453439966</c:v>
                </c:pt>
                <c:pt idx="235">
                  <c:v>37.277823221951394</c:v>
                </c:pt>
                <c:pt idx="236">
                  <c:v>34.504616140355495</c:v>
                </c:pt>
                <c:pt idx="237">
                  <c:v>23.411787813971934</c:v>
                </c:pt>
                <c:pt idx="238">
                  <c:v>29.882604337695682</c:v>
                </c:pt>
                <c:pt idx="239">
                  <c:v>29.882604337695682</c:v>
                </c:pt>
                <c:pt idx="240">
                  <c:v>41.899835024611207</c:v>
                </c:pt>
                <c:pt idx="241">
                  <c:v>40.051030303547279</c:v>
                </c:pt>
                <c:pt idx="242">
                  <c:v>34.042414960089516</c:v>
                </c:pt>
                <c:pt idx="243">
                  <c:v>34.96681732062148</c:v>
                </c:pt>
                <c:pt idx="244">
                  <c:v>34.96681732062148</c:v>
                </c:pt>
                <c:pt idx="245">
                  <c:v>41.899835024611207</c:v>
                </c:pt>
                <c:pt idx="246">
                  <c:v>38.664426762749336</c:v>
                </c:pt>
                <c:pt idx="247">
                  <c:v>29.420403157429696</c:v>
                </c:pt>
                <c:pt idx="248">
                  <c:v>34.96681732062148</c:v>
                </c:pt>
                <c:pt idx="249">
                  <c:v>34.504616140355495</c:v>
                </c:pt>
                <c:pt idx="250">
                  <c:v>34.96681732062148</c:v>
                </c:pt>
                <c:pt idx="251">
                  <c:v>37.277823221951394</c:v>
                </c:pt>
                <c:pt idx="252">
                  <c:v>43.748639745675135</c:v>
                </c:pt>
                <c:pt idx="253">
                  <c:v>34.96681732062148</c:v>
                </c:pt>
                <c:pt idx="254">
                  <c:v>23.411787813971934</c:v>
                </c:pt>
                <c:pt idx="255">
                  <c:v>32.655811419291567</c:v>
                </c:pt>
                <c:pt idx="256">
                  <c:v>37.277823221951394</c:v>
                </c:pt>
                <c:pt idx="257">
                  <c:v>37.277823221951394</c:v>
                </c:pt>
                <c:pt idx="258">
                  <c:v>40.051030303547279</c:v>
                </c:pt>
                <c:pt idx="259">
                  <c:v>43.748639745675135</c:v>
                </c:pt>
                <c:pt idx="260">
                  <c:v>39.5888291232813</c:v>
                </c:pt>
                <c:pt idx="261">
                  <c:v>37.277823221951394</c:v>
                </c:pt>
                <c:pt idx="262">
                  <c:v>32.655811419291567</c:v>
                </c:pt>
                <c:pt idx="263">
                  <c:v>37.277823221951394</c:v>
                </c:pt>
                <c:pt idx="264">
                  <c:v>37.740024402217372</c:v>
                </c:pt>
                <c:pt idx="265">
                  <c:v>39.5888291232813</c:v>
                </c:pt>
                <c:pt idx="266">
                  <c:v>40.051030303547279</c:v>
                </c:pt>
                <c:pt idx="267">
                  <c:v>25.72279371530184</c:v>
                </c:pt>
                <c:pt idx="268">
                  <c:v>41.899835024611207</c:v>
                </c:pt>
                <c:pt idx="269">
                  <c:v>40.051030303547279</c:v>
                </c:pt>
                <c:pt idx="270">
                  <c:v>34.042414960089516</c:v>
                </c:pt>
                <c:pt idx="271">
                  <c:v>40.051030303547279</c:v>
                </c:pt>
                <c:pt idx="272">
                  <c:v>28.03379961663175</c:v>
                </c:pt>
                <c:pt idx="273">
                  <c:v>34.504616140355495</c:v>
                </c:pt>
                <c:pt idx="274">
                  <c:v>18.789776011312114</c:v>
                </c:pt>
                <c:pt idx="275">
                  <c:v>32.655811419291567</c:v>
                </c:pt>
                <c:pt idx="276">
                  <c:v>34.042414960089516</c:v>
                </c:pt>
                <c:pt idx="277">
                  <c:v>22.487385453439966</c:v>
                </c:pt>
                <c:pt idx="278">
                  <c:v>37.740024402217372</c:v>
                </c:pt>
                <c:pt idx="279">
                  <c:v>40.051030303547279</c:v>
                </c:pt>
                <c:pt idx="280">
                  <c:v>31.269207878493624</c:v>
                </c:pt>
                <c:pt idx="281">
                  <c:v>41.899835024611207</c:v>
                </c:pt>
                <c:pt idx="282">
                  <c:v>41.899835024611207</c:v>
                </c:pt>
                <c:pt idx="283">
                  <c:v>41.899835024611207</c:v>
                </c:pt>
                <c:pt idx="284">
                  <c:v>32.655811419291567</c:v>
                </c:pt>
                <c:pt idx="285">
                  <c:v>30.807006698227642</c:v>
                </c:pt>
                <c:pt idx="286">
                  <c:v>33.580213779823538</c:v>
                </c:pt>
                <c:pt idx="287">
                  <c:v>34.96681732062148</c:v>
                </c:pt>
                <c:pt idx="288">
                  <c:v>29.882604337695682</c:v>
                </c:pt>
                <c:pt idx="289">
                  <c:v>29.882604337695682</c:v>
                </c:pt>
                <c:pt idx="290">
                  <c:v>40.051030303547279</c:v>
                </c:pt>
                <c:pt idx="291">
                  <c:v>37.277823221951394</c:v>
                </c:pt>
                <c:pt idx="292">
                  <c:v>34.042414960089516</c:v>
                </c:pt>
                <c:pt idx="293">
                  <c:v>22.487385453439966</c:v>
                </c:pt>
                <c:pt idx="294">
                  <c:v>37.277823221951394</c:v>
                </c:pt>
                <c:pt idx="295">
                  <c:v>40.051030303547279</c:v>
                </c:pt>
                <c:pt idx="296">
                  <c:v>37.277823221951394</c:v>
                </c:pt>
                <c:pt idx="297">
                  <c:v>39.5888291232813</c:v>
                </c:pt>
                <c:pt idx="298">
                  <c:v>22.487385453439966</c:v>
                </c:pt>
                <c:pt idx="299">
                  <c:v>46.521846827271027</c:v>
                </c:pt>
                <c:pt idx="300">
                  <c:v>34.042414960089516</c:v>
                </c:pt>
                <c:pt idx="301">
                  <c:v>26.647196075833808</c:v>
                </c:pt>
                <c:pt idx="302">
                  <c:v>38.664426762749336</c:v>
                </c:pt>
                <c:pt idx="303">
                  <c:v>34.96681732062148</c:v>
                </c:pt>
                <c:pt idx="304">
                  <c:v>41.899835024611207</c:v>
                </c:pt>
                <c:pt idx="305">
                  <c:v>40.051030303547279</c:v>
                </c:pt>
                <c:pt idx="306">
                  <c:v>41.899835024611207</c:v>
                </c:pt>
                <c:pt idx="307">
                  <c:v>27.109397256099786</c:v>
                </c:pt>
                <c:pt idx="308">
                  <c:v>28.958201977163714</c:v>
                </c:pt>
                <c:pt idx="309">
                  <c:v>40.051030303547279</c:v>
                </c:pt>
                <c:pt idx="310">
                  <c:v>30.807006698227642</c:v>
                </c:pt>
                <c:pt idx="311">
                  <c:v>41.899835024611207</c:v>
                </c:pt>
                <c:pt idx="312">
                  <c:v>40.051030303547279</c:v>
                </c:pt>
                <c:pt idx="313">
                  <c:v>35.891219681153444</c:v>
                </c:pt>
                <c:pt idx="314">
                  <c:v>22.025184273173988</c:v>
                </c:pt>
                <c:pt idx="315">
                  <c:v>39.5888291232813</c:v>
                </c:pt>
                <c:pt idx="316">
                  <c:v>40.975432664079243</c:v>
                </c:pt>
                <c:pt idx="317">
                  <c:v>34.96681732062148</c:v>
                </c:pt>
                <c:pt idx="318">
                  <c:v>22.487385453439966</c:v>
                </c:pt>
                <c:pt idx="319">
                  <c:v>40.051030303547279</c:v>
                </c:pt>
                <c:pt idx="320">
                  <c:v>25.72279371530184</c:v>
                </c:pt>
                <c:pt idx="321">
                  <c:v>35.891219681153444</c:v>
                </c:pt>
                <c:pt idx="322">
                  <c:v>28.03379961663175</c:v>
                </c:pt>
                <c:pt idx="323">
                  <c:v>40.513231483813264</c:v>
                </c:pt>
                <c:pt idx="324">
                  <c:v>39.5888291232813</c:v>
                </c:pt>
                <c:pt idx="325">
                  <c:v>39.5888291232813</c:v>
                </c:pt>
                <c:pt idx="326">
                  <c:v>34.504616140355495</c:v>
                </c:pt>
                <c:pt idx="327">
                  <c:v>28.03379961663175</c:v>
                </c:pt>
                <c:pt idx="328">
                  <c:v>29.882604337695682</c:v>
                </c:pt>
                <c:pt idx="329">
                  <c:v>29.882604337695682</c:v>
                </c:pt>
                <c:pt idx="330">
                  <c:v>28.958201977163714</c:v>
                </c:pt>
                <c:pt idx="331">
                  <c:v>34.504616140355495</c:v>
                </c:pt>
                <c:pt idx="332">
                  <c:v>20.176379552110056</c:v>
                </c:pt>
                <c:pt idx="333">
                  <c:v>37.740024402217372</c:v>
                </c:pt>
                <c:pt idx="334">
                  <c:v>37.277823221951394</c:v>
                </c:pt>
                <c:pt idx="335">
                  <c:v>40.051030303547279</c:v>
                </c:pt>
                <c:pt idx="336">
                  <c:v>37.277823221951394</c:v>
                </c:pt>
                <c:pt idx="337">
                  <c:v>34.96681732062148</c:v>
                </c:pt>
                <c:pt idx="338">
                  <c:v>27.109397256099786</c:v>
                </c:pt>
                <c:pt idx="339">
                  <c:v>34.96681732062148</c:v>
                </c:pt>
                <c:pt idx="340">
                  <c:v>34.042414960089516</c:v>
                </c:pt>
                <c:pt idx="341">
                  <c:v>39.5888291232813</c:v>
                </c:pt>
                <c:pt idx="342">
                  <c:v>40.051030303547279</c:v>
                </c:pt>
                <c:pt idx="343">
                  <c:v>40.051030303547279</c:v>
                </c:pt>
                <c:pt idx="344">
                  <c:v>33.580213779823538</c:v>
                </c:pt>
                <c:pt idx="345">
                  <c:v>24.798391354769876</c:v>
                </c:pt>
                <c:pt idx="346">
                  <c:v>32.655811419291567</c:v>
                </c:pt>
                <c:pt idx="347">
                  <c:v>34.504616140355495</c:v>
                </c:pt>
                <c:pt idx="348">
                  <c:v>39.5888291232813</c:v>
                </c:pt>
                <c:pt idx="349">
                  <c:v>37.277823221951394</c:v>
                </c:pt>
                <c:pt idx="350">
                  <c:v>41.899835024611207</c:v>
                </c:pt>
                <c:pt idx="351">
                  <c:v>25.260592535035862</c:v>
                </c:pt>
                <c:pt idx="352">
                  <c:v>40.513231483813264</c:v>
                </c:pt>
                <c:pt idx="353">
                  <c:v>39.5888291232813</c:v>
                </c:pt>
                <c:pt idx="354">
                  <c:v>41.899835024611207</c:v>
                </c:pt>
                <c:pt idx="355">
                  <c:v>34.042414960089516</c:v>
                </c:pt>
                <c:pt idx="356">
                  <c:v>26.647196075833808</c:v>
                </c:pt>
                <c:pt idx="357">
                  <c:v>23.411787813971934</c:v>
                </c:pt>
                <c:pt idx="358">
                  <c:v>37.740024402217372</c:v>
                </c:pt>
                <c:pt idx="359">
                  <c:v>33.118012599557552</c:v>
                </c:pt>
                <c:pt idx="360">
                  <c:v>39.5888291232813</c:v>
                </c:pt>
                <c:pt idx="361">
                  <c:v>41.899835024611207</c:v>
                </c:pt>
                <c:pt idx="362">
                  <c:v>32.655811419291567</c:v>
                </c:pt>
                <c:pt idx="363">
                  <c:v>25.260592535035862</c:v>
                </c:pt>
                <c:pt idx="364">
                  <c:v>29.420403157429696</c:v>
                </c:pt>
                <c:pt idx="365">
                  <c:v>39.5888291232813</c:v>
                </c:pt>
                <c:pt idx="366">
                  <c:v>34.504616140355495</c:v>
                </c:pt>
                <c:pt idx="367">
                  <c:v>45.135243286473084</c:v>
                </c:pt>
                <c:pt idx="368">
                  <c:v>39.5888291232813</c:v>
                </c:pt>
                <c:pt idx="369">
                  <c:v>40.513231483813264</c:v>
                </c:pt>
                <c:pt idx="370">
                  <c:v>40.051030303547279</c:v>
                </c:pt>
                <c:pt idx="371">
                  <c:v>24.798391354769876</c:v>
                </c:pt>
                <c:pt idx="372">
                  <c:v>41.899835024611207</c:v>
                </c:pt>
                <c:pt idx="373">
                  <c:v>34.042414960089516</c:v>
                </c:pt>
                <c:pt idx="374">
                  <c:v>26.184994895567822</c:v>
                </c:pt>
                <c:pt idx="375">
                  <c:v>42.824237385143171</c:v>
                </c:pt>
                <c:pt idx="376">
                  <c:v>33.580213779823538</c:v>
                </c:pt>
                <c:pt idx="377">
                  <c:v>37.277823221951394</c:v>
                </c:pt>
                <c:pt idx="378">
                  <c:v>42.824237385143171</c:v>
                </c:pt>
                <c:pt idx="379">
                  <c:v>38.664426762749336</c:v>
                </c:pt>
                <c:pt idx="380">
                  <c:v>25.260592535035862</c:v>
                </c:pt>
                <c:pt idx="381">
                  <c:v>34.504616140355495</c:v>
                </c:pt>
                <c:pt idx="382">
                  <c:v>34.96681732062148</c:v>
                </c:pt>
                <c:pt idx="383">
                  <c:v>41.899835024611207</c:v>
                </c:pt>
                <c:pt idx="384">
                  <c:v>28.03379961663175</c:v>
                </c:pt>
                <c:pt idx="385">
                  <c:v>32.655811419291567</c:v>
                </c:pt>
                <c:pt idx="386">
                  <c:v>41.899835024611207</c:v>
                </c:pt>
                <c:pt idx="387">
                  <c:v>40.051030303547279</c:v>
                </c:pt>
                <c:pt idx="388">
                  <c:v>36.353420861419423</c:v>
                </c:pt>
                <c:pt idx="389">
                  <c:v>26.647196075833808</c:v>
                </c:pt>
                <c:pt idx="390">
                  <c:v>34.504616140355495</c:v>
                </c:pt>
                <c:pt idx="391">
                  <c:v>34.504616140355495</c:v>
                </c:pt>
                <c:pt idx="392">
                  <c:v>28.958201977163714</c:v>
                </c:pt>
                <c:pt idx="393">
                  <c:v>29.882604337695682</c:v>
                </c:pt>
                <c:pt idx="394">
                  <c:v>41.899835024611207</c:v>
                </c:pt>
                <c:pt idx="395">
                  <c:v>40.051030303547279</c:v>
                </c:pt>
                <c:pt idx="396">
                  <c:v>32.655811419291567</c:v>
                </c:pt>
                <c:pt idx="397">
                  <c:v>37.277823221951394</c:v>
                </c:pt>
                <c:pt idx="398">
                  <c:v>37.277823221951394</c:v>
                </c:pt>
                <c:pt idx="399">
                  <c:v>41.899835024611207</c:v>
                </c:pt>
                <c:pt idx="400">
                  <c:v>31.731409058759606</c:v>
                </c:pt>
                <c:pt idx="401">
                  <c:v>33.580213779823538</c:v>
                </c:pt>
                <c:pt idx="402">
                  <c:v>34.96681732062148</c:v>
                </c:pt>
                <c:pt idx="403">
                  <c:v>37.277823221951394</c:v>
                </c:pt>
                <c:pt idx="404">
                  <c:v>28.03379961663175</c:v>
                </c:pt>
                <c:pt idx="405">
                  <c:v>40.051030303547279</c:v>
                </c:pt>
                <c:pt idx="406">
                  <c:v>34.96681732062148</c:v>
                </c:pt>
                <c:pt idx="407">
                  <c:v>33.580213779823538</c:v>
                </c:pt>
                <c:pt idx="408">
                  <c:v>25.72279371530184</c:v>
                </c:pt>
                <c:pt idx="409">
                  <c:v>33.580213779823538</c:v>
                </c:pt>
                <c:pt idx="410">
                  <c:v>32.655811419291567</c:v>
                </c:pt>
                <c:pt idx="411">
                  <c:v>34.504616140355495</c:v>
                </c:pt>
                <c:pt idx="412">
                  <c:v>29.882604337695682</c:v>
                </c:pt>
                <c:pt idx="413">
                  <c:v>28.03379961663175</c:v>
                </c:pt>
                <c:pt idx="414">
                  <c:v>29.882604337695682</c:v>
                </c:pt>
                <c:pt idx="415">
                  <c:v>40.051030303547279</c:v>
                </c:pt>
                <c:pt idx="416">
                  <c:v>41.899835024611207</c:v>
                </c:pt>
                <c:pt idx="417">
                  <c:v>34.042414960089516</c:v>
                </c:pt>
                <c:pt idx="418">
                  <c:v>37.277823221951394</c:v>
                </c:pt>
                <c:pt idx="419">
                  <c:v>23.873988994237912</c:v>
                </c:pt>
                <c:pt idx="420">
                  <c:v>41.899835024611207</c:v>
                </c:pt>
                <c:pt idx="421">
                  <c:v>23.411787813971934</c:v>
                </c:pt>
                <c:pt idx="422">
                  <c:v>34.504616140355495</c:v>
                </c:pt>
                <c:pt idx="423">
                  <c:v>40.051030303547279</c:v>
                </c:pt>
                <c:pt idx="424">
                  <c:v>41.899835024611207</c:v>
                </c:pt>
                <c:pt idx="425">
                  <c:v>28.03379961663175</c:v>
                </c:pt>
                <c:pt idx="426">
                  <c:v>28.03379961663175</c:v>
                </c:pt>
                <c:pt idx="427">
                  <c:v>41.899835024611207</c:v>
                </c:pt>
                <c:pt idx="428">
                  <c:v>39.5888291232813</c:v>
                </c:pt>
                <c:pt idx="429">
                  <c:v>41.899835024611207</c:v>
                </c:pt>
                <c:pt idx="430">
                  <c:v>26.647196075833808</c:v>
                </c:pt>
                <c:pt idx="431">
                  <c:v>40.975432664079243</c:v>
                </c:pt>
                <c:pt idx="432">
                  <c:v>31.731409058759606</c:v>
                </c:pt>
                <c:pt idx="433">
                  <c:v>40.051030303547279</c:v>
                </c:pt>
                <c:pt idx="434">
                  <c:v>34.042414960089516</c:v>
                </c:pt>
                <c:pt idx="435">
                  <c:v>41.899835024611207</c:v>
                </c:pt>
                <c:pt idx="436">
                  <c:v>40.051030303547279</c:v>
                </c:pt>
                <c:pt idx="437">
                  <c:v>34.96681732062148</c:v>
                </c:pt>
                <c:pt idx="438">
                  <c:v>26.647196075833808</c:v>
                </c:pt>
                <c:pt idx="439">
                  <c:v>24.798391354769876</c:v>
                </c:pt>
                <c:pt idx="440">
                  <c:v>34.96681732062148</c:v>
                </c:pt>
                <c:pt idx="441">
                  <c:v>22.487385453439966</c:v>
                </c:pt>
                <c:pt idx="442">
                  <c:v>35.891219681153444</c:v>
                </c:pt>
                <c:pt idx="443">
                  <c:v>29.420403157429696</c:v>
                </c:pt>
                <c:pt idx="444">
                  <c:v>34.96681732062148</c:v>
                </c:pt>
                <c:pt idx="445">
                  <c:v>40.051030303547279</c:v>
                </c:pt>
                <c:pt idx="446">
                  <c:v>34.042414960089516</c:v>
                </c:pt>
                <c:pt idx="447">
                  <c:v>32.655811419291567</c:v>
                </c:pt>
                <c:pt idx="448">
                  <c:v>34.042414960089516</c:v>
                </c:pt>
                <c:pt idx="449">
                  <c:v>41.899835024611207</c:v>
                </c:pt>
                <c:pt idx="450">
                  <c:v>37.277823221951394</c:v>
                </c:pt>
                <c:pt idx="451">
                  <c:v>34.504616140355495</c:v>
                </c:pt>
                <c:pt idx="452">
                  <c:v>34.96681732062148</c:v>
                </c:pt>
                <c:pt idx="453">
                  <c:v>41.899835024611207</c:v>
                </c:pt>
                <c:pt idx="454">
                  <c:v>32.655811419291567</c:v>
                </c:pt>
                <c:pt idx="455">
                  <c:v>37.740024402217372</c:v>
                </c:pt>
                <c:pt idx="456">
                  <c:v>27.109397256099786</c:v>
                </c:pt>
                <c:pt idx="457">
                  <c:v>43.748639745675135</c:v>
                </c:pt>
                <c:pt idx="458">
                  <c:v>40.975432664079243</c:v>
                </c:pt>
                <c:pt idx="459">
                  <c:v>34.96681732062148</c:v>
                </c:pt>
                <c:pt idx="460">
                  <c:v>41.899835024611207</c:v>
                </c:pt>
                <c:pt idx="461">
                  <c:v>40.051030303547279</c:v>
                </c:pt>
                <c:pt idx="462">
                  <c:v>34.96681732062148</c:v>
                </c:pt>
                <c:pt idx="463">
                  <c:v>41.899835024611207</c:v>
                </c:pt>
                <c:pt idx="464">
                  <c:v>22.487385453439966</c:v>
                </c:pt>
                <c:pt idx="465">
                  <c:v>32.655811419291567</c:v>
                </c:pt>
                <c:pt idx="466">
                  <c:v>26.647196075833808</c:v>
                </c:pt>
                <c:pt idx="467">
                  <c:v>40.051030303547279</c:v>
                </c:pt>
                <c:pt idx="468">
                  <c:v>37.277823221951394</c:v>
                </c:pt>
                <c:pt idx="469">
                  <c:v>37.277823221951394</c:v>
                </c:pt>
                <c:pt idx="470">
                  <c:v>37.277823221951394</c:v>
                </c:pt>
                <c:pt idx="471">
                  <c:v>28.03379961663175</c:v>
                </c:pt>
                <c:pt idx="472">
                  <c:v>23.411787813971934</c:v>
                </c:pt>
                <c:pt idx="473">
                  <c:v>23.411787813971934</c:v>
                </c:pt>
                <c:pt idx="474">
                  <c:v>43.748639745675135</c:v>
                </c:pt>
                <c:pt idx="475">
                  <c:v>28.958201977163714</c:v>
                </c:pt>
                <c:pt idx="476">
                  <c:v>40.051030303547279</c:v>
                </c:pt>
                <c:pt idx="477">
                  <c:v>33.580213779823538</c:v>
                </c:pt>
                <c:pt idx="478">
                  <c:v>34.042414960089516</c:v>
                </c:pt>
                <c:pt idx="479">
                  <c:v>37.277823221951394</c:v>
                </c:pt>
                <c:pt idx="480">
                  <c:v>22.487385453439966</c:v>
                </c:pt>
                <c:pt idx="481">
                  <c:v>40.513231483813264</c:v>
                </c:pt>
                <c:pt idx="482">
                  <c:v>43.748639745675135</c:v>
                </c:pt>
                <c:pt idx="483">
                  <c:v>34.042414960089516</c:v>
                </c:pt>
                <c:pt idx="484">
                  <c:v>40.051030303547279</c:v>
                </c:pt>
                <c:pt idx="485">
                  <c:v>34.042414960089516</c:v>
                </c:pt>
                <c:pt idx="486">
                  <c:v>33.118012599557552</c:v>
                </c:pt>
                <c:pt idx="487">
                  <c:v>29.882604337695682</c:v>
                </c:pt>
                <c:pt idx="488">
                  <c:v>44.21084092594112</c:v>
                </c:pt>
                <c:pt idx="489">
                  <c:v>27.109397256099786</c:v>
                </c:pt>
                <c:pt idx="490">
                  <c:v>37.277823221951394</c:v>
                </c:pt>
                <c:pt idx="491">
                  <c:v>25.260592535035862</c:v>
                </c:pt>
                <c:pt idx="492">
                  <c:v>37.277823221951394</c:v>
                </c:pt>
                <c:pt idx="493">
                  <c:v>43.748639745675135</c:v>
                </c:pt>
                <c:pt idx="494">
                  <c:v>40.051030303547279</c:v>
                </c:pt>
                <c:pt idx="495">
                  <c:v>40.051030303547279</c:v>
                </c:pt>
                <c:pt idx="496">
                  <c:v>29.420403157429696</c:v>
                </c:pt>
                <c:pt idx="497">
                  <c:v>39.5888291232813</c:v>
                </c:pt>
                <c:pt idx="498">
                  <c:v>33.580213779823538</c:v>
                </c:pt>
                <c:pt idx="499">
                  <c:v>37.277823221951394</c:v>
                </c:pt>
                <c:pt idx="500">
                  <c:v>39.5888291232813</c:v>
                </c:pt>
                <c:pt idx="501">
                  <c:v>24.798391354769876</c:v>
                </c:pt>
                <c:pt idx="502">
                  <c:v>43.748639745675135</c:v>
                </c:pt>
                <c:pt idx="503">
                  <c:v>24.798391354769876</c:v>
                </c:pt>
                <c:pt idx="504">
                  <c:v>39.5888291232813</c:v>
                </c:pt>
                <c:pt idx="505">
                  <c:v>30.807006698227642</c:v>
                </c:pt>
                <c:pt idx="506">
                  <c:v>40.051030303547279</c:v>
                </c:pt>
                <c:pt idx="507">
                  <c:v>34.042414960089516</c:v>
                </c:pt>
                <c:pt idx="508">
                  <c:v>42.824237385143171</c:v>
                </c:pt>
                <c:pt idx="509">
                  <c:v>33.580213779823538</c:v>
                </c:pt>
                <c:pt idx="510">
                  <c:v>33.580213779823538</c:v>
                </c:pt>
                <c:pt idx="511">
                  <c:v>39.5888291232813</c:v>
                </c:pt>
                <c:pt idx="512">
                  <c:v>34.96681732062148</c:v>
                </c:pt>
                <c:pt idx="513">
                  <c:v>32.655811419291567</c:v>
                </c:pt>
                <c:pt idx="514">
                  <c:v>39.5888291232813</c:v>
                </c:pt>
                <c:pt idx="515">
                  <c:v>25.72279371530184</c:v>
                </c:pt>
                <c:pt idx="516">
                  <c:v>40.975432664079243</c:v>
                </c:pt>
                <c:pt idx="517">
                  <c:v>32.655811419291567</c:v>
                </c:pt>
                <c:pt idx="518">
                  <c:v>39.5888291232813</c:v>
                </c:pt>
                <c:pt idx="519">
                  <c:v>37.277823221951394</c:v>
                </c:pt>
                <c:pt idx="520">
                  <c:v>39.5888291232813</c:v>
                </c:pt>
                <c:pt idx="521">
                  <c:v>39.5888291232813</c:v>
                </c:pt>
                <c:pt idx="522">
                  <c:v>45.135243286473084</c:v>
                </c:pt>
                <c:pt idx="523">
                  <c:v>37.277823221951394</c:v>
                </c:pt>
                <c:pt idx="524">
                  <c:v>43.748639745675135</c:v>
                </c:pt>
                <c:pt idx="525">
                  <c:v>25.72279371530184</c:v>
                </c:pt>
                <c:pt idx="526">
                  <c:v>40.051030303547279</c:v>
                </c:pt>
                <c:pt idx="527">
                  <c:v>40.051030303547279</c:v>
                </c:pt>
                <c:pt idx="528">
                  <c:v>40.051030303547279</c:v>
                </c:pt>
                <c:pt idx="529">
                  <c:v>39.5888291232813</c:v>
                </c:pt>
                <c:pt idx="530">
                  <c:v>30.807006698227642</c:v>
                </c:pt>
                <c:pt idx="531">
                  <c:v>29.882604337695682</c:v>
                </c:pt>
                <c:pt idx="532">
                  <c:v>40.051030303547279</c:v>
                </c:pt>
                <c:pt idx="533">
                  <c:v>40.051030303547279</c:v>
                </c:pt>
                <c:pt idx="534">
                  <c:v>41.899835024611207</c:v>
                </c:pt>
                <c:pt idx="535">
                  <c:v>34.96681732062148</c:v>
                </c:pt>
                <c:pt idx="536">
                  <c:v>41.899835024611207</c:v>
                </c:pt>
                <c:pt idx="537">
                  <c:v>24.798391354769876</c:v>
                </c:pt>
                <c:pt idx="538">
                  <c:v>42.824237385143171</c:v>
                </c:pt>
                <c:pt idx="539">
                  <c:v>34.96681732062148</c:v>
                </c:pt>
                <c:pt idx="540">
                  <c:v>39.5888291232813</c:v>
                </c:pt>
                <c:pt idx="541">
                  <c:v>29.420403157429696</c:v>
                </c:pt>
                <c:pt idx="542">
                  <c:v>40.051030303547279</c:v>
                </c:pt>
                <c:pt idx="543">
                  <c:v>40.051030303547279</c:v>
                </c:pt>
                <c:pt idx="544">
                  <c:v>34.96681732062148</c:v>
                </c:pt>
                <c:pt idx="545">
                  <c:v>22.487385453439966</c:v>
                </c:pt>
                <c:pt idx="546">
                  <c:v>39.5888291232813</c:v>
                </c:pt>
                <c:pt idx="547">
                  <c:v>39.5888291232813</c:v>
                </c:pt>
                <c:pt idx="548">
                  <c:v>40.051030303547279</c:v>
                </c:pt>
                <c:pt idx="549">
                  <c:v>26.647196075833808</c:v>
                </c:pt>
                <c:pt idx="550">
                  <c:v>23.873988994237912</c:v>
                </c:pt>
                <c:pt idx="551">
                  <c:v>34.042414960089516</c:v>
                </c:pt>
                <c:pt idx="552">
                  <c:v>34.042414960089516</c:v>
                </c:pt>
                <c:pt idx="553">
                  <c:v>28.958201977163714</c:v>
                </c:pt>
                <c:pt idx="554">
                  <c:v>33.580213779823538</c:v>
                </c:pt>
                <c:pt idx="555">
                  <c:v>41.899835024611207</c:v>
                </c:pt>
                <c:pt idx="556">
                  <c:v>39.5888291232813</c:v>
                </c:pt>
                <c:pt idx="557">
                  <c:v>37.740024402217372</c:v>
                </c:pt>
                <c:pt idx="558">
                  <c:v>42.824237385143171</c:v>
                </c:pt>
                <c:pt idx="559">
                  <c:v>24.798391354769876</c:v>
                </c:pt>
                <c:pt idx="560">
                  <c:v>32.655811419291567</c:v>
                </c:pt>
                <c:pt idx="561">
                  <c:v>34.042414960089516</c:v>
                </c:pt>
                <c:pt idx="562">
                  <c:v>37.740024402217372</c:v>
                </c:pt>
                <c:pt idx="563">
                  <c:v>37.277823221951394</c:v>
                </c:pt>
                <c:pt idx="564">
                  <c:v>41.899835024611207</c:v>
                </c:pt>
                <c:pt idx="565">
                  <c:v>22.025184273173988</c:v>
                </c:pt>
                <c:pt idx="566">
                  <c:v>40.051030303547279</c:v>
                </c:pt>
                <c:pt idx="567">
                  <c:v>24.798391354769876</c:v>
                </c:pt>
                <c:pt idx="568">
                  <c:v>25.72279371530184</c:v>
                </c:pt>
                <c:pt idx="569">
                  <c:v>38.664426762749336</c:v>
                </c:pt>
                <c:pt idx="570">
                  <c:v>34.96681732062148</c:v>
                </c:pt>
                <c:pt idx="571">
                  <c:v>28.03379961663175</c:v>
                </c:pt>
                <c:pt idx="572">
                  <c:v>31.731409058759606</c:v>
                </c:pt>
                <c:pt idx="573">
                  <c:v>34.96681732062148</c:v>
                </c:pt>
                <c:pt idx="574">
                  <c:v>34.504616140355495</c:v>
                </c:pt>
                <c:pt idx="575">
                  <c:v>28.958201977163714</c:v>
                </c:pt>
                <c:pt idx="576">
                  <c:v>38.664426762749336</c:v>
                </c:pt>
                <c:pt idx="577">
                  <c:v>39.5888291232813</c:v>
                </c:pt>
                <c:pt idx="578">
                  <c:v>40.051030303547279</c:v>
                </c:pt>
                <c:pt idx="579">
                  <c:v>43.748639745675135</c:v>
                </c:pt>
                <c:pt idx="580">
                  <c:v>34.504616140355495</c:v>
                </c:pt>
                <c:pt idx="581">
                  <c:v>37.277823221951394</c:v>
                </c:pt>
                <c:pt idx="582">
                  <c:v>24.798391354769876</c:v>
                </c:pt>
                <c:pt idx="583">
                  <c:v>34.504616140355495</c:v>
                </c:pt>
                <c:pt idx="584">
                  <c:v>26.647196075833808</c:v>
                </c:pt>
                <c:pt idx="585">
                  <c:v>39.5888291232813</c:v>
                </c:pt>
                <c:pt idx="586">
                  <c:v>30.807006698227642</c:v>
                </c:pt>
                <c:pt idx="587">
                  <c:v>34.96681732062148</c:v>
                </c:pt>
                <c:pt idx="588">
                  <c:v>26.647196075833808</c:v>
                </c:pt>
                <c:pt idx="589">
                  <c:v>46.521846827271027</c:v>
                </c:pt>
                <c:pt idx="590">
                  <c:v>34.96681732062148</c:v>
                </c:pt>
                <c:pt idx="591">
                  <c:v>34.504616140355495</c:v>
                </c:pt>
                <c:pt idx="592">
                  <c:v>37.277823221951394</c:v>
                </c:pt>
                <c:pt idx="593">
                  <c:v>34.96681732062148</c:v>
                </c:pt>
                <c:pt idx="594">
                  <c:v>29.882604337695682</c:v>
                </c:pt>
                <c:pt idx="595">
                  <c:v>37.277823221951394</c:v>
                </c:pt>
                <c:pt idx="596">
                  <c:v>37.277823221951394</c:v>
                </c:pt>
                <c:pt idx="597">
                  <c:v>33.580213779823538</c:v>
                </c:pt>
                <c:pt idx="598">
                  <c:v>26.647196075833808</c:v>
                </c:pt>
                <c:pt idx="599">
                  <c:v>26.647196075833808</c:v>
                </c:pt>
                <c:pt idx="600">
                  <c:v>39.5888291232813</c:v>
                </c:pt>
                <c:pt idx="601">
                  <c:v>34.96681732062148</c:v>
                </c:pt>
                <c:pt idx="602">
                  <c:v>41.899835024611207</c:v>
                </c:pt>
                <c:pt idx="603">
                  <c:v>37.277823221951394</c:v>
                </c:pt>
                <c:pt idx="604">
                  <c:v>37.277823221951394</c:v>
                </c:pt>
                <c:pt idx="605">
                  <c:v>22.487385453439966</c:v>
                </c:pt>
                <c:pt idx="606">
                  <c:v>29.882604337695682</c:v>
                </c:pt>
                <c:pt idx="607">
                  <c:v>34.96681732062148</c:v>
                </c:pt>
                <c:pt idx="608">
                  <c:v>43.748639745675135</c:v>
                </c:pt>
                <c:pt idx="609">
                  <c:v>34.96681732062148</c:v>
                </c:pt>
                <c:pt idx="610">
                  <c:v>36.353420861419423</c:v>
                </c:pt>
                <c:pt idx="611">
                  <c:v>26.647196075833808</c:v>
                </c:pt>
                <c:pt idx="612">
                  <c:v>22.949586633705952</c:v>
                </c:pt>
                <c:pt idx="613">
                  <c:v>44.21084092594112</c:v>
                </c:pt>
                <c:pt idx="614">
                  <c:v>26.647196075833808</c:v>
                </c:pt>
                <c:pt idx="615">
                  <c:v>30.807006698227642</c:v>
                </c:pt>
                <c:pt idx="616">
                  <c:v>32.655811419291567</c:v>
                </c:pt>
                <c:pt idx="617">
                  <c:v>20.176379552110056</c:v>
                </c:pt>
                <c:pt idx="618">
                  <c:v>39.5888291232813</c:v>
                </c:pt>
                <c:pt idx="619">
                  <c:v>40.051030303547279</c:v>
                </c:pt>
                <c:pt idx="620">
                  <c:v>39.5888291232813</c:v>
                </c:pt>
                <c:pt idx="621">
                  <c:v>24.798391354769876</c:v>
                </c:pt>
                <c:pt idx="622">
                  <c:v>26.647196075833808</c:v>
                </c:pt>
                <c:pt idx="623">
                  <c:v>34.96681732062148</c:v>
                </c:pt>
                <c:pt idx="624">
                  <c:v>22.487385453439966</c:v>
                </c:pt>
                <c:pt idx="625">
                  <c:v>28.958201977163714</c:v>
                </c:pt>
                <c:pt idx="626">
                  <c:v>25.260592535035862</c:v>
                </c:pt>
                <c:pt idx="627">
                  <c:v>31.731409058759606</c:v>
                </c:pt>
                <c:pt idx="628">
                  <c:v>34.96681732062148</c:v>
                </c:pt>
                <c:pt idx="629">
                  <c:v>37.277823221951394</c:v>
                </c:pt>
                <c:pt idx="630">
                  <c:v>12.318959487588366</c:v>
                </c:pt>
                <c:pt idx="631">
                  <c:v>38.664426762749336</c:v>
                </c:pt>
                <c:pt idx="632">
                  <c:v>34.96681732062148</c:v>
                </c:pt>
                <c:pt idx="633">
                  <c:v>40.051030303547279</c:v>
                </c:pt>
                <c:pt idx="634">
                  <c:v>34.96681732062148</c:v>
                </c:pt>
                <c:pt idx="635">
                  <c:v>34.504616140355495</c:v>
                </c:pt>
                <c:pt idx="636">
                  <c:v>37.277823221951394</c:v>
                </c:pt>
                <c:pt idx="637">
                  <c:v>34.96681732062148</c:v>
                </c:pt>
                <c:pt idx="638">
                  <c:v>40.051030303547279</c:v>
                </c:pt>
                <c:pt idx="639">
                  <c:v>25.72279371530184</c:v>
                </c:pt>
                <c:pt idx="640">
                  <c:v>29.420403157429696</c:v>
                </c:pt>
                <c:pt idx="641">
                  <c:v>41.899835024611207</c:v>
                </c:pt>
                <c:pt idx="642">
                  <c:v>32.655811419291567</c:v>
                </c:pt>
                <c:pt idx="643">
                  <c:v>34.504616140355495</c:v>
                </c:pt>
                <c:pt idx="644">
                  <c:v>39.5888291232813</c:v>
                </c:pt>
                <c:pt idx="645">
                  <c:v>34.042414960089516</c:v>
                </c:pt>
                <c:pt idx="646">
                  <c:v>34.96681732062148</c:v>
                </c:pt>
                <c:pt idx="647">
                  <c:v>32.655811419291567</c:v>
                </c:pt>
                <c:pt idx="648">
                  <c:v>41.899835024611207</c:v>
                </c:pt>
                <c:pt idx="649">
                  <c:v>29.882604337695682</c:v>
                </c:pt>
                <c:pt idx="650">
                  <c:v>41.899835024611207</c:v>
                </c:pt>
                <c:pt idx="651">
                  <c:v>41.899835024611207</c:v>
                </c:pt>
                <c:pt idx="652">
                  <c:v>41.899835024611207</c:v>
                </c:pt>
                <c:pt idx="653">
                  <c:v>24.798391354769876</c:v>
                </c:pt>
                <c:pt idx="654">
                  <c:v>41.899835024611207</c:v>
                </c:pt>
                <c:pt idx="655">
                  <c:v>40.513231483813264</c:v>
                </c:pt>
                <c:pt idx="656">
                  <c:v>33.580213779823538</c:v>
                </c:pt>
                <c:pt idx="657">
                  <c:v>41.899835024611207</c:v>
                </c:pt>
                <c:pt idx="658">
                  <c:v>34.504616140355495</c:v>
                </c:pt>
                <c:pt idx="659">
                  <c:v>33.580213779823538</c:v>
                </c:pt>
                <c:pt idx="660">
                  <c:v>32.655811419291567</c:v>
                </c:pt>
                <c:pt idx="661">
                  <c:v>29.882604337695682</c:v>
                </c:pt>
                <c:pt idx="662">
                  <c:v>39.5888291232813</c:v>
                </c:pt>
                <c:pt idx="663">
                  <c:v>23.873988994237912</c:v>
                </c:pt>
                <c:pt idx="664">
                  <c:v>37.277823221951394</c:v>
                </c:pt>
                <c:pt idx="665">
                  <c:v>41.899835024611207</c:v>
                </c:pt>
                <c:pt idx="666">
                  <c:v>34.96681732062148</c:v>
                </c:pt>
                <c:pt idx="667">
                  <c:v>41.899835024611207</c:v>
                </c:pt>
                <c:pt idx="668">
                  <c:v>39.5888291232813</c:v>
                </c:pt>
                <c:pt idx="669">
                  <c:v>33.580213779823538</c:v>
                </c:pt>
                <c:pt idx="670">
                  <c:v>37.277823221951394</c:v>
                </c:pt>
                <c:pt idx="671">
                  <c:v>34.96681732062148</c:v>
                </c:pt>
                <c:pt idx="672">
                  <c:v>41.899835024611207</c:v>
                </c:pt>
                <c:pt idx="673">
                  <c:v>40.051030303547279</c:v>
                </c:pt>
                <c:pt idx="674">
                  <c:v>37.277823221951394</c:v>
                </c:pt>
                <c:pt idx="675">
                  <c:v>38.664426762749336</c:v>
                </c:pt>
                <c:pt idx="676">
                  <c:v>41.899835024611207</c:v>
                </c:pt>
                <c:pt idx="677">
                  <c:v>34.96681732062148</c:v>
                </c:pt>
                <c:pt idx="678">
                  <c:v>42.824237385143171</c:v>
                </c:pt>
                <c:pt idx="679">
                  <c:v>22.487385453439966</c:v>
                </c:pt>
                <c:pt idx="680">
                  <c:v>40.051030303547279</c:v>
                </c:pt>
                <c:pt idx="681">
                  <c:v>23.411787813971934</c:v>
                </c:pt>
                <c:pt idx="682">
                  <c:v>43.748639745675135</c:v>
                </c:pt>
                <c:pt idx="683">
                  <c:v>43.748639745675135</c:v>
                </c:pt>
                <c:pt idx="684">
                  <c:v>34.504616140355495</c:v>
                </c:pt>
                <c:pt idx="685">
                  <c:v>37.740024402217372</c:v>
                </c:pt>
                <c:pt idx="686">
                  <c:v>41.899835024611207</c:v>
                </c:pt>
                <c:pt idx="687">
                  <c:v>43.748639745675135</c:v>
                </c:pt>
                <c:pt idx="688">
                  <c:v>28.03379961663175</c:v>
                </c:pt>
                <c:pt idx="689">
                  <c:v>36.353420861419423</c:v>
                </c:pt>
                <c:pt idx="690">
                  <c:v>40.051030303547279</c:v>
                </c:pt>
                <c:pt idx="691">
                  <c:v>29.882604337695682</c:v>
                </c:pt>
                <c:pt idx="692">
                  <c:v>32.655811419291567</c:v>
                </c:pt>
                <c:pt idx="693">
                  <c:v>36.353420861419423</c:v>
                </c:pt>
                <c:pt idx="694">
                  <c:v>34.96681732062148</c:v>
                </c:pt>
                <c:pt idx="695">
                  <c:v>28.03379961663175</c:v>
                </c:pt>
                <c:pt idx="696">
                  <c:v>33.580213779823538</c:v>
                </c:pt>
                <c:pt idx="697">
                  <c:v>43.748639745675135</c:v>
                </c:pt>
                <c:pt idx="698">
                  <c:v>26.647196075833808</c:v>
                </c:pt>
                <c:pt idx="699">
                  <c:v>39.5888291232813</c:v>
                </c:pt>
                <c:pt idx="700">
                  <c:v>41.899835024611207</c:v>
                </c:pt>
                <c:pt idx="701">
                  <c:v>37.277823221951394</c:v>
                </c:pt>
                <c:pt idx="702">
                  <c:v>36.353420861419423</c:v>
                </c:pt>
                <c:pt idx="703">
                  <c:v>41.899835024611207</c:v>
                </c:pt>
                <c:pt idx="704">
                  <c:v>41.899835024611207</c:v>
                </c:pt>
                <c:pt idx="705">
                  <c:v>41.899835024611207</c:v>
                </c:pt>
                <c:pt idx="706">
                  <c:v>31.731409058759606</c:v>
                </c:pt>
                <c:pt idx="707">
                  <c:v>40.051030303547279</c:v>
                </c:pt>
                <c:pt idx="708">
                  <c:v>39.5888291232813</c:v>
                </c:pt>
                <c:pt idx="709">
                  <c:v>41.899835024611207</c:v>
                </c:pt>
                <c:pt idx="710">
                  <c:v>44.21084092594112</c:v>
                </c:pt>
                <c:pt idx="711">
                  <c:v>37.277823221951394</c:v>
                </c:pt>
                <c:pt idx="712">
                  <c:v>32.655811419291567</c:v>
                </c:pt>
                <c:pt idx="713">
                  <c:v>34.96681732062148</c:v>
                </c:pt>
                <c:pt idx="714">
                  <c:v>34.042414960089516</c:v>
                </c:pt>
                <c:pt idx="715">
                  <c:v>37.277823221951394</c:v>
                </c:pt>
                <c:pt idx="716">
                  <c:v>32.655811419291567</c:v>
                </c:pt>
                <c:pt idx="717">
                  <c:v>37.277823221951394</c:v>
                </c:pt>
                <c:pt idx="718">
                  <c:v>37.277823221951394</c:v>
                </c:pt>
                <c:pt idx="719">
                  <c:v>34.96681732062148</c:v>
                </c:pt>
                <c:pt idx="720">
                  <c:v>22.487385453439966</c:v>
                </c:pt>
                <c:pt idx="721">
                  <c:v>39.5888291232813</c:v>
                </c:pt>
                <c:pt idx="722">
                  <c:v>43.748639745675135</c:v>
                </c:pt>
                <c:pt idx="723">
                  <c:v>39.5888291232813</c:v>
                </c:pt>
                <c:pt idx="724">
                  <c:v>40.051030303547279</c:v>
                </c:pt>
                <c:pt idx="725">
                  <c:v>27.109397256099786</c:v>
                </c:pt>
                <c:pt idx="726">
                  <c:v>34.042414960089516</c:v>
                </c:pt>
                <c:pt idx="727">
                  <c:v>28.03379961663175</c:v>
                </c:pt>
                <c:pt idx="728">
                  <c:v>34.96681732062148</c:v>
                </c:pt>
                <c:pt idx="729">
                  <c:v>29.882604337695682</c:v>
                </c:pt>
                <c:pt idx="730">
                  <c:v>34.96681732062148</c:v>
                </c:pt>
                <c:pt idx="731">
                  <c:v>41.899835024611207</c:v>
                </c:pt>
                <c:pt idx="732">
                  <c:v>29.882604337695682</c:v>
                </c:pt>
                <c:pt idx="733">
                  <c:v>25.260592535035862</c:v>
                </c:pt>
                <c:pt idx="734">
                  <c:v>39.5888291232813</c:v>
                </c:pt>
                <c:pt idx="735">
                  <c:v>35.429018500887466</c:v>
                </c:pt>
                <c:pt idx="736">
                  <c:v>34.96681732062148</c:v>
                </c:pt>
                <c:pt idx="737">
                  <c:v>38.664426762749336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2-4BCA-A14C-92AD16AD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31696"/>
        <c:axId val="537817232"/>
      </c:scatterChart>
      <c:valAx>
        <c:axId val="22883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817232"/>
        <c:crosses val="autoZero"/>
        <c:crossBetween val="midCat"/>
      </c:valAx>
      <c:valAx>
        <c:axId val="53781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31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Model2!$I$29:$I$766</c:f>
              <c:numCache>
                <c:formatCode>General</c:formatCode>
                <c:ptCount val="738"/>
                <c:pt idx="0">
                  <c:v>6.7750677506775062E-2</c:v>
                </c:pt>
                <c:pt idx="1">
                  <c:v>0.2032520325203252</c:v>
                </c:pt>
                <c:pt idx="2">
                  <c:v>0.33875338753387529</c:v>
                </c:pt>
                <c:pt idx="3">
                  <c:v>0.47425474254742545</c:v>
                </c:pt>
                <c:pt idx="4">
                  <c:v>0.6097560975609756</c:v>
                </c:pt>
                <c:pt idx="5">
                  <c:v>0.74525745257452569</c:v>
                </c:pt>
                <c:pt idx="6">
                  <c:v>0.8807588075880759</c:v>
                </c:pt>
                <c:pt idx="7">
                  <c:v>1.0162601626016259</c:v>
                </c:pt>
                <c:pt idx="8">
                  <c:v>1.1517615176151761</c:v>
                </c:pt>
                <c:pt idx="9">
                  <c:v>1.2872628726287263</c:v>
                </c:pt>
                <c:pt idx="10">
                  <c:v>1.4227642276422763</c:v>
                </c:pt>
                <c:pt idx="11">
                  <c:v>1.5582655826558265</c:v>
                </c:pt>
                <c:pt idx="12">
                  <c:v>1.6937669376693767</c:v>
                </c:pt>
                <c:pt idx="13">
                  <c:v>1.8292682926829267</c:v>
                </c:pt>
                <c:pt idx="14">
                  <c:v>1.9647696476964769</c:v>
                </c:pt>
                <c:pt idx="15">
                  <c:v>2.1002710027100266</c:v>
                </c:pt>
                <c:pt idx="16">
                  <c:v>2.2357723577235769</c:v>
                </c:pt>
                <c:pt idx="17">
                  <c:v>2.3712737127371271</c:v>
                </c:pt>
                <c:pt idx="18">
                  <c:v>2.5067750677506773</c:v>
                </c:pt>
                <c:pt idx="19">
                  <c:v>2.642276422764227</c:v>
                </c:pt>
                <c:pt idx="20">
                  <c:v>2.7777777777777772</c:v>
                </c:pt>
                <c:pt idx="21">
                  <c:v>2.9132791327913274</c:v>
                </c:pt>
                <c:pt idx="22">
                  <c:v>3.0487804878048776</c:v>
                </c:pt>
                <c:pt idx="23">
                  <c:v>3.1842818428184279</c:v>
                </c:pt>
                <c:pt idx="24">
                  <c:v>3.3197831978319781</c:v>
                </c:pt>
                <c:pt idx="25">
                  <c:v>3.4552845528455278</c:v>
                </c:pt>
                <c:pt idx="26">
                  <c:v>3.590785907859078</c:v>
                </c:pt>
                <c:pt idx="27">
                  <c:v>3.7262872628726282</c:v>
                </c:pt>
                <c:pt idx="28">
                  <c:v>3.8617886178861784</c:v>
                </c:pt>
                <c:pt idx="29">
                  <c:v>3.9972899728997286</c:v>
                </c:pt>
                <c:pt idx="30">
                  <c:v>4.1327913279132789</c:v>
                </c:pt>
                <c:pt idx="31">
                  <c:v>4.2682926829268295</c:v>
                </c:pt>
                <c:pt idx="32">
                  <c:v>4.4037940379403793</c:v>
                </c:pt>
                <c:pt idx="33">
                  <c:v>4.539295392953929</c:v>
                </c:pt>
                <c:pt idx="34">
                  <c:v>4.6747967479674797</c:v>
                </c:pt>
                <c:pt idx="35">
                  <c:v>4.8102981029810294</c:v>
                </c:pt>
                <c:pt idx="36">
                  <c:v>4.9457994579945801</c:v>
                </c:pt>
                <c:pt idx="37">
                  <c:v>5.0813008130081299</c:v>
                </c:pt>
                <c:pt idx="38">
                  <c:v>5.2168021680216796</c:v>
                </c:pt>
                <c:pt idx="39">
                  <c:v>5.3523035230352303</c:v>
                </c:pt>
                <c:pt idx="40">
                  <c:v>5.48780487804878</c:v>
                </c:pt>
                <c:pt idx="41">
                  <c:v>5.6233062330623307</c:v>
                </c:pt>
                <c:pt idx="42">
                  <c:v>5.7588075880758804</c:v>
                </c:pt>
                <c:pt idx="43">
                  <c:v>5.8943089430894302</c:v>
                </c:pt>
                <c:pt idx="44">
                  <c:v>6.0298102981029809</c:v>
                </c:pt>
                <c:pt idx="45">
                  <c:v>6.1653116531165306</c:v>
                </c:pt>
                <c:pt idx="46">
                  <c:v>6.3008130081300813</c:v>
                </c:pt>
                <c:pt idx="47">
                  <c:v>6.436314363143631</c:v>
                </c:pt>
                <c:pt idx="48">
                  <c:v>6.5718157181571817</c:v>
                </c:pt>
                <c:pt idx="49">
                  <c:v>6.7073170731707314</c:v>
                </c:pt>
                <c:pt idx="50">
                  <c:v>6.8428184281842812</c:v>
                </c:pt>
                <c:pt idx="51">
                  <c:v>6.9783197831978319</c:v>
                </c:pt>
                <c:pt idx="52">
                  <c:v>7.1138211382113816</c:v>
                </c:pt>
                <c:pt idx="53">
                  <c:v>7.2493224932249323</c:v>
                </c:pt>
                <c:pt idx="54">
                  <c:v>7.384823848238482</c:v>
                </c:pt>
                <c:pt idx="55">
                  <c:v>7.5203252032520318</c:v>
                </c:pt>
                <c:pt idx="56">
                  <c:v>7.6558265582655824</c:v>
                </c:pt>
                <c:pt idx="57">
                  <c:v>7.7913279132791322</c:v>
                </c:pt>
                <c:pt idx="58">
                  <c:v>7.9268292682926829</c:v>
                </c:pt>
                <c:pt idx="59">
                  <c:v>8.0623306233062326</c:v>
                </c:pt>
                <c:pt idx="60">
                  <c:v>8.1978319783197815</c:v>
                </c:pt>
                <c:pt idx="61">
                  <c:v>8.3333333333333321</c:v>
                </c:pt>
                <c:pt idx="62">
                  <c:v>8.4688346883468828</c:v>
                </c:pt>
                <c:pt idx="63">
                  <c:v>8.6043360433604317</c:v>
                </c:pt>
                <c:pt idx="64">
                  <c:v>8.7398373983739823</c:v>
                </c:pt>
                <c:pt idx="65">
                  <c:v>8.875338753387533</c:v>
                </c:pt>
                <c:pt idx="66">
                  <c:v>9.0108401084010818</c:v>
                </c:pt>
                <c:pt idx="67">
                  <c:v>9.1463414634146325</c:v>
                </c:pt>
                <c:pt idx="68">
                  <c:v>9.2818428184281832</c:v>
                </c:pt>
                <c:pt idx="69">
                  <c:v>9.4173441734417338</c:v>
                </c:pt>
                <c:pt idx="70">
                  <c:v>9.5528455284552827</c:v>
                </c:pt>
                <c:pt idx="71">
                  <c:v>9.6883468834688333</c:v>
                </c:pt>
                <c:pt idx="72">
                  <c:v>9.823848238482384</c:v>
                </c:pt>
                <c:pt idx="73">
                  <c:v>9.9593495934959329</c:v>
                </c:pt>
                <c:pt idx="74">
                  <c:v>10.094850948509484</c:v>
                </c:pt>
                <c:pt idx="75">
                  <c:v>10.230352303523034</c:v>
                </c:pt>
                <c:pt idx="76">
                  <c:v>10.365853658536583</c:v>
                </c:pt>
                <c:pt idx="77">
                  <c:v>10.501355013550134</c:v>
                </c:pt>
                <c:pt idx="78">
                  <c:v>10.636856368563684</c:v>
                </c:pt>
                <c:pt idx="79">
                  <c:v>10.772357723577235</c:v>
                </c:pt>
                <c:pt idx="80">
                  <c:v>10.907859078590784</c:v>
                </c:pt>
                <c:pt idx="81">
                  <c:v>11.043360433604335</c:v>
                </c:pt>
                <c:pt idx="82">
                  <c:v>11.178861788617885</c:v>
                </c:pt>
                <c:pt idx="83">
                  <c:v>11.314363143631434</c:v>
                </c:pt>
                <c:pt idx="84">
                  <c:v>11.449864498644985</c:v>
                </c:pt>
                <c:pt idx="85">
                  <c:v>11.585365853658535</c:v>
                </c:pt>
                <c:pt idx="86">
                  <c:v>11.720867208672084</c:v>
                </c:pt>
                <c:pt idx="87">
                  <c:v>11.856368563685635</c:v>
                </c:pt>
                <c:pt idx="88">
                  <c:v>11.991869918699186</c:v>
                </c:pt>
                <c:pt idx="89">
                  <c:v>12.127371273712736</c:v>
                </c:pt>
                <c:pt idx="90">
                  <c:v>12.262872628726285</c:v>
                </c:pt>
                <c:pt idx="91">
                  <c:v>12.398373983739836</c:v>
                </c:pt>
                <c:pt idx="92">
                  <c:v>12.533875338753386</c:v>
                </c:pt>
                <c:pt idx="93">
                  <c:v>12.669376693766935</c:v>
                </c:pt>
                <c:pt idx="94">
                  <c:v>12.804878048780486</c:v>
                </c:pt>
                <c:pt idx="95">
                  <c:v>12.940379403794037</c:v>
                </c:pt>
                <c:pt idx="96">
                  <c:v>13.075880758807587</c:v>
                </c:pt>
                <c:pt idx="97">
                  <c:v>13.211382113821136</c:v>
                </c:pt>
                <c:pt idx="98">
                  <c:v>13.346883468834687</c:v>
                </c:pt>
                <c:pt idx="99">
                  <c:v>13.482384823848237</c:v>
                </c:pt>
                <c:pt idx="100">
                  <c:v>13.617886178861786</c:v>
                </c:pt>
                <c:pt idx="101">
                  <c:v>13.753387533875337</c:v>
                </c:pt>
                <c:pt idx="102">
                  <c:v>13.888888888888888</c:v>
                </c:pt>
                <c:pt idx="103">
                  <c:v>14.024390243902436</c:v>
                </c:pt>
                <c:pt idx="104">
                  <c:v>14.159891598915987</c:v>
                </c:pt>
                <c:pt idx="105">
                  <c:v>14.295392953929538</c:v>
                </c:pt>
                <c:pt idx="106">
                  <c:v>14.430894308943088</c:v>
                </c:pt>
                <c:pt idx="107">
                  <c:v>14.566395663956637</c:v>
                </c:pt>
                <c:pt idx="108">
                  <c:v>14.701897018970188</c:v>
                </c:pt>
                <c:pt idx="109">
                  <c:v>14.837398373983739</c:v>
                </c:pt>
                <c:pt idx="110">
                  <c:v>14.972899728997287</c:v>
                </c:pt>
                <c:pt idx="111">
                  <c:v>15.108401084010838</c:v>
                </c:pt>
                <c:pt idx="112">
                  <c:v>15.243902439024389</c:v>
                </c:pt>
                <c:pt idx="113">
                  <c:v>15.379403794037938</c:v>
                </c:pt>
                <c:pt idx="114">
                  <c:v>15.514905149051488</c:v>
                </c:pt>
                <c:pt idx="115">
                  <c:v>15.650406504065039</c:v>
                </c:pt>
                <c:pt idx="116">
                  <c:v>15.78590785907859</c:v>
                </c:pt>
                <c:pt idx="117">
                  <c:v>15.921409214092138</c:v>
                </c:pt>
                <c:pt idx="118">
                  <c:v>16.056910569105689</c:v>
                </c:pt>
                <c:pt idx="119">
                  <c:v>16.192411924119241</c:v>
                </c:pt>
                <c:pt idx="120">
                  <c:v>16.32791327913279</c:v>
                </c:pt>
                <c:pt idx="121">
                  <c:v>16.463414634146343</c:v>
                </c:pt>
                <c:pt idx="122">
                  <c:v>16.598915989159892</c:v>
                </c:pt>
                <c:pt idx="123">
                  <c:v>16.734417344173441</c:v>
                </c:pt>
                <c:pt idx="124">
                  <c:v>16.869918699186993</c:v>
                </c:pt>
                <c:pt idx="125">
                  <c:v>17.005420054200542</c:v>
                </c:pt>
                <c:pt idx="126">
                  <c:v>17.140921409214091</c:v>
                </c:pt>
                <c:pt idx="127">
                  <c:v>17.276422764227643</c:v>
                </c:pt>
                <c:pt idx="128">
                  <c:v>17.411924119241192</c:v>
                </c:pt>
                <c:pt idx="129">
                  <c:v>17.547425474254741</c:v>
                </c:pt>
                <c:pt idx="130">
                  <c:v>17.682926829268293</c:v>
                </c:pt>
                <c:pt idx="131">
                  <c:v>17.818428184281842</c:v>
                </c:pt>
                <c:pt idx="132">
                  <c:v>17.953929539295391</c:v>
                </c:pt>
                <c:pt idx="133">
                  <c:v>18.089430894308943</c:v>
                </c:pt>
                <c:pt idx="134">
                  <c:v>18.224932249322492</c:v>
                </c:pt>
                <c:pt idx="135">
                  <c:v>18.360433604336041</c:v>
                </c:pt>
                <c:pt idx="136">
                  <c:v>18.495934959349594</c:v>
                </c:pt>
                <c:pt idx="137">
                  <c:v>18.631436314363143</c:v>
                </c:pt>
                <c:pt idx="138">
                  <c:v>18.766937669376695</c:v>
                </c:pt>
                <c:pt idx="139">
                  <c:v>18.902439024390244</c:v>
                </c:pt>
                <c:pt idx="140">
                  <c:v>19.037940379403793</c:v>
                </c:pt>
                <c:pt idx="141">
                  <c:v>19.173441734417345</c:v>
                </c:pt>
                <c:pt idx="142">
                  <c:v>19.308943089430894</c:v>
                </c:pt>
                <c:pt idx="143">
                  <c:v>19.444444444444443</c:v>
                </c:pt>
                <c:pt idx="144">
                  <c:v>19.579945799457995</c:v>
                </c:pt>
                <c:pt idx="145">
                  <c:v>19.715447154471544</c:v>
                </c:pt>
                <c:pt idx="146">
                  <c:v>19.850948509485093</c:v>
                </c:pt>
                <c:pt idx="147">
                  <c:v>19.986449864498645</c:v>
                </c:pt>
                <c:pt idx="148">
                  <c:v>20.121951219512194</c:v>
                </c:pt>
                <c:pt idx="149">
                  <c:v>20.257452574525743</c:v>
                </c:pt>
                <c:pt idx="150">
                  <c:v>20.392953929539296</c:v>
                </c:pt>
                <c:pt idx="151">
                  <c:v>20.528455284552845</c:v>
                </c:pt>
                <c:pt idx="152">
                  <c:v>20.663956639566393</c:v>
                </c:pt>
                <c:pt idx="153">
                  <c:v>20.799457994579946</c:v>
                </c:pt>
                <c:pt idx="154">
                  <c:v>20.934959349593495</c:v>
                </c:pt>
                <c:pt idx="155">
                  <c:v>21.070460704607044</c:v>
                </c:pt>
                <c:pt idx="156">
                  <c:v>21.205962059620596</c:v>
                </c:pt>
                <c:pt idx="157">
                  <c:v>21.341463414634145</c:v>
                </c:pt>
                <c:pt idx="158">
                  <c:v>21.476964769647697</c:v>
                </c:pt>
                <c:pt idx="159">
                  <c:v>21.612466124661246</c:v>
                </c:pt>
                <c:pt idx="160">
                  <c:v>21.747967479674795</c:v>
                </c:pt>
                <c:pt idx="161">
                  <c:v>21.883468834688347</c:v>
                </c:pt>
                <c:pt idx="162">
                  <c:v>22.018970189701896</c:v>
                </c:pt>
                <c:pt idx="163">
                  <c:v>22.154471544715445</c:v>
                </c:pt>
                <c:pt idx="164">
                  <c:v>22.289972899728998</c:v>
                </c:pt>
                <c:pt idx="165">
                  <c:v>22.425474254742547</c:v>
                </c:pt>
                <c:pt idx="166">
                  <c:v>22.560975609756095</c:v>
                </c:pt>
                <c:pt idx="167">
                  <c:v>22.696476964769648</c:v>
                </c:pt>
                <c:pt idx="168">
                  <c:v>22.831978319783197</c:v>
                </c:pt>
                <c:pt idx="169">
                  <c:v>22.967479674796746</c:v>
                </c:pt>
                <c:pt idx="170">
                  <c:v>23.102981029810298</c:v>
                </c:pt>
                <c:pt idx="171">
                  <c:v>23.238482384823847</c:v>
                </c:pt>
                <c:pt idx="172">
                  <c:v>23.373983739837396</c:v>
                </c:pt>
                <c:pt idx="173">
                  <c:v>23.509485094850948</c:v>
                </c:pt>
                <c:pt idx="174">
                  <c:v>23.644986449864497</c:v>
                </c:pt>
                <c:pt idx="175">
                  <c:v>23.780487804878049</c:v>
                </c:pt>
                <c:pt idx="176">
                  <c:v>23.915989159891598</c:v>
                </c:pt>
                <c:pt idx="177">
                  <c:v>24.051490514905147</c:v>
                </c:pt>
                <c:pt idx="178">
                  <c:v>24.1869918699187</c:v>
                </c:pt>
                <c:pt idx="179">
                  <c:v>24.322493224932249</c:v>
                </c:pt>
                <c:pt idx="180">
                  <c:v>24.457994579945797</c:v>
                </c:pt>
                <c:pt idx="181">
                  <c:v>24.59349593495935</c:v>
                </c:pt>
                <c:pt idx="182">
                  <c:v>24.728997289972899</c:v>
                </c:pt>
                <c:pt idx="183">
                  <c:v>24.864498644986448</c:v>
                </c:pt>
                <c:pt idx="184">
                  <c:v>25</c:v>
                </c:pt>
                <c:pt idx="185">
                  <c:v>25.135501355013549</c:v>
                </c:pt>
                <c:pt idx="186">
                  <c:v>25.271002710027098</c:v>
                </c:pt>
                <c:pt idx="187">
                  <c:v>25.40650406504065</c:v>
                </c:pt>
                <c:pt idx="188">
                  <c:v>25.542005420054199</c:v>
                </c:pt>
                <c:pt idx="189">
                  <c:v>25.677506775067748</c:v>
                </c:pt>
                <c:pt idx="190">
                  <c:v>25.8130081300813</c:v>
                </c:pt>
                <c:pt idx="191">
                  <c:v>25.948509485094849</c:v>
                </c:pt>
                <c:pt idx="192">
                  <c:v>26.084010840108402</c:v>
                </c:pt>
                <c:pt idx="193">
                  <c:v>26.219512195121951</c:v>
                </c:pt>
                <c:pt idx="194">
                  <c:v>26.355013550135499</c:v>
                </c:pt>
                <c:pt idx="195">
                  <c:v>26.490514905149052</c:v>
                </c:pt>
                <c:pt idx="196">
                  <c:v>26.626016260162601</c:v>
                </c:pt>
                <c:pt idx="197">
                  <c:v>26.76151761517615</c:v>
                </c:pt>
                <c:pt idx="198">
                  <c:v>26.897018970189702</c:v>
                </c:pt>
                <c:pt idx="199">
                  <c:v>27.032520325203251</c:v>
                </c:pt>
                <c:pt idx="200">
                  <c:v>27.1680216802168</c:v>
                </c:pt>
                <c:pt idx="201">
                  <c:v>27.303523035230352</c:v>
                </c:pt>
                <c:pt idx="202">
                  <c:v>27.439024390243901</c:v>
                </c:pt>
                <c:pt idx="203">
                  <c:v>27.57452574525745</c:v>
                </c:pt>
                <c:pt idx="204">
                  <c:v>27.710027100271002</c:v>
                </c:pt>
                <c:pt idx="205">
                  <c:v>27.845528455284551</c:v>
                </c:pt>
                <c:pt idx="206">
                  <c:v>27.9810298102981</c:v>
                </c:pt>
                <c:pt idx="207">
                  <c:v>28.116531165311653</c:v>
                </c:pt>
                <c:pt idx="208">
                  <c:v>28.252032520325201</c:v>
                </c:pt>
                <c:pt idx="209">
                  <c:v>28.38753387533875</c:v>
                </c:pt>
                <c:pt idx="210">
                  <c:v>28.523035230352303</c:v>
                </c:pt>
                <c:pt idx="211">
                  <c:v>28.658536585365852</c:v>
                </c:pt>
                <c:pt idx="212">
                  <c:v>28.794037940379404</c:v>
                </c:pt>
                <c:pt idx="213">
                  <c:v>28.929539295392953</c:v>
                </c:pt>
                <c:pt idx="214">
                  <c:v>29.065040650406502</c:v>
                </c:pt>
                <c:pt idx="215">
                  <c:v>29.200542005420054</c:v>
                </c:pt>
                <c:pt idx="216">
                  <c:v>29.336043360433603</c:v>
                </c:pt>
                <c:pt idx="217">
                  <c:v>29.471544715447152</c:v>
                </c:pt>
                <c:pt idx="218">
                  <c:v>29.607046070460704</c:v>
                </c:pt>
                <c:pt idx="219">
                  <c:v>29.742547425474253</c:v>
                </c:pt>
                <c:pt idx="220">
                  <c:v>29.878048780487802</c:v>
                </c:pt>
                <c:pt idx="221">
                  <c:v>30.013550135501355</c:v>
                </c:pt>
                <c:pt idx="222">
                  <c:v>30.149051490514903</c:v>
                </c:pt>
                <c:pt idx="223">
                  <c:v>30.284552845528452</c:v>
                </c:pt>
                <c:pt idx="224">
                  <c:v>30.420054200542005</c:v>
                </c:pt>
                <c:pt idx="225">
                  <c:v>30.555555555555554</c:v>
                </c:pt>
                <c:pt idx="226">
                  <c:v>30.691056910569102</c:v>
                </c:pt>
                <c:pt idx="227">
                  <c:v>30.826558265582655</c:v>
                </c:pt>
                <c:pt idx="228">
                  <c:v>30.962059620596204</c:v>
                </c:pt>
                <c:pt idx="229">
                  <c:v>31.097560975609756</c:v>
                </c:pt>
                <c:pt idx="230">
                  <c:v>31.233062330623305</c:v>
                </c:pt>
                <c:pt idx="231">
                  <c:v>31.368563685636854</c:v>
                </c:pt>
                <c:pt idx="232">
                  <c:v>31.504065040650406</c:v>
                </c:pt>
                <c:pt idx="233">
                  <c:v>31.639566395663955</c:v>
                </c:pt>
                <c:pt idx="234">
                  <c:v>31.775067750677504</c:v>
                </c:pt>
                <c:pt idx="235">
                  <c:v>31.910569105691057</c:v>
                </c:pt>
                <c:pt idx="236">
                  <c:v>32.046070460704605</c:v>
                </c:pt>
                <c:pt idx="237">
                  <c:v>32.181571815718151</c:v>
                </c:pt>
                <c:pt idx="238">
                  <c:v>32.317073170731703</c:v>
                </c:pt>
                <c:pt idx="239">
                  <c:v>32.452574525745256</c:v>
                </c:pt>
                <c:pt idx="240">
                  <c:v>32.588075880758801</c:v>
                </c:pt>
                <c:pt idx="241">
                  <c:v>32.723577235772353</c:v>
                </c:pt>
                <c:pt idx="242">
                  <c:v>32.859078590785906</c:v>
                </c:pt>
                <c:pt idx="243">
                  <c:v>32.994579945799451</c:v>
                </c:pt>
                <c:pt idx="244">
                  <c:v>33.130081300813004</c:v>
                </c:pt>
                <c:pt idx="245">
                  <c:v>33.265582655826556</c:v>
                </c:pt>
                <c:pt idx="246">
                  <c:v>33.401084010840101</c:v>
                </c:pt>
                <c:pt idx="247">
                  <c:v>33.536585365853654</c:v>
                </c:pt>
                <c:pt idx="248">
                  <c:v>33.672086720867206</c:v>
                </c:pt>
                <c:pt idx="249">
                  <c:v>33.807588075880751</c:v>
                </c:pt>
                <c:pt idx="250">
                  <c:v>33.943089430894304</c:v>
                </c:pt>
                <c:pt idx="251">
                  <c:v>34.078590785907856</c:v>
                </c:pt>
                <c:pt idx="252">
                  <c:v>34.214092140921402</c:v>
                </c:pt>
                <c:pt idx="253">
                  <c:v>34.349593495934954</c:v>
                </c:pt>
                <c:pt idx="254">
                  <c:v>34.485094850948506</c:v>
                </c:pt>
                <c:pt idx="255">
                  <c:v>34.620596205962052</c:v>
                </c:pt>
                <c:pt idx="256">
                  <c:v>34.756097560975604</c:v>
                </c:pt>
                <c:pt idx="257">
                  <c:v>34.891598915989157</c:v>
                </c:pt>
                <c:pt idx="258">
                  <c:v>35.027100271002702</c:v>
                </c:pt>
                <c:pt idx="259">
                  <c:v>35.162601626016254</c:v>
                </c:pt>
                <c:pt idx="260">
                  <c:v>35.298102981029807</c:v>
                </c:pt>
                <c:pt idx="261">
                  <c:v>35.433604336043352</c:v>
                </c:pt>
                <c:pt idx="262">
                  <c:v>35.569105691056905</c:v>
                </c:pt>
                <c:pt idx="263">
                  <c:v>35.704607046070457</c:v>
                </c:pt>
                <c:pt idx="264">
                  <c:v>35.840108401084002</c:v>
                </c:pt>
                <c:pt idx="265">
                  <c:v>35.975609756097555</c:v>
                </c:pt>
                <c:pt idx="266">
                  <c:v>36.111111111111107</c:v>
                </c:pt>
                <c:pt idx="267">
                  <c:v>36.246612466124652</c:v>
                </c:pt>
                <c:pt idx="268">
                  <c:v>36.382113821138205</c:v>
                </c:pt>
                <c:pt idx="269">
                  <c:v>36.517615176151757</c:v>
                </c:pt>
                <c:pt idx="270">
                  <c:v>36.653116531165303</c:v>
                </c:pt>
                <c:pt idx="271">
                  <c:v>36.788617886178855</c:v>
                </c:pt>
                <c:pt idx="272">
                  <c:v>36.924119241192408</c:v>
                </c:pt>
                <c:pt idx="273">
                  <c:v>37.059620596205953</c:v>
                </c:pt>
                <c:pt idx="274">
                  <c:v>37.195121951219505</c:v>
                </c:pt>
                <c:pt idx="275">
                  <c:v>37.330623306233058</c:v>
                </c:pt>
                <c:pt idx="276">
                  <c:v>37.46612466124661</c:v>
                </c:pt>
                <c:pt idx="277">
                  <c:v>37.601626016260155</c:v>
                </c:pt>
                <c:pt idx="278">
                  <c:v>37.737127371273708</c:v>
                </c:pt>
                <c:pt idx="279">
                  <c:v>37.87262872628726</c:v>
                </c:pt>
                <c:pt idx="280">
                  <c:v>38.008130081300806</c:v>
                </c:pt>
                <c:pt idx="281">
                  <c:v>38.143631436314358</c:v>
                </c:pt>
                <c:pt idx="282">
                  <c:v>38.27913279132791</c:v>
                </c:pt>
                <c:pt idx="283">
                  <c:v>38.414634146341456</c:v>
                </c:pt>
                <c:pt idx="284">
                  <c:v>38.550135501355008</c:v>
                </c:pt>
                <c:pt idx="285">
                  <c:v>38.685636856368561</c:v>
                </c:pt>
                <c:pt idx="286">
                  <c:v>38.821138211382106</c:v>
                </c:pt>
                <c:pt idx="287">
                  <c:v>38.956639566395658</c:v>
                </c:pt>
                <c:pt idx="288">
                  <c:v>39.092140921409211</c:v>
                </c:pt>
                <c:pt idx="289">
                  <c:v>39.227642276422756</c:v>
                </c:pt>
                <c:pt idx="290">
                  <c:v>39.363143631436309</c:v>
                </c:pt>
                <c:pt idx="291">
                  <c:v>39.498644986449861</c:v>
                </c:pt>
                <c:pt idx="292">
                  <c:v>39.634146341463406</c:v>
                </c:pt>
                <c:pt idx="293">
                  <c:v>39.769647696476959</c:v>
                </c:pt>
                <c:pt idx="294">
                  <c:v>39.905149051490511</c:v>
                </c:pt>
                <c:pt idx="295">
                  <c:v>40.040650406504056</c:v>
                </c:pt>
                <c:pt idx="296">
                  <c:v>40.176151761517609</c:v>
                </c:pt>
                <c:pt idx="297">
                  <c:v>40.311653116531161</c:v>
                </c:pt>
                <c:pt idx="298">
                  <c:v>40.447154471544707</c:v>
                </c:pt>
                <c:pt idx="299">
                  <c:v>40.582655826558259</c:v>
                </c:pt>
                <c:pt idx="300">
                  <c:v>40.718157181571812</c:v>
                </c:pt>
                <c:pt idx="301">
                  <c:v>40.853658536585357</c:v>
                </c:pt>
                <c:pt idx="302">
                  <c:v>40.989159891598909</c:v>
                </c:pt>
                <c:pt idx="303">
                  <c:v>41.124661246612462</c:v>
                </c:pt>
                <c:pt idx="304">
                  <c:v>41.260162601626007</c:v>
                </c:pt>
                <c:pt idx="305">
                  <c:v>41.395663956639559</c:v>
                </c:pt>
                <c:pt idx="306">
                  <c:v>41.531165311653112</c:v>
                </c:pt>
                <c:pt idx="307">
                  <c:v>41.666666666666657</c:v>
                </c:pt>
                <c:pt idx="308">
                  <c:v>41.80216802168021</c:v>
                </c:pt>
                <c:pt idx="309">
                  <c:v>41.937669376693762</c:v>
                </c:pt>
                <c:pt idx="310">
                  <c:v>42.073170731707307</c:v>
                </c:pt>
                <c:pt idx="311">
                  <c:v>42.20867208672086</c:v>
                </c:pt>
                <c:pt idx="312">
                  <c:v>42.344173441734412</c:v>
                </c:pt>
                <c:pt idx="313">
                  <c:v>42.479674796747965</c:v>
                </c:pt>
                <c:pt idx="314">
                  <c:v>42.61517615176151</c:v>
                </c:pt>
                <c:pt idx="315">
                  <c:v>42.750677506775062</c:v>
                </c:pt>
                <c:pt idx="316">
                  <c:v>42.886178861788615</c:v>
                </c:pt>
                <c:pt idx="317">
                  <c:v>43.02168021680216</c:v>
                </c:pt>
                <c:pt idx="318">
                  <c:v>43.157181571815713</c:v>
                </c:pt>
                <c:pt idx="319">
                  <c:v>43.292682926829265</c:v>
                </c:pt>
                <c:pt idx="320">
                  <c:v>43.42818428184281</c:v>
                </c:pt>
                <c:pt idx="321">
                  <c:v>43.563685636856363</c:v>
                </c:pt>
                <c:pt idx="322">
                  <c:v>43.699186991869915</c:v>
                </c:pt>
                <c:pt idx="323">
                  <c:v>43.83468834688346</c:v>
                </c:pt>
                <c:pt idx="324">
                  <c:v>43.970189701897013</c:v>
                </c:pt>
                <c:pt idx="325">
                  <c:v>44.105691056910565</c:v>
                </c:pt>
                <c:pt idx="326">
                  <c:v>44.241192411924111</c:v>
                </c:pt>
                <c:pt idx="327">
                  <c:v>44.376693766937663</c:v>
                </c:pt>
                <c:pt idx="328">
                  <c:v>44.512195121951216</c:v>
                </c:pt>
                <c:pt idx="329">
                  <c:v>44.647696476964761</c:v>
                </c:pt>
                <c:pt idx="330">
                  <c:v>44.783197831978313</c:v>
                </c:pt>
                <c:pt idx="331">
                  <c:v>44.918699186991866</c:v>
                </c:pt>
                <c:pt idx="332">
                  <c:v>45.054200542005411</c:v>
                </c:pt>
                <c:pt idx="333">
                  <c:v>45.189701897018963</c:v>
                </c:pt>
                <c:pt idx="334">
                  <c:v>45.325203252032516</c:v>
                </c:pt>
                <c:pt idx="335">
                  <c:v>45.460704607046061</c:v>
                </c:pt>
                <c:pt idx="336">
                  <c:v>45.596205962059614</c:v>
                </c:pt>
                <c:pt idx="337">
                  <c:v>45.731707317073166</c:v>
                </c:pt>
                <c:pt idx="338">
                  <c:v>45.867208672086711</c:v>
                </c:pt>
                <c:pt idx="339">
                  <c:v>46.002710027100264</c:v>
                </c:pt>
                <c:pt idx="340">
                  <c:v>46.138211382113816</c:v>
                </c:pt>
                <c:pt idx="341">
                  <c:v>46.273712737127362</c:v>
                </c:pt>
                <c:pt idx="342">
                  <c:v>46.409214092140914</c:v>
                </c:pt>
                <c:pt idx="343">
                  <c:v>46.544715447154466</c:v>
                </c:pt>
                <c:pt idx="344">
                  <c:v>46.680216802168012</c:v>
                </c:pt>
                <c:pt idx="345">
                  <c:v>46.815718157181564</c:v>
                </c:pt>
                <c:pt idx="346">
                  <c:v>46.951219512195117</c:v>
                </c:pt>
                <c:pt idx="347">
                  <c:v>47.086720867208662</c:v>
                </c:pt>
                <c:pt idx="348">
                  <c:v>47.222222222222214</c:v>
                </c:pt>
                <c:pt idx="349">
                  <c:v>47.357723577235767</c:v>
                </c:pt>
                <c:pt idx="350">
                  <c:v>47.493224932249319</c:v>
                </c:pt>
                <c:pt idx="351">
                  <c:v>47.628726287262865</c:v>
                </c:pt>
                <c:pt idx="352">
                  <c:v>47.764227642276417</c:v>
                </c:pt>
                <c:pt idx="353">
                  <c:v>47.899728997289969</c:v>
                </c:pt>
                <c:pt idx="354">
                  <c:v>48.035230352303515</c:v>
                </c:pt>
                <c:pt idx="355">
                  <c:v>48.170731707317067</c:v>
                </c:pt>
                <c:pt idx="356">
                  <c:v>48.30623306233062</c:v>
                </c:pt>
                <c:pt idx="357">
                  <c:v>48.441734417344165</c:v>
                </c:pt>
                <c:pt idx="358">
                  <c:v>48.577235772357717</c:v>
                </c:pt>
                <c:pt idx="359">
                  <c:v>48.71273712737127</c:v>
                </c:pt>
                <c:pt idx="360">
                  <c:v>48.848238482384815</c:v>
                </c:pt>
                <c:pt idx="361">
                  <c:v>48.983739837398367</c:v>
                </c:pt>
                <c:pt idx="362">
                  <c:v>49.11924119241192</c:v>
                </c:pt>
                <c:pt idx="363">
                  <c:v>49.254742547425465</c:v>
                </c:pt>
                <c:pt idx="364">
                  <c:v>49.390243902439018</c:v>
                </c:pt>
                <c:pt idx="365">
                  <c:v>49.52574525745257</c:v>
                </c:pt>
                <c:pt idx="366">
                  <c:v>49.661246612466115</c:v>
                </c:pt>
                <c:pt idx="367">
                  <c:v>49.796747967479668</c:v>
                </c:pt>
                <c:pt idx="368">
                  <c:v>49.93224932249322</c:v>
                </c:pt>
                <c:pt idx="369">
                  <c:v>50.067750677506766</c:v>
                </c:pt>
                <c:pt idx="370">
                  <c:v>50.203252032520318</c:v>
                </c:pt>
                <c:pt idx="371">
                  <c:v>50.33875338753387</c:v>
                </c:pt>
                <c:pt idx="372">
                  <c:v>50.474254742547416</c:v>
                </c:pt>
                <c:pt idx="373">
                  <c:v>50.609756097560968</c:v>
                </c:pt>
                <c:pt idx="374">
                  <c:v>50.745257452574521</c:v>
                </c:pt>
                <c:pt idx="375">
                  <c:v>50.880758807588066</c:v>
                </c:pt>
                <c:pt idx="376">
                  <c:v>51.016260162601618</c:v>
                </c:pt>
                <c:pt idx="377">
                  <c:v>51.151761517615171</c:v>
                </c:pt>
                <c:pt idx="378">
                  <c:v>51.287262872628716</c:v>
                </c:pt>
                <c:pt idx="379">
                  <c:v>51.422764227642269</c:v>
                </c:pt>
                <c:pt idx="380">
                  <c:v>51.558265582655821</c:v>
                </c:pt>
                <c:pt idx="381">
                  <c:v>51.693766937669366</c:v>
                </c:pt>
                <c:pt idx="382">
                  <c:v>51.829268292682919</c:v>
                </c:pt>
                <c:pt idx="383">
                  <c:v>51.964769647696471</c:v>
                </c:pt>
                <c:pt idx="384">
                  <c:v>52.100271002710024</c:v>
                </c:pt>
                <c:pt idx="385">
                  <c:v>52.235772357723569</c:v>
                </c:pt>
                <c:pt idx="386">
                  <c:v>52.371273712737121</c:v>
                </c:pt>
                <c:pt idx="387">
                  <c:v>52.506775067750674</c:v>
                </c:pt>
                <c:pt idx="388">
                  <c:v>52.642276422764219</c:v>
                </c:pt>
                <c:pt idx="389">
                  <c:v>52.777777777777771</c:v>
                </c:pt>
                <c:pt idx="390">
                  <c:v>52.913279132791324</c:v>
                </c:pt>
                <c:pt idx="391">
                  <c:v>53.048780487804869</c:v>
                </c:pt>
                <c:pt idx="392">
                  <c:v>53.184281842818422</c:v>
                </c:pt>
                <c:pt idx="393">
                  <c:v>53.319783197831974</c:v>
                </c:pt>
                <c:pt idx="394">
                  <c:v>53.455284552845519</c:v>
                </c:pt>
                <c:pt idx="395">
                  <c:v>53.590785907859072</c:v>
                </c:pt>
                <c:pt idx="396">
                  <c:v>53.726287262872624</c:v>
                </c:pt>
                <c:pt idx="397">
                  <c:v>53.86178861788617</c:v>
                </c:pt>
                <c:pt idx="398">
                  <c:v>53.997289972899722</c:v>
                </c:pt>
                <c:pt idx="399">
                  <c:v>54.132791327913274</c:v>
                </c:pt>
                <c:pt idx="400">
                  <c:v>54.26829268292682</c:v>
                </c:pt>
                <c:pt idx="401">
                  <c:v>54.403794037940372</c:v>
                </c:pt>
                <c:pt idx="402">
                  <c:v>54.539295392953925</c:v>
                </c:pt>
                <c:pt idx="403">
                  <c:v>54.67479674796747</c:v>
                </c:pt>
                <c:pt idx="404">
                  <c:v>54.810298102981022</c:v>
                </c:pt>
                <c:pt idx="405">
                  <c:v>54.945799457994575</c:v>
                </c:pt>
                <c:pt idx="406">
                  <c:v>55.08130081300812</c:v>
                </c:pt>
                <c:pt idx="407">
                  <c:v>55.216802168021673</c:v>
                </c:pt>
                <c:pt idx="408">
                  <c:v>55.352303523035225</c:v>
                </c:pt>
                <c:pt idx="409">
                  <c:v>55.48780487804877</c:v>
                </c:pt>
                <c:pt idx="410">
                  <c:v>55.623306233062323</c:v>
                </c:pt>
                <c:pt idx="411">
                  <c:v>55.758807588075875</c:v>
                </c:pt>
                <c:pt idx="412">
                  <c:v>55.89430894308942</c:v>
                </c:pt>
                <c:pt idx="413">
                  <c:v>56.029810298102973</c:v>
                </c:pt>
                <c:pt idx="414">
                  <c:v>56.165311653116525</c:v>
                </c:pt>
                <c:pt idx="415">
                  <c:v>56.300813008130071</c:v>
                </c:pt>
                <c:pt idx="416">
                  <c:v>56.436314363143623</c:v>
                </c:pt>
                <c:pt idx="417">
                  <c:v>56.571815718157175</c:v>
                </c:pt>
                <c:pt idx="418">
                  <c:v>56.707317073170721</c:v>
                </c:pt>
                <c:pt idx="419">
                  <c:v>56.842818428184273</c:v>
                </c:pt>
                <c:pt idx="420">
                  <c:v>56.978319783197826</c:v>
                </c:pt>
                <c:pt idx="421">
                  <c:v>57.113821138211378</c:v>
                </c:pt>
                <c:pt idx="422">
                  <c:v>57.249322493224923</c:v>
                </c:pt>
                <c:pt idx="423">
                  <c:v>57.384823848238476</c:v>
                </c:pt>
                <c:pt idx="424">
                  <c:v>57.520325203252028</c:v>
                </c:pt>
                <c:pt idx="425">
                  <c:v>57.655826558265574</c:v>
                </c:pt>
                <c:pt idx="426">
                  <c:v>57.791327913279126</c:v>
                </c:pt>
                <c:pt idx="427">
                  <c:v>57.926829268292678</c:v>
                </c:pt>
                <c:pt idx="428">
                  <c:v>58.062330623306224</c:v>
                </c:pt>
                <c:pt idx="429">
                  <c:v>58.197831978319776</c:v>
                </c:pt>
                <c:pt idx="430">
                  <c:v>58.333333333333329</c:v>
                </c:pt>
                <c:pt idx="431">
                  <c:v>58.468834688346874</c:v>
                </c:pt>
                <c:pt idx="432">
                  <c:v>58.604336043360426</c:v>
                </c:pt>
                <c:pt idx="433">
                  <c:v>58.739837398373979</c:v>
                </c:pt>
                <c:pt idx="434">
                  <c:v>58.875338753387524</c:v>
                </c:pt>
                <c:pt idx="435">
                  <c:v>59.010840108401077</c:v>
                </c:pt>
                <c:pt idx="436">
                  <c:v>59.146341463414629</c:v>
                </c:pt>
                <c:pt idx="437">
                  <c:v>59.281842818428174</c:v>
                </c:pt>
                <c:pt idx="438">
                  <c:v>59.417344173441727</c:v>
                </c:pt>
                <c:pt idx="439">
                  <c:v>59.552845528455279</c:v>
                </c:pt>
                <c:pt idx="440">
                  <c:v>59.688346883468824</c:v>
                </c:pt>
                <c:pt idx="441">
                  <c:v>59.823848238482377</c:v>
                </c:pt>
                <c:pt idx="442">
                  <c:v>59.959349593495929</c:v>
                </c:pt>
                <c:pt idx="443">
                  <c:v>60.094850948509475</c:v>
                </c:pt>
                <c:pt idx="444">
                  <c:v>60.230352303523027</c:v>
                </c:pt>
                <c:pt idx="445">
                  <c:v>60.365853658536579</c:v>
                </c:pt>
                <c:pt idx="446">
                  <c:v>60.501355013550125</c:v>
                </c:pt>
                <c:pt idx="447">
                  <c:v>60.636856368563677</c:v>
                </c:pt>
                <c:pt idx="448">
                  <c:v>60.77235772357723</c:v>
                </c:pt>
                <c:pt idx="449">
                  <c:v>60.907859078590775</c:v>
                </c:pt>
                <c:pt idx="450">
                  <c:v>61.043360433604327</c:v>
                </c:pt>
                <c:pt idx="451">
                  <c:v>61.17886178861788</c:v>
                </c:pt>
                <c:pt idx="452">
                  <c:v>61.314363143631425</c:v>
                </c:pt>
                <c:pt idx="453">
                  <c:v>61.449864498644978</c:v>
                </c:pt>
                <c:pt idx="454">
                  <c:v>61.58536585365853</c:v>
                </c:pt>
                <c:pt idx="455">
                  <c:v>61.720867208672075</c:v>
                </c:pt>
                <c:pt idx="456">
                  <c:v>61.856368563685628</c:v>
                </c:pt>
                <c:pt idx="457">
                  <c:v>61.99186991869918</c:v>
                </c:pt>
                <c:pt idx="458">
                  <c:v>62.127371273712733</c:v>
                </c:pt>
                <c:pt idx="459">
                  <c:v>62.262872628726278</c:v>
                </c:pt>
                <c:pt idx="460">
                  <c:v>62.39837398373983</c:v>
                </c:pt>
                <c:pt idx="461">
                  <c:v>62.533875338753383</c:v>
                </c:pt>
                <c:pt idx="462">
                  <c:v>62.669376693766928</c:v>
                </c:pt>
                <c:pt idx="463">
                  <c:v>62.804878048780481</c:v>
                </c:pt>
                <c:pt idx="464">
                  <c:v>62.940379403794033</c:v>
                </c:pt>
                <c:pt idx="465">
                  <c:v>63.075880758807578</c:v>
                </c:pt>
                <c:pt idx="466">
                  <c:v>63.211382113821131</c:v>
                </c:pt>
                <c:pt idx="467">
                  <c:v>63.346883468834683</c:v>
                </c:pt>
                <c:pt idx="468">
                  <c:v>63.482384823848228</c:v>
                </c:pt>
                <c:pt idx="469">
                  <c:v>63.617886178861781</c:v>
                </c:pt>
                <c:pt idx="470">
                  <c:v>63.753387533875333</c:v>
                </c:pt>
                <c:pt idx="471">
                  <c:v>63.888888888888879</c:v>
                </c:pt>
                <c:pt idx="472">
                  <c:v>64.024390243902431</c:v>
                </c:pt>
                <c:pt idx="473">
                  <c:v>64.159891598915991</c:v>
                </c:pt>
                <c:pt idx="474">
                  <c:v>64.295392953929536</c:v>
                </c:pt>
                <c:pt idx="475">
                  <c:v>64.430894308943081</c:v>
                </c:pt>
                <c:pt idx="476">
                  <c:v>64.566395663956641</c:v>
                </c:pt>
                <c:pt idx="477">
                  <c:v>64.701897018970186</c:v>
                </c:pt>
                <c:pt idx="478">
                  <c:v>64.837398373983746</c:v>
                </c:pt>
                <c:pt idx="479">
                  <c:v>64.972899728997291</c:v>
                </c:pt>
                <c:pt idx="480">
                  <c:v>65.108401084010836</c:v>
                </c:pt>
                <c:pt idx="481">
                  <c:v>65.243902439024396</c:v>
                </c:pt>
                <c:pt idx="482">
                  <c:v>65.379403794037941</c:v>
                </c:pt>
                <c:pt idx="483">
                  <c:v>65.514905149051486</c:v>
                </c:pt>
                <c:pt idx="484">
                  <c:v>65.650406504065046</c:v>
                </c:pt>
                <c:pt idx="485">
                  <c:v>65.785907859078591</c:v>
                </c:pt>
                <c:pt idx="486">
                  <c:v>65.921409214092137</c:v>
                </c:pt>
                <c:pt idx="487">
                  <c:v>66.056910569105696</c:v>
                </c:pt>
                <c:pt idx="488">
                  <c:v>66.192411924119241</c:v>
                </c:pt>
                <c:pt idx="489">
                  <c:v>66.327913279132787</c:v>
                </c:pt>
                <c:pt idx="490">
                  <c:v>66.463414634146346</c:v>
                </c:pt>
                <c:pt idx="491">
                  <c:v>66.598915989159892</c:v>
                </c:pt>
                <c:pt idx="492">
                  <c:v>66.734417344173437</c:v>
                </c:pt>
                <c:pt idx="493">
                  <c:v>66.869918699186996</c:v>
                </c:pt>
                <c:pt idx="494">
                  <c:v>67.005420054200542</c:v>
                </c:pt>
                <c:pt idx="495">
                  <c:v>67.140921409214087</c:v>
                </c:pt>
                <c:pt idx="496">
                  <c:v>67.276422764227647</c:v>
                </c:pt>
                <c:pt idx="497">
                  <c:v>67.411924119241192</c:v>
                </c:pt>
                <c:pt idx="498">
                  <c:v>67.547425474254737</c:v>
                </c:pt>
                <c:pt idx="499">
                  <c:v>67.682926829268297</c:v>
                </c:pt>
                <c:pt idx="500">
                  <c:v>67.818428184281842</c:v>
                </c:pt>
                <c:pt idx="501">
                  <c:v>67.953929539295387</c:v>
                </c:pt>
                <c:pt idx="502">
                  <c:v>68.089430894308947</c:v>
                </c:pt>
                <c:pt idx="503">
                  <c:v>68.224932249322492</c:v>
                </c:pt>
                <c:pt idx="504">
                  <c:v>68.360433604336038</c:v>
                </c:pt>
                <c:pt idx="505">
                  <c:v>68.495934959349597</c:v>
                </c:pt>
                <c:pt idx="506">
                  <c:v>68.631436314363143</c:v>
                </c:pt>
                <c:pt idx="507">
                  <c:v>68.766937669376688</c:v>
                </c:pt>
                <c:pt idx="508">
                  <c:v>68.902439024390247</c:v>
                </c:pt>
                <c:pt idx="509">
                  <c:v>69.037940379403793</c:v>
                </c:pt>
                <c:pt idx="510">
                  <c:v>69.173441734417338</c:v>
                </c:pt>
                <c:pt idx="511">
                  <c:v>69.308943089430898</c:v>
                </c:pt>
                <c:pt idx="512">
                  <c:v>69.444444444444443</c:v>
                </c:pt>
                <c:pt idx="513">
                  <c:v>69.579945799457988</c:v>
                </c:pt>
                <c:pt idx="514">
                  <c:v>69.715447154471548</c:v>
                </c:pt>
                <c:pt idx="515">
                  <c:v>69.850948509485093</c:v>
                </c:pt>
                <c:pt idx="516">
                  <c:v>69.986449864498638</c:v>
                </c:pt>
                <c:pt idx="517">
                  <c:v>70.121951219512198</c:v>
                </c:pt>
                <c:pt idx="518">
                  <c:v>70.257452574525743</c:v>
                </c:pt>
                <c:pt idx="519">
                  <c:v>70.392953929539289</c:v>
                </c:pt>
                <c:pt idx="520">
                  <c:v>70.528455284552848</c:v>
                </c:pt>
                <c:pt idx="521">
                  <c:v>70.663956639566393</c:v>
                </c:pt>
                <c:pt idx="522">
                  <c:v>70.799457994579939</c:v>
                </c:pt>
                <c:pt idx="523">
                  <c:v>70.934959349593498</c:v>
                </c:pt>
                <c:pt idx="524">
                  <c:v>71.070460704607044</c:v>
                </c:pt>
                <c:pt idx="525">
                  <c:v>71.205962059620589</c:v>
                </c:pt>
                <c:pt idx="526">
                  <c:v>71.341463414634148</c:v>
                </c:pt>
                <c:pt idx="527">
                  <c:v>71.476964769647694</c:v>
                </c:pt>
                <c:pt idx="528">
                  <c:v>71.612466124661239</c:v>
                </c:pt>
                <c:pt idx="529">
                  <c:v>71.747967479674799</c:v>
                </c:pt>
                <c:pt idx="530">
                  <c:v>71.883468834688344</c:v>
                </c:pt>
                <c:pt idx="531">
                  <c:v>72.018970189701889</c:v>
                </c:pt>
                <c:pt idx="532">
                  <c:v>72.154471544715449</c:v>
                </c:pt>
                <c:pt idx="533">
                  <c:v>72.289972899728994</c:v>
                </c:pt>
                <c:pt idx="534">
                  <c:v>72.425474254742539</c:v>
                </c:pt>
                <c:pt idx="535">
                  <c:v>72.560975609756099</c:v>
                </c:pt>
                <c:pt idx="536">
                  <c:v>72.696476964769644</c:v>
                </c:pt>
                <c:pt idx="537">
                  <c:v>72.83197831978319</c:v>
                </c:pt>
                <c:pt idx="538">
                  <c:v>72.967479674796749</c:v>
                </c:pt>
                <c:pt idx="539">
                  <c:v>73.102981029810294</c:v>
                </c:pt>
                <c:pt idx="540">
                  <c:v>73.23848238482384</c:v>
                </c:pt>
                <c:pt idx="541">
                  <c:v>73.373983739837399</c:v>
                </c:pt>
                <c:pt idx="542">
                  <c:v>73.509485094850945</c:v>
                </c:pt>
                <c:pt idx="543">
                  <c:v>73.64498644986449</c:v>
                </c:pt>
                <c:pt idx="544">
                  <c:v>73.780487804878049</c:v>
                </c:pt>
                <c:pt idx="545">
                  <c:v>73.915989159891595</c:v>
                </c:pt>
                <c:pt idx="546">
                  <c:v>74.05149051490514</c:v>
                </c:pt>
                <c:pt idx="547">
                  <c:v>74.1869918699187</c:v>
                </c:pt>
                <c:pt idx="548">
                  <c:v>74.322493224932245</c:v>
                </c:pt>
                <c:pt idx="549">
                  <c:v>74.457994579945805</c:v>
                </c:pt>
                <c:pt idx="550">
                  <c:v>74.59349593495935</c:v>
                </c:pt>
                <c:pt idx="551">
                  <c:v>74.728997289972895</c:v>
                </c:pt>
                <c:pt idx="552">
                  <c:v>74.864498644986455</c:v>
                </c:pt>
                <c:pt idx="553">
                  <c:v>75</c:v>
                </c:pt>
                <c:pt idx="554">
                  <c:v>75.135501355013545</c:v>
                </c:pt>
                <c:pt idx="555">
                  <c:v>75.271002710027105</c:v>
                </c:pt>
                <c:pt idx="556">
                  <c:v>75.40650406504065</c:v>
                </c:pt>
                <c:pt idx="557">
                  <c:v>75.542005420054195</c:v>
                </c:pt>
                <c:pt idx="558">
                  <c:v>75.677506775067755</c:v>
                </c:pt>
                <c:pt idx="559">
                  <c:v>75.8130081300813</c:v>
                </c:pt>
                <c:pt idx="560">
                  <c:v>75.948509485094846</c:v>
                </c:pt>
                <c:pt idx="561">
                  <c:v>76.084010840108405</c:v>
                </c:pt>
                <c:pt idx="562">
                  <c:v>76.219512195121951</c:v>
                </c:pt>
                <c:pt idx="563">
                  <c:v>76.355013550135496</c:v>
                </c:pt>
                <c:pt idx="564">
                  <c:v>76.490514905149055</c:v>
                </c:pt>
                <c:pt idx="565">
                  <c:v>76.626016260162601</c:v>
                </c:pt>
                <c:pt idx="566">
                  <c:v>76.761517615176146</c:v>
                </c:pt>
                <c:pt idx="567">
                  <c:v>76.897018970189706</c:v>
                </c:pt>
                <c:pt idx="568">
                  <c:v>77.032520325203251</c:v>
                </c:pt>
                <c:pt idx="569">
                  <c:v>77.168021680216796</c:v>
                </c:pt>
                <c:pt idx="570">
                  <c:v>77.303523035230356</c:v>
                </c:pt>
                <c:pt idx="571">
                  <c:v>77.439024390243901</c:v>
                </c:pt>
                <c:pt idx="572">
                  <c:v>77.574525745257446</c:v>
                </c:pt>
                <c:pt idx="573">
                  <c:v>77.710027100271006</c:v>
                </c:pt>
                <c:pt idx="574">
                  <c:v>77.845528455284551</c:v>
                </c:pt>
                <c:pt idx="575">
                  <c:v>77.981029810298097</c:v>
                </c:pt>
                <c:pt idx="576">
                  <c:v>78.116531165311656</c:v>
                </c:pt>
                <c:pt idx="577">
                  <c:v>78.252032520325201</c:v>
                </c:pt>
                <c:pt idx="578">
                  <c:v>78.387533875338747</c:v>
                </c:pt>
                <c:pt idx="579">
                  <c:v>78.523035230352306</c:v>
                </c:pt>
                <c:pt idx="580">
                  <c:v>78.658536585365852</c:v>
                </c:pt>
                <c:pt idx="581">
                  <c:v>78.794037940379397</c:v>
                </c:pt>
                <c:pt idx="582">
                  <c:v>78.929539295392956</c:v>
                </c:pt>
                <c:pt idx="583">
                  <c:v>79.065040650406502</c:v>
                </c:pt>
                <c:pt idx="584">
                  <c:v>79.200542005420047</c:v>
                </c:pt>
                <c:pt idx="585">
                  <c:v>79.336043360433607</c:v>
                </c:pt>
                <c:pt idx="586">
                  <c:v>79.471544715447152</c:v>
                </c:pt>
                <c:pt idx="587">
                  <c:v>79.607046070460697</c:v>
                </c:pt>
                <c:pt idx="588">
                  <c:v>79.742547425474257</c:v>
                </c:pt>
                <c:pt idx="589">
                  <c:v>79.878048780487802</c:v>
                </c:pt>
                <c:pt idx="590">
                  <c:v>80.013550135501347</c:v>
                </c:pt>
                <c:pt idx="591">
                  <c:v>80.149051490514907</c:v>
                </c:pt>
                <c:pt idx="592">
                  <c:v>80.284552845528452</c:v>
                </c:pt>
                <c:pt idx="593">
                  <c:v>80.420054200541998</c:v>
                </c:pt>
                <c:pt idx="594">
                  <c:v>80.555555555555557</c:v>
                </c:pt>
                <c:pt idx="595">
                  <c:v>80.691056910569102</c:v>
                </c:pt>
                <c:pt idx="596">
                  <c:v>80.826558265582648</c:v>
                </c:pt>
                <c:pt idx="597">
                  <c:v>80.962059620596207</c:v>
                </c:pt>
                <c:pt idx="598">
                  <c:v>81.097560975609753</c:v>
                </c:pt>
                <c:pt idx="599">
                  <c:v>81.233062330623298</c:v>
                </c:pt>
                <c:pt idx="600">
                  <c:v>81.368563685636857</c:v>
                </c:pt>
                <c:pt idx="601">
                  <c:v>81.504065040650403</c:v>
                </c:pt>
                <c:pt idx="602">
                  <c:v>81.639566395663948</c:v>
                </c:pt>
                <c:pt idx="603">
                  <c:v>81.775067750677508</c:v>
                </c:pt>
                <c:pt idx="604">
                  <c:v>81.910569105691053</c:v>
                </c:pt>
                <c:pt idx="605">
                  <c:v>82.046070460704598</c:v>
                </c:pt>
                <c:pt idx="606">
                  <c:v>82.181571815718158</c:v>
                </c:pt>
                <c:pt idx="607">
                  <c:v>82.317073170731703</c:v>
                </c:pt>
                <c:pt idx="608">
                  <c:v>82.452574525745248</c:v>
                </c:pt>
                <c:pt idx="609">
                  <c:v>82.588075880758808</c:v>
                </c:pt>
                <c:pt idx="610">
                  <c:v>82.723577235772353</c:v>
                </c:pt>
                <c:pt idx="611">
                  <c:v>82.859078590785899</c:v>
                </c:pt>
                <c:pt idx="612">
                  <c:v>82.994579945799458</c:v>
                </c:pt>
                <c:pt idx="613">
                  <c:v>83.130081300813004</c:v>
                </c:pt>
                <c:pt idx="614">
                  <c:v>83.265582655826549</c:v>
                </c:pt>
                <c:pt idx="615">
                  <c:v>83.401084010840108</c:v>
                </c:pt>
                <c:pt idx="616">
                  <c:v>83.536585365853654</c:v>
                </c:pt>
                <c:pt idx="617">
                  <c:v>83.672086720867199</c:v>
                </c:pt>
                <c:pt idx="618">
                  <c:v>83.807588075880759</c:v>
                </c:pt>
                <c:pt idx="619">
                  <c:v>83.943089430894304</c:v>
                </c:pt>
                <c:pt idx="620">
                  <c:v>84.078590785907849</c:v>
                </c:pt>
                <c:pt idx="621">
                  <c:v>84.214092140921409</c:v>
                </c:pt>
                <c:pt idx="622">
                  <c:v>84.349593495934954</c:v>
                </c:pt>
                <c:pt idx="623">
                  <c:v>84.485094850948514</c:v>
                </c:pt>
                <c:pt idx="624">
                  <c:v>84.620596205962059</c:v>
                </c:pt>
                <c:pt idx="625">
                  <c:v>84.756097560975604</c:v>
                </c:pt>
                <c:pt idx="626">
                  <c:v>84.891598915989164</c:v>
                </c:pt>
                <c:pt idx="627">
                  <c:v>85.027100271002709</c:v>
                </c:pt>
                <c:pt idx="628">
                  <c:v>85.162601626016254</c:v>
                </c:pt>
                <c:pt idx="629">
                  <c:v>85.298102981029814</c:v>
                </c:pt>
                <c:pt idx="630">
                  <c:v>85.433604336043359</c:v>
                </c:pt>
                <c:pt idx="631">
                  <c:v>85.569105691056905</c:v>
                </c:pt>
                <c:pt idx="632">
                  <c:v>85.704607046070464</c:v>
                </c:pt>
                <c:pt idx="633">
                  <c:v>85.840108401084009</c:v>
                </c:pt>
                <c:pt idx="634">
                  <c:v>85.975609756097555</c:v>
                </c:pt>
                <c:pt idx="635">
                  <c:v>86.111111111111114</c:v>
                </c:pt>
                <c:pt idx="636">
                  <c:v>86.24661246612466</c:v>
                </c:pt>
                <c:pt idx="637">
                  <c:v>86.382113821138205</c:v>
                </c:pt>
                <c:pt idx="638">
                  <c:v>86.517615176151764</c:v>
                </c:pt>
                <c:pt idx="639">
                  <c:v>86.65311653116531</c:v>
                </c:pt>
                <c:pt idx="640">
                  <c:v>86.788617886178855</c:v>
                </c:pt>
                <c:pt idx="641">
                  <c:v>86.924119241192415</c:v>
                </c:pt>
                <c:pt idx="642">
                  <c:v>87.05962059620596</c:v>
                </c:pt>
                <c:pt idx="643">
                  <c:v>87.195121951219505</c:v>
                </c:pt>
                <c:pt idx="644">
                  <c:v>87.330623306233065</c:v>
                </c:pt>
                <c:pt idx="645">
                  <c:v>87.46612466124661</c:v>
                </c:pt>
                <c:pt idx="646">
                  <c:v>87.601626016260155</c:v>
                </c:pt>
                <c:pt idx="647">
                  <c:v>87.737127371273715</c:v>
                </c:pt>
                <c:pt idx="648">
                  <c:v>87.87262872628726</c:v>
                </c:pt>
                <c:pt idx="649">
                  <c:v>88.008130081300806</c:v>
                </c:pt>
                <c:pt idx="650">
                  <c:v>88.143631436314365</c:v>
                </c:pt>
                <c:pt idx="651">
                  <c:v>88.27913279132791</c:v>
                </c:pt>
                <c:pt idx="652">
                  <c:v>88.414634146341456</c:v>
                </c:pt>
                <c:pt idx="653">
                  <c:v>88.550135501355015</c:v>
                </c:pt>
                <c:pt idx="654">
                  <c:v>88.685636856368561</c:v>
                </c:pt>
                <c:pt idx="655">
                  <c:v>88.821138211382106</c:v>
                </c:pt>
                <c:pt idx="656">
                  <c:v>88.956639566395665</c:v>
                </c:pt>
                <c:pt idx="657">
                  <c:v>89.092140921409211</c:v>
                </c:pt>
                <c:pt idx="658">
                  <c:v>89.227642276422756</c:v>
                </c:pt>
                <c:pt idx="659">
                  <c:v>89.363143631436316</c:v>
                </c:pt>
                <c:pt idx="660">
                  <c:v>89.498644986449861</c:v>
                </c:pt>
                <c:pt idx="661">
                  <c:v>89.634146341463406</c:v>
                </c:pt>
                <c:pt idx="662">
                  <c:v>89.769647696476966</c:v>
                </c:pt>
                <c:pt idx="663">
                  <c:v>89.905149051490511</c:v>
                </c:pt>
                <c:pt idx="664">
                  <c:v>90.040650406504056</c:v>
                </c:pt>
                <c:pt idx="665">
                  <c:v>90.176151761517616</c:v>
                </c:pt>
                <c:pt idx="666">
                  <c:v>90.311653116531161</c:v>
                </c:pt>
                <c:pt idx="667">
                  <c:v>90.447154471544707</c:v>
                </c:pt>
                <c:pt idx="668">
                  <c:v>90.582655826558266</c:v>
                </c:pt>
                <c:pt idx="669">
                  <c:v>90.718157181571812</c:v>
                </c:pt>
                <c:pt idx="670">
                  <c:v>90.853658536585357</c:v>
                </c:pt>
                <c:pt idx="671">
                  <c:v>90.989159891598916</c:v>
                </c:pt>
                <c:pt idx="672">
                  <c:v>91.124661246612462</c:v>
                </c:pt>
                <c:pt idx="673">
                  <c:v>91.260162601626007</c:v>
                </c:pt>
                <c:pt idx="674">
                  <c:v>91.395663956639567</c:v>
                </c:pt>
                <c:pt idx="675">
                  <c:v>91.531165311653112</c:v>
                </c:pt>
                <c:pt idx="676">
                  <c:v>91.666666666666657</c:v>
                </c:pt>
                <c:pt idx="677">
                  <c:v>91.802168021680217</c:v>
                </c:pt>
                <c:pt idx="678">
                  <c:v>91.937669376693762</c:v>
                </c:pt>
                <c:pt idx="679">
                  <c:v>92.073170731707307</c:v>
                </c:pt>
                <c:pt idx="680">
                  <c:v>92.208672086720867</c:v>
                </c:pt>
                <c:pt idx="681">
                  <c:v>92.344173441734412</c:v>
                </c:pt>
                <c:pt idx="682">
                  <c:v>92.479674796747958</c:v>
                </c:pt>
                <c:pt idx="683">
                  <c:v>92.615176151761517</c:v>
                </c:pt>
                <c:pt idx="684">
                  <c:v>92.750677506775062</c:v>
                </c:pt>
                <c:pt idx="685">
                  <c:v>92.886178861788608</c:v>
                </c:pt>
                <c:pt idx="686">
                  <c:v>93.021680216802167</c:v>
                </c:pt>
                <c:pt idx="687">
                  <c:v>93.157181571815713</c:v>
                </c:pt>
                <c:pt idx="688">
                  <c:v>93.292682926829258</c:v>
                </c:pt>
                <c:pt idx="689">
                  <c:v>93.428184281842817</c:v>
                </c:pt>
                <c:pt idx="690">
                  <c:v>93.563685636856363</c:v>
                </c:pt>
                <c:pt idx="691">
                  <c:v>93.699186991869908</c:v>
                </c:pt>
                <c:pt idx="692">
                  <c:v>93.834688346883468</c:v>
                </c:pt>
                <c:pt idx="693">
                  <c:v>93.970189701897013</c:v>
                </c:pt>
                <c:pt idx="694">
                  <c:v>94.105691056910558</c:v>
                </c:pt>
                <c:pt idx="695">
                  <c:v>94.241192411924118</c:v>
                </c:pt>
                <c:pt idx="696">
                  <c:v>94.376693766937663</c:v>
                </c:pt>
                <c:pt idx="697">
                  <c:v>94.512195121951223</c:v>
                </c:pt>
                <c:pt idx="698">
                  <c:v>94.647696476964768</c:v>
                </c:pt>
                <c:pt idx="699">
                  <c:v>94.783197831978313</c:v>
                </c:pt>
                <c:pt idx="700">
                  <c:v>94.918699186991873</c:v>
                </c:pt>
                <c:pt idx="701">
                  <c:v>95.054200542005418</c:v>
                </c:pt>
                <c:pt idx="702">
                  <c:v>95.189701897018963</c:v>
                </c:pt>
                <c:pt idx="703">
                  <c:v>95.325203252032523</c:v>
                </c:pt>
                <c:pt idx="704">
                  <c:v>95.460704607046068</c:v>
                </c:pt>
                <c:pt idx="705">
                  <c:v>95.596205962059614</c:v>
                </c:pt>
                <c:pt idx="706">
                  <c:v>95.731707317073173</c:v>
                </c:pt>
                <c:pt idx="707">
                  <c:v>95.867208672086718</c:v>
                </c:pt>
                <c:pt idx="708">
                  <c:v>96.002710027100264</c:v>
                </c:pt>
                <c:pt idx="709">
                  <c:v>96.138211382113823</c:v>
                </c:pt>
                <c:pt idx="710">
                  <c:v>96.273712737127369</c:v>
                </c:pt>
                <c:pt idx="711">
                  <c:v>96.409214092140914</c:v>
                </c:pt>
                <c:pt idx="712">
                  <c:v>96.544715447154474</c:v>
                </c:pt>
                <c:pt idx="713">
                  <c:v>96.680216802168019</c:v>
                </c:pt>
                <c:pt idx="714">
                  <c:v>96.815718157181564</c:v>
                </c:pt>
                <c:pt idx="715">
                  <c:v>96.951219512195124</c:v>
                </c:pt>
                <c:pt idx="716">
                  <c:v>97.086720867208669</c:v>
                </c:pt>
                <c:pt idx="717">
                  <c:v>97.222222222222214</c:v>
                </c:pt>
                <c:pt idx="718">
                  <c:v>97.357723577235774</c:v>
                </c:pt>
                <c:pt idx="719">
                  <c:v>97.493224932249319</c:v>
                </c:pt>
                <c:pt idx="720">
                  <c:v>97.628726287262865</c:v>
                </c:pt>
                <c:pt idx="721">
                  <c:v>97.764227642276424</c:v>
                </c:pt>
                <c:pt idx="722">
                  <c:v>97.899728997289969</c:v>
                </c:pt>
                <c:pt idx="723">
                  <c:v>98.035230352303515</c:v>
                </c:pt>
                <c:pt idx="724">
                  <c:v>98.170731707317074</c:v>
                </c:pt>
                <c:pt idx="725">
                  <c:v>98.30623306233062</c:v>
                </c:pt>
                <c:pt idx="726">
                  <c:v>98.441734417344165</c:v>
                </c:pt>
                <c:pt idx="727">
                  <c:v>98.577235772357724</c:v>
                </c:pt>
                <c:pt idx="728">
                  <c:v>98.71273712737127</c:v>
                </c:pt>
                <c:pt idx="729">
                  <c:v>98.848238482384815</c:v>
                </c:pt>
                <c:pt idx="730">
                  <c:v>98.983739837398375</c:v>
                </c:pt>
                <c:pt idx="731">
                  <c:v>99.11924119241192</c:v>
                </c:pt>
                <c:pt idx="732">
                  <c:v>99.254742547425465</c:v>
                </c:pt>
                <c:pt idx="733">
                  <c:v>99.390243902439025</c:v>
                </c:pt>
                <c:pt idx="734">
                  <c:v>99.52574525745257</c:v>
                </c:pt>
                <c:pt idx="735">
                  <c:v>99.661246612466115</c:v>
                </c:pt>
                <c:pt idx="736">
                  <c:v>99.796747967479675</c:v>
                </c:pt>
                <c:pt idx="737">
                  <c:v>99.93224932249322</c:v>
                </c:pt>
              </c:numCache>
            </c:numRef>
          </c:xVal>
          <c:yVal>
            <c:numRef>
              <c:f>Model2!$J$29:$J$766</c:f>
              <c:numCache>
                <c:formatCode>General</c:formatCode>
                <c:ptCount val="738"/>
                <c:pt idx="0">
                  <c:v>17.8</c:v>
                </c:pt>
                <c:pt idx="1">
                  <c:v>19.7</c:v>
                </c:pt>
                <c:pt idx="2">
                  <c:v>19.899999999999999</c:v>
                </c:pt>
                <c:pt idx="3">
                  <c:v>20.100000000000001</c:v>
                </c:pt>
                <c:pt idx="4">
                  <c:v>20.7</c:v>
                </c:pt>
                <c:pt idx="5">
                  <c:v>20.9</c:v>
                </c:pt>
                <c:pt idx="6">
                  <c:v>21.3</c:v>
                </c:pt>
                <c:pt idx="7">
                  <c:v>21.4</c:v>
                </c:pt>
                <c:pt idx="8">
                  <c:v>21.7</c:v>
                </c:pt>
                <c:pt idx="9">
                  <c:v>22.299900000000001</c:v>
                </c:pt>
                <c:pt idx="10">
                  <c:v>22.6</c:v>
                </c:pt>
                <c:pt idx="11">
                  <c:v>22.761900000000001</c:v>
                </c:pt>
                <c:pt idx="12">
                  <c:v>22.761900000000001</c:v>
                </c:pt>
                <c:pt idx="13">
                  <c:v>22.9</c:v>
                </c:pt>
                <c:pt idx="14">
                  <c:v>22.9</c:v>
                </c:pt>
                <c:pt idx="15">
                  <c:v>22.925799999999999</c:v>
                </c:pt>
                <c:pt idx="16">
                  <c:v>23.061</c:v>
                </c:pt>
                <c:pt idx="17">
                  <c:v>23.1</c:v>
                </c:pt>
                <c:pt idx="18">
                  <c:v>23.152100000000001</c:v>
                </c:pt>
                <c:pt idx="19">
                  <c:v>23.152100000000001</c:v>
                </c:pt>
                <c:pt idx="20">
                  <c:v>23.2</c:v>
                </c:pt>
                <c:pt idx="21">
                  <c:v>23.227</c:v>
                </c:pt>
                <c:pt idx="22">
                  <c:v>23.227</c:v>
                </c:pt>
                <c:pt idx="23">
                  <c:v>23.299900000000001</c:v>
                </c:pt>
                <c:pt idx="24">
                  <c:v>23.299900000000001</c:v>
                </c:pt>
                <c:pt idx="25">
                  <c:v>23.299900000000001</c:v>
                </c:pt>
                <c:pt idx="26">
                  <c:v>23.299900000000001</c:v>
                </c:pt>
                <c:pt idx="27">
                  <c:v>23.4</c:v>
                </c:pt>
                <c:pt idx="28">
                  <c:v>23.431799999999999</c:v>
                </c:pt>
                <c:pt idx="29">
                  <c:v>23.574300000000001</c:v>
                </c:pt>
                <c:pt idx="30">
                  <c:v>23.577999999999999</c:v>
                </c:pt>
                <c:pt idx="31">
                  <c:v>23.6</c:v>
                </c:pt>
                <c:pt idx="32">
                  <c:v>23.618200000000002</c:v>
                </c:pt>
                <c:pt idx="33">
                  <c:v>23.618200000000002</c:v>
                </c:pt>
                <c:pt idx="34">
                  <c:v>23.7</c:v>
                </c:pt>
                <c:pt idx="35">
                  <c:v>23.8</c:v>
                </c:pt>
                <c:pt idx="36">
                  <c:v>23.898299999999999</c:v>
                </c:pt>
                <c:pt idx="37">
                  <c:v>23.9</c:v>
                </c:pt>
                <c:pt idx="38">
                  <c:v>23.9</c:v>
                </c:pt>
                <c:pt idx="39">
                  <c:v>23.9</c:v>
                </c:pt>
                <c:pt idx="40">
                  <c:v>23.999300000000002</c:v>
                </c:pt>
                <c:pt idx="41">
                  <c:v>24</c:v>
                </c:pt>
                <c:pt idx="42">
                  <c:v>24.149100000000001</c:v>
                </c:pt>
                <c:pt idx="43">
                  <c:v>24.149100000000001</c:v>
                </c:pt>
                <c:pt idx="44">
                  <c:v>24.153400000000001</c:v>
                </c:pt>
                <c:pt idx="45">
                  <c:v>24.192399999999999</c:v>
                </c:pt>
                <c:pt idx="46">
                  <c:v>24.1937</c:v>
                </c:pt>
                <c:pt idx="47">
                  <c:v>24.2</c:v>
                </c:pt>
                <c:pt idx="48">
                  <c:v>24.2</c:v>
                </c:pt>
                <c:pt idx="49">
                  <c:v>24.2</c:v>
                </c:pt>
                <c:pt idx="50">
                  <c:v>24.2</c:v>
                </c:pt>
                <c:pt idx="51">
                  <c:v>24.299600000000002</c:v>
                </c:pt>
                <c:pt idx="52">
                  <c:v>24.299900000000001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24.572199999999999</c:v>
                </c:pt>
                <c:pt idx="60">
                  <c:v>24.6</c:v>
                </c:pt>
                <c:pt idx="61">
                  <c:v>24.6</c:v>
                </c:pt>
                <c:pt idx="62">
                  <c:v>24.6983</c:v>
                </c:pt>
                <c:pt idx="63">
                  <c:v>24.7</c:v>
                </c:pt>
                <c:pt idx="64">
                  <c:v>24.7928</c:v>
                </c:pt>
                <c:pt idx="65">
                  <c:v>24.8</c:v>
                </c:pt>
                <c:pt idx="66">
                  <c:v>24.8202</c:v>
                </c:pt>
                <c:pt idx="67">
                  <c:v>24.8718</c:v>
                </c:pt>
                <c:pt idx="68">
                  <c:v>24.9</c:v>
                </c:pt>
                <c:pt idx="69">
                  <c:v>24.947700000000001</c:v>
                </c:pt>
                <c:pt idx="70">
                  <c:v>24.9754</c:v>
                </c:pt>
                <c:pt idx="71">
                  <c:v>24.9815</c:v>
                </c:pt>
                <c:pt idx="72">
                  <c:v>25.1</c:v>
                </c:pt>
                <c:pt idx="73">
                  <c:v>25.1952</c:v>
                </c:pt>
                <c:pt idx="74">
                  <c:v>25.2</c:v>
                </c:pt>
                <c:pt idx="75">
                  <c:v>25.2</c:v>
                </c:pt>
                <c:pt idx="76">
                  <c:v>25.3</c:v>
                </c:pt>
                <c:pt idx="77">
                  <c:v>25.4</c:v>
                </c:pt>
                <c:pt idx="78">
                  <c:v>25.508199999999999</c:v>
                </c:pt>
                <c:pt idx="79">
                  <c:v>25.510200000000001</c:v>
                </c:pt>
                <c:pt idx="80">
                  <c:v>25.555099999999999</c:v>
                </c:pt>
                <c:pt idx="81">
                  <c:v>25.6</c:v>
                </c:pt>
                <c:pt idx="82">
                  <c:v>25.617899999999999</c:v>
                </c:pt>
                <c:pt idx="83">
                  <c:v>25.7499</c:v>
                </c:pt>
                <c:pt idx="84">
                  <c:v>25.753499999999999</c:v>
                </c:pt>
                <c:pt idx="85">
                  <c:v>25.753499999999999</c:v>
                </c:pt>
                <c:pt idx="86">
                  <c:v>25.753499999999999</c:v>
                </c:pt>
                <c:pt idx="87">
                  <c:v>25.7761</c:v>
                </c:pt>
                <c:pt idx="88">
                  <c:v>25.799900000000001</c:v>
                </c:pt>
                <c:pt idx="89">
                  <c:v>25.799900000000001</c:v>
                </c:pt>
                <c:pt idx="90">
                  <c:v>25.8</c:v>
                </c:pt>
                <c:pt idx="91">
                  <c:v>25.802600000000002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26.1</c:v>
                </c:pt>
                <c:pt idx="99">
                  <c:v>26.1066</c:v>
                </c:pt>
                <c:pt idx="100">
                  <c:v>26.2</c:v>
                </c:pt>
                <c:pt idx="101">
                  <c:v>26.2</c:v>
                </c:pt>
                <c:pt idx="102">
                  <c:v>26.212499999999999</c:v>
                </c:pt>
                <c:pt idx="103">
                  <c:v>26.228300000000001</c:v>
                </c:pt>
                <c:pt idx="104">
                  <c:v>26.229500000000002</c:v>
                </c:pt>
                <c:pt idx="105">
                  <c:v>26.299900000000001</c:v>
                </c:pt>
                <c:pt idx="106">
                  <c:v>26.388000000000002</c:v>
                </c:pt>
                <c:pt idx="107">
                  <c:v>26.548400000000001</c:v>
                </c:pt>
                <c:pt idx="108">
                  <c:v>26.560400000000001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26.6</c:v>
                </c:pt>
                <c:pt idx="113">
                  <c:v>26.6</c:v>
                </c:pt>
                <c:pt idx="114">
                  <c:v>26.620799999999999</c:v>
                </c:pt>
                <c:pt idx="115">
                  <c:v>26.6538</c:v>
                </c:pt>
                <c:pt idx="116">
                  <c:v>26.662199999999999</c:v>
                </c:pt>
                <c:pt idx="117">
                  <c:v>26.662199999999999</c:v>
                </c:pt>
                <c:pt idx="118">
                  <c:v>26.6722</c:v>
                </c:pt>
                <c:pt idx="119">
                  <c:v>26.7</c:v>
                </c:pt>
                <c:pt idx="120">
                  <c:v>26.702200000000001</c:v>
                </c:pt>
                <c:pt idx="121">
                  <c:v>26.794599999999999</c:v>
                </c:pt>
                <c:pt idx="122">
                  <c:v>26.8</c:v>
                </c:pt>
                <c:pt idx="123">
                  <c:v>26.813700000000001</c:v>
                </c:pt>
                <c:pt idx="124">
                  <c:v>26.82</c:v>
                </c:pt>
                <c:pt idx="125">
                  <c:v>26.9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27.0426</c:v>
                </c:pt>
                <c:pt idx="130">
                  <c:v>27.1</c:v>
                </c:pt>
                <c:pt idx="131">
                  <c:v>27.1</c:v>
                </c:pt>
                <c:pt idx="132">
                  <c:v>27.1</c:v>
                </c:pt>
                <c:pt idx="133">
                  <c:v>27.106100000000001</c:v>
                </c:pt>
                <c:pt idx="134">
                  <c:v>27.1158</c:v>
                </c:pt>
                <c:pt idx="135">
                  <c:v>27.1846</c:v>
                </c:pt>
                <c:pt idx="136">
                  <c:v>27.2</c:v>
                </c:pt>
                <c:pt idx="137">
                  <c:v>27.2408</c:v>
                </c:pt>
                <c:pt idx="138">
                  <c:v>27.3</c:v>
                </c:pt>
                <c:pt idx="139">
                  <c:v>27.3704</c:v>
                </c:pt>
                <c:pt idx="140">
                  <c:v>27.372</c:v>
                </c:pt>
                <c:pt idx="141">
                  <c:v>27.4</c:v>
                </c:pt>
                <c:pt idx="142">
                  <c:v>27.471</c:v>
                </c:pt>
                <c:pt idx="143">
                  <c:v>27.566500000000001</c:v>
                </c:pt>
                <c:pt idx="144">
                  <c:v>27.581099999999999</c:v>
                </c:pt>
                <c:pt idx="145">
                  <c:v>27.7</c:v>
                </c:pt>
                <c:pt idx="146">
                  <c:v>27.7</c:v>
                </c:pt>
                <c:pt idx="147">
                  <c:v>27.785699999999999</c:v>
                </c:pt>
                <c:pt idx="148">
                  <c:v>27.8</c:v>
                </c:pt>
                <c:pt idx="149">
                  <c:v>27.8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27.9</c:v>
                </c:pt>
                <c:pt idx="154">
                  <c:v>27.9711</c:v>
                </c:pt>
                <c:pt idx="155">
                  <c:v>27.9711</c:v>
                </c:pt>
                <c:pt idx="156">
                  <c:v>28.0198</c:v>
                </c:pt>
                <c:pt idx="157">
                  <c:v>28.0212</c:v>
                </c:pt>
                <c:pt idx="158">
                  <c:v>28.0488</c:v>
                </c:pt>
                <c:pt idx="159">
                  <c:v>28.2</c:v>
                </c:pt>
                <c:pt idx="160">
                  <c:v>28.3</c:v>
                </c:pt>
                <c:pt idx="161">
                  <c:v>28.4</c:v>
                </c:pt>
                <c:pt idx="162">
                  <c:v>28.4</c:v>
                </c:pt>
                <c:pt idx="163">
                  <c:v>28.4</c:v>
                </c:pt>
                <c:pt idx="164">
                  <c:v>28.4</c:v>
                </c:pt>
                <c:pt idx="165">
                  <c:v>28.4</c:v>
                </c:pt>
                <c:pt idx="166">
                  <c:v>28.4633</c:v>
                </c:pt>
                <c:pt idx="167">
                  <c:v>28.5</c:v>
                </c:pt>
                <c:pt idx="168">
                  <c:v>28.5</c:v>
                </c:pt>
                <c:pt idx="169">
                  <c:v>28.654900000000001</c:v>
                </c:pt>
                <c:pt idx="170">
                  <c:v>28.668299999999999</c:v>
                </c:pt>
                <c:pt idx="171">
                  <c:v>28.7</c:v>
                </c:pt>
                <c:pt idx="172">
                  <c:v>28.7</c:v>
                </c:pt>
                <c:pt idx="173">
                  <c:v>28.7</c:v>
                </c:pt>
                <c:pt idx="174">
                  <c:v>28.8</c:v>
                </c:pt>
                <c:pt idx="175">
                  <c:v>28.918199999999999</c:v>
                </c:pt>
                <c:pt idx="176">
                  <c:v>28.993500000000001</c:v>
                </c:pt>
                <c:pt idx="177">
                  <c:v>28.993500000000001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29.0185</c:v>
                </c:pt>
                <c:pt idx="183">
                  <c:v>29.020499999999998</c:v>
                </c:pt>
                <c:pt idx="184">
                  <c:v>29.0307</c:v>
                </c:pt>
                <c:pt idx="185">
                  <c:v>29.14</c:v>
                </c:pt>
                <c:pt idx="186">
                  <c:v>29.2</c:v>
                </c:pt>
                <c:pt idx="187">
                  <c:v>29.2986</c:v>
                </c:pt>
                <c:pt idx="188">
                  <c:v>29.3</c:v>
                </c:pt>
                <c:pt idx="189">
                  <c:v>29.370799999999999</c:v>
                </c:pt>
                <c:pt idx="190">
                  <c:v>29.452100000000002</c:v>
                </c:pt>
                <c:pt idx="191">
                  <c:v>29.5</c:v>
                </c:pt>
                <c:pt idx="192">
                  <c:v>29.5</c:v>
                </c:pt>
                <c:pt idx="193">
                  <c:v>29.6</c:v>
                </c:pt>
                <c:pt idx="194">
                  <c:v>29.6</c:v>
                </c:pt>
                <c:pt idx="195">
                  <c:v>29.7</c:v>
                </c:pt>
                <c:pt idx="196">
                  <c:v>29.7559</c:v>
                </c:pt>
                <c:pt idx="197">
                  <c:v>29.7559</c:v>
                </c:pt>
                <c:pt idx="198">
                  <c:v>29.789200000000001</c:v>
                </c:pt>
                <c:pt idx="199">
                  <c:v>29.799900000000001</c:v>
                </c:pt>
                <c:pt idx="200">
                  <c:v>29.799900000000001</c:v>
                </c:pt>
                <c:pt idx="201">
                  <c:v>29.8</c:v>
                </c:pt>
                <c:pt idx="202">
                  <c:v>29.809899999999999</c:v>
                </c:pt>
                <c:pt idx="203">
                  <c:v>29.9</c:v>
                </c:pt>
                <c:pt idx="204">
                  <c:v>29.9849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30.172599999999999</c:v>
                </c:pt>
                <c:pt idx="209">
                  <c:v>30.2</c:v>
                </c:pt>
                <c:pt idx="210">
                  <c:v>30.2</c:v>
                </c:pt>
                <c:pt idx="211">
                  <c:v>30.2</c:v>
                </c:pt>
                <c:pt idx="212">
                  <c:v>30.299299999999999</c:v>
                </c:pt>
                <c:pt idx="213">
                  <c:v>30.299900000000001</c:v>
                </c:pt>
                <c:pt idx="214">
                  <c:v>30.299900000000001</c:v>
                </c:pt>
                <c:pt idx="215">
                  <c:v>30.299900000000001</c:v>
                </c:pt>
                <c:pt idx="216">
                  <c:v>30.299900000000001</c:v>
                </c:pt>
                <c:pt idx="217">
                  <c:v>30.3</c:v>
                </c:pt>
                <c:pt idx="218">
                  <c:v>30.3</c:v>
                </c:pt>
                <c:pt idx="219">
                  <c:v>30.337800000000001</c:v>
                </c:pt>
                <c:pt idx="220">
                  <c:v>30.347000000000001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30.492599999999999</c:v>
                </c:pt>
                <c:pt idx="225">
                  <c:v>30.5</c:v>
                </c:pt>
                <c:pt idx="226">
                  <c:v>30.5</c:v>
                </c:pt>
                <c:pt idx="227">
                  <c:v>30.5</c:v>
                </c:pt>
                <c:pt idx="228">
                  <c:v>30.5</c:v>
                </c:pt>
                <c:pt idx="229">
                  <c:v>30.537500000000001</c:v>
                </c:pt>
                <c:pt idx="230">
                  <c:v>30.537500000000001</c:v>
                </c:pt>
                <c:pt idx="231">
                  <c:v>30.6</c:v>
                </c:pt>
                <c:pt idx="232">
                  <c:v>30.802700000000002</c:v>
                </c:pt>
                <c:pt idx="233">
                  <c:v>30.9</c:v>
                </c:pt>
                <c:pt idx="234">
                  <c:v>30.9</c:v>
                </c:pt>
                <c:pt idx="235">
                  <c:v>30.953700000000001</c:v>
                </c:pt>
                <c:pt idx="236">
                  <c:v>31</c:v>
                </c:pt>
                <c:pt idx="237">
                  <c:v>31.1</c:v>
                </c:pt>
                <c:pt idx="238">
                  <c:v>31.3</c:v>
                </c:pt>
                <c:pt idx="239">
                  <c:v>31.3</c:v>
                </c:pt>
                <c:pt idx="240">
                  <c:v>31.374700000000001</c:v>
                </c:pt>
                <c:pt idx="241">
                  <c:v>31.374700000000001</c:v>
                </c:pt>
                <c:pt idx="242">
                  <c:v>31.3917</c:v>
                </c:pt>
                <c:pt idx="243">
                  <c:v>31.4</c:v>
                </c:pt>
                <c:pt idx="244">
                  <c:v>31.4</c:v>
                </c:pt>
                <c:pt idx="245">
                  <c:v>31.411200000000001</c:v>
                </c:pt>
                <c:pt idx="246">
                  <c:v>31.496099999999998</c:v>
                </c:pt>
                <c:pt idx="247">
                  <c:v>31.5</c:v>
                </c:pt>
                <c:pt idx="248">
                  <c:v>31.5002</c:v>
                </c:pt>
                <c:pt idx="249">
                  <c:v>31.5002</c:v>
                </c:pt>
                <c:pt idx="250">
                  <c:v>31.6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31.61</c:v>
                </c:pt>
                <c:pt idx="256">
                  <c:v>31.7</c:v>
                </c:pt>
                <c:pt idx="257">
                  <c:v>31.7</c:v>
                </c:pt>
                <c:pt idx="258">
                  <c:v>31.708200000000001</c:v>
                </c:pt>
                <c:pt idx="259">
                  <c:v>31.846699999999998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31.947500000000002</c:v>
                </c:pt>
                <c:pt idx="266">
                  <c:v>32</c:v>
                </c:pt>
                <c:pt idx="267">
                  <c:v>32</c:v>
                </c:pt>
                <c:pt idx="268">
                  <c:v>32.088799999999999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32.149900000000002</c:v>
                </c:pt>
                <c:pt idx="274">
                  <c:v>32.149900000000002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32.276499999999999</c:v>
                </c:pt>
                <c:pt idx="278">
                  <c:v>32.299999999999997</c:v>
                </c:pt>
                <c:pt idx="279">
                  <c:v>32.4</c:v>
                </c:pt>
                <c:pt idx="280">
                  <c:v>32.4</c:v>
                </c:pt>
                <c:pt idx="281">
                  <c:v>32.407600000000002</c:v>
                </c:pt>
                <c:pt idx="282">
                  <c:v>32.6</c:v>
                </c:pt>
                <c:pt idx="283">
                  <c:v>32.670099999999998</c:v>
                </c:pt>
                <c:pt idx="284">
                  <c:v>32.670099999999998</c:v>
                </c:pt>
                <c:pt idx="285">
                  <c:v>32.700000000000003</c:v>
                </c:pt>
                <c:pt idx="286">
                  <c:v>32.756799999999998</c:v>
                </c:pt>
                <c:pt idx="287">
                  <c:v>32.880800000000001</c:v>
                </c:pt>
                <c:pt idx="288">
                  <c:v>32.910299999999999</c:v>
                </c:pt>
                <c:pt idx="289">
                  <c:v>32.910299999999999</c:v>
                </c:pt>
                <c:pt idx="290">
                  <c:v>32.910299999999999</c:v>
                </c:pt>
                <c:pt idx="291">
                  <c:v>32.974800000000002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33.098799999999997</c:v>
                </c:pt>
                <c:pt idx="298">
                  <c:v>33.098799999999997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33.200000000000003</c:v>
                </c:pt>
                <c:pt idx="304">
                  <c:v>33.235700000000001</c:v>
                </c:pt>
                <c:pt idx="305">
                  <c:v>33.260300000000001</c:v>
                </c:pt>
                <c:pt idx="306">
                  <c:v>33.305199999999999</c:v>
                </c:pt>
                <c:pt idx="307">
                  <c:v>33.305199999999999</c:v>
                </c:pt>
                <c:pt idx="308">
                  <c:v>33.4</c:v>
                </c:pt>
                <c:pt idx="309">
                  <c:v>33.5</c:v>
                </c:pt>
                <c:pt idx="310">
                  <c:v>33.5</c:v>
                </c:pt>
                <c:pt idx="311">
                  <c:v>33.550899999999999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33.700000000000003</c:v>
                </c:pt>
                <c:pt idx="316">
                  <c:v>33.722900000000003</c:v>
                </c:pt>
                <c:pt idx="317">
                  <c:v>33.762799999999999</c:v>
                </c:pt>
                <c:pt idx="318">
                  <c:v>33.799999999999997</c:v>
                </c:pt>
                <c:pt idx="319">
                  <c:v>33.799999999999997</c:v>
                </c:pt>
                <c:pt idx="320">
                  <c:v>33.9</c:v>
                </c:pt>
                <c:pt idx="321">
                  <c:v>34</c:v>
                </c:pt>
                <c:pt idx="322">
                  <c:v>34.049900000000001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34.143500000000003</c:v>
                </c:pt>
                <c:pt idx="329">
                  <c:v>34.143500000000003</c:v>
                </c:pt>
                <c:pt idx="330">
                  <c:v>34.151400000000002</c:v>
                </c:pt>
                <c:pt idx="331">
                  <c:v>34.179600000000001</c:v>
                </c:pt>
                <c:pt idx="332">
                  <c:v>34.1997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34.200000000000003</c:v>
                </c:pt>
                <c:pt idx="336">
                  <c:v>34.270800000000001</c:v>
                </c:pt>
                <c:pt idx="337">
                  <c:v>34.283099999999997</c:v>
                </c:pt>
                <c:pt idx="338">
                  <c:v>34.285299999999999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34.485500000000002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34.5</c:v>
                </c:pt>
                <c:pt idx="349">
                  <c:v>34.514800000000001</c:v>
                </c:pt>
                <c:pt idx="350">
                  <c:v>34.514800000000001</c:v>
                </c:pt>
                <c:pt idx="351">
                  <c:v>34.514800000000001</c:v>
                </c:pt>
                <c:pt idx="352">
                  <c:v>34.548200000000001</c:v>
                </c:pt>
                <c:pt idx="353">
                  <c:v>34.583199999999998</c:v>
                </c:pt>
                <c:pt idx="354">
                  <c:v>34.6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34.700000000000003</c:v>
                </c:pt>
                <c:pt idx="358">
                  <c:v>34.700000000000003</c:v>
                </c:pt>
                <c:pt idx="359">
                  <c:v>34.7286</c:v>
                </c:pt>
                <c:pt idx="360">
                  <c:v>34.7286</c:v>
                </c:pt>
                <c:pt idx="361">
                  <c:v>34.7288</c:v>
                </c:pt>
                <c:pt idx="362">
                  <c:v>34.7288</c:v>
                </c:pt>
                <c:pt idx="363">
                  <c:v>34.7288</c:v>
                </c:pt>
                <c:pt idx="364">
                  <c:v>34.730499999999999</c:v>
                </c:pt>
                <c:pt idx="365">
                  <c:v>34.730499999999999</c:v>
                </c:pt>
                <c:pt idx="366">
                  <c:v>34.749400000000001</c:v>
                </c:pt>
                <c:pt idx="367">
                  <c:v>34.792700000000004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34.823500000000003</c:v>
                </c:pt>
                <c:pt idx="371">
                  <c:v>34.875399999999999</c:v>
                </c:pt>
                <c:pt idx="372">
                  <c:v>34.875399999999999</c:v>
                </c:pt>
                <c:pt idx="373">
                  <c:v>34.9</c:v>
                </c:pt>
                <c:pt idx="374">
                  <c:v>34.9</c:v>
                </c:pt>
                <c:pt idx="375">
                  <c:v>34.9</c:v>
                </c:pt>
                <c:pt idx="376">
                  <c:v>34.998899999999999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35.161999999999999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35.2288</c:v>
                </c:pt>
                <c:pt idx="387">
                  <c:v>35.241799999999998</c:v>
                </c:pt>
                <c:pt idx="388">
                  <c:v>35.242699999999999</c:v>
                </c:pt>
                <c:pt idx="389">
                  <c:v>35.242699999999999</c:v>
                </c:pt>
                <c:pt idx="390">
                  <c:v>35.267800000000001</c:v>
                </c:pt>
                <c:pt idx="391">
                  <c:v>35.267800000000001</c:v>
                </c:pt>
                <c:pt idx="392">
                  <c:v>35.288699999999999</c:v>
                </c:pt>
                <c:pt idx="393">
                  <c:v>35.299999999999997</c:v>
                </c:pt>
                <c:pt idx="394">
                  <c:v>35.349400000000003</c:v>
                </c:pt>
                <c:pt idx="395">
                  <c:v>35.359400000000001</c:v>
                </c:pt>
                <c:pt idx="396">
                  <c:v>35.359400000000001</c:v>
                </c:pt>
                <c:pt idx="397">
                  <c:v>35.460599999999999</c:v>
                </c:pt>
                <c:pt idx="398">
                  <c:v>35.460599999999999</c:v>
                </c:pt>
                <c:pt idx="399">
                  <c:v>35.460599999999999</c:v>
                </c:pt>
                <c:pt idx="400">
                  <c:v>35.465499999999999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35.540399999999998</c:v>
                </c:pt>
                <c:pt idx="406">
                  <c:v>35.540399999999998</c:v>
                </c:pt>
                <c:pt idx="407">
                  <c:v>35.587699999999998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35.700000000000003</c:v>
                </c:pt>
                <c:pt idx="413">
                  <c:v>35.708100000000002</c:v>
                </c:pt>
                <c:pt idx="414">
                  <c:v>35.708100000000002</c:v>
                </c:pt>
                <c:pt idx="415">
                  <c:v>35.708100000000002</c:v>
                </c:pt>
                <c:pt idx="416">
                  <c:v>35.708100000000002</c:v>
                </c:pt>
                <c:pt idx="417">
                  <c:v>35.731099999999998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35.883099999999999</c:v>
                </c:pt>
                <c:pt idx="421">
                  <c:v>35.9</c:v>
                </c:pt>
                <c:pt idx="422">
                  <c:v>35.9</c:v>
                </c:pt>
                <c:pt idx="423">
                  <c:v>35.922600000000003</c:v>
                </c:pt>
                <c:pt idx="424">
                  <c:v>35.922600000000003</c:v>
                </c:pt>
                <c:pt idx="425">
                  <c:v>35.980200000000004</c:v>
                </c:pt>
                <c:pt idx="426">
                  <c:v>36</c:v>
                </c:pt>
                <c:pt idx="427">
                  <c:v>36.012999999999998</c:v>
                </c:pt>
                <c:pt idx="428">
                  <c:v>36.030700000000003</c:v>
                </c:pt>
                <c:pt idx="429">
                  <c:v>36.030700000000003</c:v>
                </c:pt>
                <c:pt idx="430">
                  <c:v>36.087600000000002</c:v>
                </c:pt>
                <c:pt idx="431">
                  <c:v>36.1</c:v>
                </c:pt>
                <c:pt idx="432">
                  <c:v>36.1</c:v>
                </c:pt>
                <c:pt idx="433">
                  <c:v>36.146299999999997</c:v>
                </c:pt>
                <c:pt idx="434">
                  <c:v>36.154800000000002</c:v>
                </c:pt>
                <c:pt idx="435">
                  <c:v>36.154800000000002</c:v>
                </c:pt>
                <c:pt idx="436">
                  <c:v>36.154800000000002</c:v>
                </c:pt>
                <c:pt idx="437">
                  <c:v>36.159599999999998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36.290100000000002</c:v>
                </c:pt>
                <c:pt idx="443">
                  <c:v>36.392600000000002</c:v>
                </c:pt>
                <c:pt idx="444">
                  <c:v>36.4</c:v>
                </c:pt>
                <c:pt idx="445">
                  <c:v>36.4</c:v>
                </c:pt>
                <c:pt idx="446">
                  <c:v>36.4</c:v>
                </c:pt>
                <c:pt idx="447">
                  <c:v>36.410200000000003</c:v>
                </c:pt>
                <c:pt idx="448">
                  <c:v>36.439500000000002</c:v>
                </c:pt>
                <c:pt idx="449">
                  <c:v>36.439500000000002</c:v>
                </c:pt>
                <c:pt idx="450">
                  <c:v>36.5</c:v>
                </c:pt>
                <c:pt idx="451">
                  <c:v>36.556399999999996</c:v>
                </c:pt>
                <c:pt idx="452">
                  <c:v>36.556399999999996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36.729900000000001</c:v>
                </c:pt>
                <c:pt idx="456">
                  <c:v>36.729900000000001</c:v>
                </c:pt>
                <c:pt idx="457">
                  <c:v>36.756300000000003</c:v>
                </c:pt>
                <c:pt idx="458">
                  <c:v>36.798000000000002</c:v>
                </c:pt>
                <c:pt idx="459">
                  <c:v>36.798000000000002</c:v>
                </c:pt>
                <c:pt idx="460">
                  <c:v>36.799999999999997</c:v>
                </c:pt>
                <c:pt idx="461">
                  <c:v>36.934699999999999</c:v>
                </c:pt>
                <c:pt idx="462">
                  <c:v>36.934699999999999</c:v>
                </c:pt>
                <c:pt idx="463">
                  <c:v>37</c:v>
                </c:pt>
                <c:pt idx="464">
                  <c:v>37</c:v>
                </c:pt>
                <c:pt idx="465">
                  <c:v>37.057400000000001</c:v>
                </c:pt>
                <c:pt idx="466">
                  <c:v>37.057400000000001</c:v>
                </c:pt>
                <c:pt idx="467">
                  <c:v>37.064999999999998</c:v>
                </c:pt>
                <c:pt idx="468">
                  <c:v>37.070999999999998</c:v>
                </c:pt>
                <c:pt idx="469">
                  <c:v>37.070999999999998</c:v>
                </c:pt>
                <c:pt idx="470">
                  <c:v>37.070999999999998</c:v>
                </c:pt>
                <c:pt idx="471">
                  <c:v>37.071100000000001</c:v>
                </c:pt>
                <c:pt idx="472">
                  <c:v>37.076900000000002</c:v>
                </c:pt>
                <c:pt idx="473">
                  <c:v>37.076900000000002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37.299999999999997</c:v>
                </c:pt>
                <c:pt idx="479">
                  <c:v>37.329599999999999</c:v>
                </c:pt>
                <c:pt idx="480">
                  <c:v>37.329599999999999</c:v>
                </c:pt>
                <c:pt idx="481">
                  <c:v>37.349899999999998</c:v>
                </c:pt>
                <c:pt idx="482">
                  <c:v>37.4</c:v>
                </c:pt>
                <c:pt idx="483">
                  <c:v>37.491100000000003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37.619999999999997</c:v>
                </c:pt>
                <c:pt idx="493">
                  <c:v>37.690800000000003</c:v>
                </c:pt>
                <c:pt idx="494">
                  <c:v>37.700000000000003</c:v>
                </c:pt>
                <c:pt idx="495">
                  <c:v>37.709800000000001</c:v>
                </c:pt>
                <c:pt idx="496">
                  <c:v>37.798900000000003</c:v>
                </c:pt>
                <c:pt idx="497">
                  <c:v>37.798900000000003</c:v>
                </c:pt>
                <c:pt idx="498">
                  <c:v>37.798900000000003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37.9</c:v>
                </c:pt>
                <c:pt idx="502">
                  <c:v>37.962800000000001</c:v>
                </c:pt>
                <c:pt idx="503">
                  <c:v>37.976399999999998</c:v>
                </c:pt>
                <c:pt idx="504">
                  <c:v>38</c:v>
                </c:pt>
                <c:pt idx="505">
                  <c:v>38.034700000000001</c:v>
                </c:pt>
                <c:pt idx="506">
                  <c:v>38.048400000000001</c:v>
                </c:pt>
                <c:pt idx="507">
                  <c:v>38.1</c:v>
                </c:pt>
                <c:pt idx="508">
                  <c:v>38.169600000000003</c:v>
                </c:pt>
                <c:pt idx="509">
                  <c:v>38.169600000000003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38.462699999999998</c:v>
                </c:pt>
                <c:pt idx="520">
                  <c:v>38.462699999999998</c:v>
                </c:pt>
                <c:pt idx="521">
                  <c:v>38.499699999999997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38.719299999999997</c:v>
                </c:pt>
                <c:pt idx="532">
                  <c:v>38.7896</c:v>
                </c:pt>
                <c:pt idx="533">
                  <c:v>38.7896</c:v>
                </c:pt>
                <c:pt idx="534">
                  <c:v>38.7896</c:v>
                </c:pt>
                <c:pt idx="535">
                  <c:v>38.7896</c:v>
                </c:pt>
                <c:pt idx="536">
                  <c:v>38.870199999999997</c:v>
                </c:pt>
                <c:pt idx="537">
                  <c:v>38.9</c:v>
                </c:pt>
                <c:pt idx="538">
                  <c:v>38.957500000000003</c:v>
                </c:pt>
                <c:pt idx="539">
                  <c:v>39</c:v>
                </c:pt>
                <c:pt idx="540">
                  <c:v>39.0959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39.204099999999997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39.347999999999999</c:v>
                </c:pt>
                <c:pt idx="552">
                  <c:v>39.347999999999999</c:v>
                </c:pt>
                <c:pt idx="553">
                  <c:v>39.375300000000003</c:v>
                </c:pt>
                <c:pt idx="554">
                  <c:v>39.493699999999997</c:v>
                </c:pt>
                <c:pt idx="555">
                  <c:v>39.571399999999997</c:v>
                </c:pt>
                <c:pt idx="556">
                  <c:v>39.571399999999997</c:v>
                </c:pt>
                <c:pt idx="557">
                  <c:v>39.700000000000003</c:v>
                </c:pt>
                <c:pt idx="558">
                  <c:v>39.710299999999997</c:v>
                </c:pt>
                <c:pt idx="559">
                  <c:v>39.710299999999997</c:v>
                </c:pt>
                <c:pt idx="560">
                  <c:v>39.710299999999997</c:v>
                </c:pt>
                <c:pt idx="561">
                  <c:v>39.710299999999997</c:v>
                </c:pt>
                <c:pt idx="562">
                  <c:v>39.7256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40.0169</c:v>
                </c:pt>
                <c:pt idx="573">
                  <c:v>40.081600000000002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40.234499999999997</c:v>
                </c:pt>
                <c:pt idx="580">
                  <c:v>40.239699999999999</c:v>
                </c:pt>
                <c:pt idx="581">
                  <c:v>40.240900000000003</c:v>
                </c:pt>
                <c:pt idx="582">
                  <c:v>40.279600000000002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40.370600000000003</c:v>
                </c:pt>
                <c:pt idx="589">
                  <c:v>40.4</c:v>
                </c:pt>
                <c:pt idx="590">
                  <c:v>40.4</c:v>
                </c:pt>
                <c:pt idx="591">
                  <c:v>40.400300000000001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40.799999999999997</c:v>
                </c:pt>
                <c:pt idx="599">
                  <c:v>40.997799999999998</c:v>
                </c:pt>
                <c:pt idx="600">
                  <c:v>41.0456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41.315600000000003</c:v>
                </c:pt>
                <c:pt idx="606">
                  <c:v>41.360799999999998</c:v>
                </c:pt>
                <c:pt idx="607">
                  <c:v>41.395899999999997</c:v>
                </c:pt>
                <c:pt idx="608">
                  <c:v>41.5</c:v>
                </c:pt>
                <c:pt idx="609">
                  <c:v>41.5</c:v>
                </c:pt>
                <c:pt idx="610">
                  <c:v>41.521000000000001</c:v>
                </c:pt>
                <c:pt idx="611">
                  <c:v>41.521000000000001</c:v>
                </c:pt>
                <c:pt idx="612">
                  <c:v>41.521000000000001</c:v>
                </c:pt>
                <c:pt idx="613">
                  <c:v>41.566099999999999</c:v>
                </c:pt>
                <c:pt idx="614">
                  <c:v>41.585799999999999</c:v>
                </c:pt>
                <c:pt idx="615">
                  <c:v>41.6</c:v>
                </c:pt>
                <c:pt idx="616">
                  <c:v>41.664200000000001</c:v>
                </c:pt>
                <c:pt idx="617">
                  <c:v>41.695999999999998</c:v>
                </c:pt>
                <c:pt idx="618">
                  <c:v>41.699800000000003</c:v>
                </c:pt>
                <c:pt idx="619">
                  <c:v>41.707799999999999</c:v>
                </c:pt>
                <c:pt idx="620">
                  <c:v>41.798999999999999</c:v>
                </c:pt>
                <c:pt idx="621">
                  <c:v>41.799799999999998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42.214599999999997</c:v>
                </c:pt>
                <c:pt idx="631">
                  <c:v>42.399099999999997</c:v>
                </c:pt>
                <c:pt idx="632">
                  <c:v>42.399099999999997</c:v>
                </c:pt>
                <c:pt idx="633">
                  <c:v>42.457900000000002</c:v>
                </c:pt>
                <c:pt idx="634">
                  <c:v>42.575000000000003</c:v>
                </c:pt>
                <c:pt idx="635">
                  <c:v>42.6</c:v>
                </c:pt>
                <c:pt idx="636">
                  <c:v>42.6</c:v>
                </c:pt>
                <c:pt idx="637">
                  <c:v>42.699800000000003</c:v>
                </c:pt>
                <c:pt idx="638">
                  <c:v>42.774299999999997</c:v>
                </c:pt>
                <c:pt idx="639">
                  <c:v>42.8</c:v>
                </c:pt>
                <c:pt idx="640">
                  <c:v>42.8</c:v>
                </c:pt>
                <c:pt idx="641">
                  <c:v>42.9</c:v>
                </c:pt>
                <c:pt idx="642">
                  <c:v>42.9</c:v>
                </c:pt>
                <c:pt idx="643">
                  <c:v>42.908000000000001</c:v>
                </c:pt>
                <c:pt idx="644">
                  <c:v>42.908000000000001</c:v>
                </c:pt>
                <c:pt idx="645">
                  <c:v>42.921500000000002</c:v>
                </c:pt>
                <c:pt idx="646">
                  <c:v>42.936300000000003</c:v>
                </c:pt>
                <c:pt idx="647">
                  <c:v>43</c:v>
                </c:pt>
                <c:pt idx="648">
                  <c:v>43.003500000000003</c:v>
                </c:pt>
                <c:pt idx="649">
                  <c:v>43.1</c:v>
                </c:pt>
                <c:pt idx="650">
                  <c:v>43.260899999999999</c:v>
                </c:pt>
                <c:pt idx="651">
                  <c:v>43.291600000000003</c:v>
                </c:pt>
                <c:pt idx="652">
                  <c:v>43.5</c:v>
                </c:pt>
                <c:pt idx="653">
                  <c:v>43.541400000000003</c:v>
                </c:pt>
                <c:pt idx="654">
                  <c:v>43.628999999999998</c:v>
                </c:pt>
                <c:pt idx="655">
                  <c:v>44.2</c:v>
                </c:pt>
                <c:pt idx="656">
                  <c:v>44.2</c:v>
                </c:pt>
                <c:pt idx="657">
                  <c:v>44.344000000000001</c:v>
                </c:pt>
                <c:pt idx="658">
                  <c:v>44.4</c:v>
                </c:pt>
                <c:pt idx="659">
                  <c:v>44.571399999999997</c:v>
                </c:pt>
                <c:pt idx="660">
                  <c:v>44.571399999999997</c:v>
                </c:pt>
                <c:pt idx="661">
                  <c:v>44.571399999999997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44.707999999999998</c:v>
                </c:pt>
                <c:pt idx="666">
                  <c:v>44.7393</c:v>
                </c:pt>
                <c:pt idx="667">
                  <c:v>44.8</c:v>
                </c:pt>
                <c:pt idx="668">
                  <c:v>44.9</c:v>
                </c:pt>
                <c:pt idx="669">
                  <c:v>44.999099999999999</c:v>
                </c:pt>
                <c:pt idx="670">
                  <c:v>44.999099999999999</c:v>
                </c:pt>
                <c:pt idx="671">
                  <c:v>45.1</c:v>
                </c:pt>
                <c:pt idx="672">
                  <c:v>45.1</c:v>
                </c:pt>
                <c:pt idx="673">
                  <c:v>45.190100000000001</c:v>
                </c:pt>
                <c:pt idx="674">
                  <c:v>45.3</c:v>
                </c:pt>
                <c:pt idx="675">
                  <c:v>46.2622</c:v>
                </c:pt>
                <c:pt idx="676">
                  <c:v>46.362900000000003</c:v>
                </c:pt>
                <c:pt idx="677">
                  <c:v>46.438699999999997</c:v>
                </c:pt>
                <c:pt idx="678">
                  <c:v>46.5047</c:v>
                </c:pt>
                <c:pt idx="679">
                  <c:v>46.5047</c:v>
                </c:pt>
                <c:pt idx="680">
                  <c:v>46.5047</c:v>
                </c:pt>
                <c:pt idx="681">
                  <c:v>46.6</c:v>
                </c:pt>
                <c:pt idx="682">
                  <c:v>46.624000000000002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47.202500000000001</c:v>
                </c:pt>
                <c:pt idx="693">
                  <c:v>47.296399999999998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47.512900000000002</c:v>
                </c:pt>
                <c:pt idx="698">
                  <c:v>47.649299999999997</c:v>
                </c:pt>
                <c:pt idx="699">
                  <c:v>47.7</c:v>
                </c:pt>
                <c:pt idx="700">
                  <c:v>47.7592</c:v>
                </c:pt>
                <c:pt idx="701">
                  <c:v>47.7592</c:v>
                </c:pt>
                <c:pt idx="702">
                  <c:v>47.9</c:v>
                </c:pt>
                <c:pt idx="703">
                  <c:v>47.9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48.318800000000003</c:v>
                </c:pt>
                <c:pt idx="709">
                  <c:v>48.862200000000001</c:v>
                </c:pt>
                <c:pt idx="710">
                  <c:v>48.9</c:v>
                </c:pt>
                <c:pt idx="711">
                  <c:v>48.9</c:v>
                </c:pt>
                <c:pt idx="712">
                  <c:v>49.3</c:v>
                </c:pt>
                <c:pt idx="713">
                  <c:v>49.3</c:v>
                </c:pt>
                <c:pt idx="714">
                  <c:v>50</c:v>
                </c:pt>
                <c:pt idx="715">
                  <c:v>50.5</c:v>
                </c:pt>
                <c:pt idx="716">
                  <c:v>50.672499999999999</c:v>
                </c:pt>
                <c:pt idx="717">
                  <c:v>50.820500000000003</c:v>
                </c:pt>
                <c:pt idx="718">
                  <c:v>51.191499999999998</c:v>
                </c:pt>
                <c:pt idx="719">
                  <c:v>51.6</c:v>
                </c:pt>
                <c:pt idx="720">
                  <c:v>51.6</c:v>
                </c:pt>
                <c:pt idx="721">
                  <c:v>51.655500000000004</c:v>
                </c:pt>
                <c:pt idx="722">
                  <c:v>51.655500000000004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57.8</c:v>
                </c:pt>
                <c:pt idx="729">
                  <c:v>57.8</c:v>
                </c:pt>
                <c:pt idx="730">
                  <c:v>58.534999999999997</c:v>
                </c:pt>
                <c:pt idx="731">
                  <c:v>58.534999999999997</c:v>
                </c:pt>
                <c:pt idx="732">
                  <c:v>60.1</c:v>
                </c:pt>
                <c:pt idx="733">
                  <c:v>60.1</c:v>
                </c:pt>
                <c:pt idx="734">
                  <c:v>61.2</c:v>
                </c:pt>
                <c:pt idx="735">
                  <c:v>62.267400000000002</c:v>
                </c:pt>
                <c:pt idx="736">
                  <c:v>65</c:v>
                </c:pt>
                <c:pt idx="737">
                  <c:v>69.6404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F-4392-84C3-A1A10E04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28176"/>
        <c:axId val="228833936"/>
      </c:scatterChart>
      <c:valAx>
        <c:axId val="2288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33936"/>
        <c:crosses val="autoZero"/>
        <c:crossBetween val="midCat"/>
      </c:valAx>
      <c:valAx>
        <c:axId val="22883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28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Model3!$A$3:$A$740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Model3!$F$30:$F$767</c:f>
              <c:numCache>
                <c:formatCode>General</c:formatCode>
                <c:ptCount val="738"/>
                <c:pt idx="0">
                  <c:v>3.5666564386456479</c:v>
                </c:pt>
                <c:pt idx="1">
                  <c:v>-7.0125981211748041</c:v>
                </c:pt>
                <c:pt idx="2">
                  <c:v>3.157098687439877</c:v>
                </c:pt>
                <c:pt idx="3">
                  <c:v>3.580408261595835</c:v>
                </c:pt>
                <c:pt idx="4">
                  <c:v>-3.6716507049100642</c:v>
                </c:pt>
                <c:pt idx="5">
                  <c:v>-5.8237096714159549</c:v>
                </c:pt>
                <c:pt idx="6">
                  <c:v>6.2296711802721205</c:v>
                </c:pt>
                <c:pt idx="7">
                  <c:v>-3.3154897623189719</c:v>
                </c:pt>
                <c:pt idx="8">
                  <c:v>-0.42074036996903175</c:v>
                </c:pt>
                <c:pt idx="9">
                  <c:v>0.61327558695757034</c:v>
                </c:pt>
                <c:pt idx="10">
                  <c:v>6.5543787783428868</c:v>
                </c:pt>
                <c:pt idx="11">
                  <c:v>-5.8237096714159549</c:v>
                </c:pt>
                <c:pt idx="12">
                  <c:v>0.80964169701917399</c:v>
                </c:pt>
                <c:pt idx="13">
                  <c:v>-1.9212013125601217</c:v>
                </c:pt>
                <c:pt idx="14">
                  <c:v>-8.7867244130424318</c:v>
                </c:pt>
                <c:pt idx="15">
                  <c:v>-6.742716054186598</c:v>
                </c:pt>
                <c:pt idx="16">
                  <c:v>1.2063755869575701</c:v>
                </c:pt>
                <c:pt idx="17">
                  <c:v>-4.0319455374395474</c:v>
                </c:pt>
                <c:pt idx="18">
                  <c:v>6.8077596300309686</c:v>
                </c:pt>
                <c:pt idx="19">
                  <c:v>-3.9430013125601207</c:v>
                </c:pt>
                <c:pt idx="20">
                  <c:v>-1.915083379548328</c:v>
                </c:pt>
                <c:pt idx="21">
                  <c:v>5.1543787783428883</c:v>
                </c:pt>
                <c:pt idx="22">
                  <c:v>2.6133628214162883</c:v>
                </c:pt>
                <c:pt idx="23">
                  <c:v>-2.0199981211748081</c:v>
                </c:pt>
                <c:pt idx="24">
                  <c:v>-3.126124413042433</c:v>
                </c:pt>
                <c:pt idx="25">
                  <c:v>-4.8425455374395447</c:v>
                </c:pt>
                <c:pt idx="26">
                  <c:v>-0.78259614508960595</c:v>
                </c:pt>
                <c:pt idx="27">
                  <c:v>8.6625755869575656</c:v>
                </c:pt>
                <c:pt idx="28">
                  <c:v>2.970990328584044</c:v>
                </c:pt>
                <c:pt idx="29">
                  <c:v>-3.1609096714159577</c:v>
                </c:pt>
                <c:pt idx="30">
                  <c:v>-1.3867244130424297</c:v>
                </c:pt>
                <c:pt idx="31">
                  <c:v>-0.42074036996903175</c:v>
                </c:pt>
                <c:pt idx="32">
                  <c:v>1.1488628214162873</c:v>
                </c:pt>
                <c:pt idx="33">
                  <c:v>0.58040826159583503</c:v>
                </c:pt>
                <c:pt idx="34">
                  <c:v>0.58724610370462216</c:v>
                </c:pt>
                <c:pt idx="35">
                  <c:v>-0.24279812117480759</c:v>
                </c:pt>
                <c:pt idx="36">
                  <c:v>-4.7237096714159534</c:v>
                </c:pt>
                <c:pt idx="37">
                  <c:v>11.602319811836992</c:v>
                </c:pt>
                <c:pt idx="38">
                  <c:v>4.9228333381633398</c:v>
                </c:pt>
                <c:pt idx="39">
                  <c:v>-1.116871829307172</c:v>
                </c:pt>
                <c:pt idx="40">
                  <c:v>4.2829082615958356</c:v>
                </c:pt>
                <c:pt idx="41">
                  <c:v>7.1228333381633391</c:v>
                </c:pt>
                <c:pt idx="42">
                  <c:v>-0.91687182930716915</c:v>
                </c:pt>
                <c:pt idx="43">
                  <c:v>3.8762903285840409</c:v>
                </c:pt>
                <c:pt idx="44">
                  <c:v>2.2423628214162896</c:v>
                </c:pt>
                <c:pt idx="45">
                  <c:v>-4.1716507049100642</c:v>
                </c:pt>
                <c:pt idx="46">
                  <c:v>1.1488628214162873</c:v>
                </c:pt>
                <c:pt idx="47">
                  <c:v>-5.4168718293071727</c:v>
                </c:pt>
                <c:pt idx="48">
                  <c:v>-4.4512371785837104</c:v>
                </c:pt>
                <c:pt idx="49">
                  <c:v>-0.82420967141595725</c:v>
                </c:pt>
                <c:pt idx="50">
                  <c:v>-1.0867244130424325</c:v>
                </c:pt>
                <c:pt idx="51">
                  <c:v>-1.494445537439546</c:v>
                </c:pt>
                <c:pt idx="52">
                  <c:v>0.48986601280160613</c:v>
                </c:pt>
                <c:pt idx="53">
                  <c:v>6.2201134290663518</c:v>
                </c:pt>
                <c:pt idx="54">
                  <c:v>4.2829082615958356</c:v>
                </c:pt>
                <c:pt idx="55">
                  <c:v>-1.0867244130424325</c:v>
                </c:pt>
                <c:pt idx="56">
                  <c:v>-1.5202519202101819</c:v>
                </c:pt>
                <c:pt idx="57">
                  <c:v>-2.0017981211748079</c:v>
                </c:pt>
                <c:pt idx="58">
                  <c:v>0.92011342906635463</c:v>
                </c:pt>
                <c:pt idx="59">
                  <c:v>-3.3760634704513421</c:v>
                </c:pt>
                <c:pt idx="60">
                  <c:v>0.10775963003096933</c:v>
                </c:pt>
                <c:pt idx="61">
                  <c:v>-5.4100981211748049</c:v>
                </c:pt>
                <c:pt idx="62">
                  <c:v>1.294083945813405</c:v>
                </c:pt>
                <c:pt idx="63">
                  <c:v>4.431069204186926</c:v>
                </c:pt>
                <c:pt idx="64">
                  <c:v>-4.752716054186596</c:v>
                </c:pt>
                <c:pt idx="65">
                  <c:v>-2.2019096714159545</c:v>
                </c:pt>
                <c:pt idx="66">
                  <c:v>-3.1599634704513413</c:v>
                </c:pt>
                <c:pt idx="67">
                  <c:v>-3.0319455374395474</c:v>
                </c:pt>
                <c:pt idx="68">
                  <c:v>-1.9335096714159548</c:v>
                </c:pt>
                <c:pt idx="69">
                  <c:v>-1.7606949297894872</c:v>
                </c:pt>
                <c:pt idx="70">
                  <c:v>-5.8450704910065099E-2</c:v>
                </c:pt>
                <c:pt idx="71">
                  <c:v>-5.46069492978949</c:v>
                </c:pt>
                <c:pt idx="72">
                  <c:v>-6.0671865709336465</c:v>
                </c:pt>
                <c:pt idx="73">
                  <c:v>2.0899660128016038</c:v>
                </c:pt>
                <c:pt idx="74">
                  <c:v>1.7831281706928266</c:v>
                </c:pt>
                <c:pt idx="75">
                  <c:v>5.9804082615958336</c:v>
                </c:pt>
                <c:pt idx="76">
                  <c:v>3.281730146778024</c:v>
                </c:pt>
                <c:pt idx="77">
                  <c:v>2.3008660128016061</c:v>
                </c:pt>
                <c:pt idx="78">
                  <c:v>-0.82317182930717081</c:v>
                </c:pt>
                <c:pt idx="79">
                  <c:v>-5.00528976231897</c:v>
                </c:pt>
                <c:pt idx="80">
                  <c:v>-7.1867244130424304</c:v>
                </c:pt>
                <c:pt idx="81">
                  <c:v>-4.0840045039454402</c:v>
                </c:pt>
                <c:pt idx="82">
                  <c:v>4.6580903285840449</c:v>
                </c:pt>
                <c:pt idx="83">
                  <c:v>6.5831281706928308</c:v>
                </c:pt>
                <c:pt idx="84">
                  <c:v>-1.3168718293071748</c:v>
                </c:pt>
                <c:pt idx="85">
                  <c:v>-3.8511371785837127</c:v>
                </c:pt>
                <c:pt idx="86">
                  <c:v>-0.25409614508960843</c:v>
                </c:pt>
                <c:pt idx="87">
                  <c:v>3.0572596300309698</c:v>
                </c:pt>
                <c:pt idx="88">
                  <c:v>-3.6531276044277448</c:v>
                </c:pt>
                <c:pt idx="89">
                  <c:v>-4.8387833795483317</c:v>
                </c:pt>
                <c:pt idx="90">
                  <c:v>-10.071650704910063</c:v>
                </c:pt>
                <c:pt idx="91">
                  <c:v>4.5817301467780212</c:v>
                </c:pt>
                <c:pt idx="92">
                  <c:v>6.5023198118369905</c:v>
                </c:pt>
                <c:pt idx="93">
                  <c:v>-3.2687897623189706</c:v>
                </c:pt>
                <c:pt idx="94">
                  <c:v>-5.3580634704513415</c:v>
                </c:pt>
                <c:pt idx="95">
                  <c:v>-2.2168718293071734</c:v>
                </c:pt>
                <c:pt idx="96">
                  <c:v>-6.9272897623189706</c:v>
                </c:pt>
                <c:pt idx="97">
                  <c:v>0.39680385491039161</c:v>
                </c:pt>
                <c:pt idx="98">
                  <c:v>-4.7864634704513414</c:v>
                </c:pt>
                <c:pt idx="99">
                  <c:v>3.1762903285840451</c:v>
                </c:pt>
                <c:pt idx="100">
                  <c:v>-2.6596507049100637</c:v>
                </c:pt>
                <c:pt idx="101">
                  <c:v>1.1488628214162873</c:v>
                </c:pt>
                <c:pt idx="102">
                  <c:v>-6.5128750206924906</c:v>
                </c:pt>
                <c:pt idx="103">
                  <c:v>1.1744492950899357</c:v>
                </c:pt>
                <c:pt idx="104">
                  <c:v>-2.2678718293071753</c:v>
                </c:pt>
                <c:pt idx="105">
                  <c:v>2.2423628214162896</c:v>
                </c:pt>
                <c:pt idx="106">
                  <c:v>5.8228333381633384</c:v>
                </c:pt>
                <c:pt idx="107">
                  <c:v>4.1220166204516673</c:v>
                </c:pt>
                <c:pt idx="108">
                  <c:v>-3.1716507049100642</c:v>
                </c:pt>
                <c:pt idx="109">
                  <c:v>-3.8511371785837127</c:v>
                </c:pt>
                <c:pt idx="110">
                  <c:v>0.11599549605455906</c:v>
                </c:pt>
                <c:pt idx="111">
                  <c:v>-5.8237096714159549</c:v>
                </c:pt>
                <c:pt idx="112">
                  <c:v>-0.11687182930717199</c:v>
                </c:pt>
                <c:pt idx="113">
                  <c:v>-0.10591605418659356</c:v>
                </c:pt>
                <c:pt idx="114">
                  <c:v>-6.2429013125601216</c:v>
                </c:pt>
                <c:pt idx="115">
                  <c:v>5.9804082615958336</c:v>
                </c:pt>
                <c:pt idx="116">
                  <c:v>-1.5100339871983941</c:v>
                </c:pt>
                <c:pt idx="117">
                  <c:v>-0.70179812117480367</c:v>
                </c:pt>
                <c:pt idx="118">
                  <c:v>6.6861755869575674</c:v>
                </c:pt>
                <c:pt idx="119">
                  <c:v>-3.9430013125601207</c:v>
                </c:pt>
                <c:pt idx="120">
                  <c:v>-4.0131961450896085</c:v>
                </c:pt>
                <c:pt idx="121">
                  <c:v>6.5023198118369905</c:v>
                </c:pt>
                <c:pt idx="122">
                  <c:v>-1.1867244130424339</c:v>
                </c:pt>
                <c:pt idx="123">
                  <c:v>1.4132755869575675</c:v>
                </c:pt>
                <c:pt idx="124">
                  <c:v>5.3762903285840409</c:v>
                </c:pt>
                <c:pt idx="125">
                  <c:v>0.54228394581340211</c:v>
                </c:pt>
                <c:pt idx="126">
                  <c:v>-1.7387833795483303</c:v>
                </c:pt>
                <c:pt idx="127">
                  <c:v>-3.1716507049100642</c:v>
                </c:pt>
                <c:pt idx="128">
                  <c:v>6.069875586957572</c:v>
                </c:pt>
                <c:pt idx="129">
                  <c:v>1.0982018788251935</c:v>
                </c:pt>
                <c:pt idx="130">
                  <c:v>-1.3362981211748064</c:v>
                </c:pt>
                <c:pt idx="131">
                  <c:v>9.080408261595835</c:v>
                </c:pt>
                <c:pt idx="132">
                  <c:v>2.2423628214162896</c:v>
                </c:pt>
                <c:pt idx="133">
                  <c:v>-2.4512371785837104</c:v>
                </c:pt>
                <c:pt idx="134">
                  <c:v>3.0940839458134022</c:v>
                </c:pt>
                <c:pt idx="135">
                  <c:v>0.62797558695756805</c:v>
                </c:pt>
                <c:pt idx="136">
                  <c:v>0.39444929508993454</c:v>
                </c:pt>
                <c:pt idx="137">
                  <c:v>-0.47692562834255625</c:v>
                </c:pt>
                <c:pt idx="138">
                  <c:v>4.8396082615958349</c:v>
                </c:pt>
                <c:pt idx="139">
                  <c:v>-4.6953455374395467</c:v>
                </c:pt>
                <c:pt idx="140">
                  <c:v>2.3283492950899358</c:v>
                </c:pt>
                <c:pt idx="141">
                  <c:v>-0.41687182930716915</c:v>
                </c:pt>
                <c:pt idx="142">
                  <c:v>-2.5164981211748056</c:v>
                </c:pt>
                <c:pt idx="143">
                  <c:v>-2.2535981211748037</c:v>
                </c:pt>
                <c:pt idx="144">
                  <c:v>2.7447448884044938</c:v>
                </c:pt>
                <c:pt idx="145">
                  <c:v>-3.9031961450896056</c:v>
                </c:pt>
                <c:pt idx="146">
                  <c:v>-2.1757507049100653</c:v>
                </c:pt>
                <c:pt idx="147">
                  <c:v>1.4033492950899387</c:v>
                </c:pt>
                <c:pt idx="148">
                  <c:v>-5.042821221657114</c:v>
                </c:pt>
                <c:pt idx="149">
                  <c:v>3.4951660128016044</c:v>
                </c:pt>
                <c:pt idx="150">
                  <c:v>-4.6762750206924935</c:v>
                </c:pt>
                <c:pt idx="151">
                  <c:v>-0.81003398719839481</c:v>
                </c:pt>
                <c:pt idx="152">
                  <c:v>1.2831281706928266</c:v>
                </c:pt>
                <c:pt idx="153">
                  <c:v>-4.4237096714159563</c:v>
                </c:pt>
                <c:pt idx="154">
                  <c:v>-4.8434718293071732</c:v>
                </c:pt>
                <c:pt idx="155">
                  <c:v>-2.6836538962953824</c:v>
                </c:pt>
                <c:pt idx="156">
                  <c:v>-5.2429013125601216</c:v>
                </c:pt>
                <c:pt idx="157">
                  <c:v>6.8077596300309686</c:v>
                </c:pt>
                <c:pt idx="158">
                  <c:v>7.3473082615958347</c:v>
                </c:pt>
                <c:pt idx="159">
                  <c:v>-2.9387833795483331</c:v>
                </c:pt>
                <c:pt idx="160">
                  <c:v>0.34934929508993662</c:v>
                </c:pt>
                <c:pt idx="161">
                  <c:v>-3.6134096714159583</c:v>
                </c:pt>
                <c:pt idx="162">
                  <c:v>6.8968038549103916</c:v>
                </c:pt>
                <c:pt idx="163">
                  <c:v>-3.2168718293071734</c:v>
                </c:pt>
                <c:pt idx="164">
                  <c:v>0.88312817069282801</c:v>
                </c:pt>
                <c:pt idx="165">
                  <c:v>-0.38672441304242966</c:v>
                </c:pt>
                <c:pt idx="166">
                  <c:v>-1.7881224369572379</c:v>
                </c:pt>
                <c:pt idx="167">
                  <c:v>-4.9429013125601209</c:v>
                </c:pt>
                <c:pt idx="168">
                  <c:v>-0.41687182930716915</c:v>
                </c:pt>
                <c:pt idx="169">
                  <c:v>-8.8179244130424301</c:v>
                </c:pt>
                <c:pt idx="170">
                  <c:v>-2.1429013125601202</c:v>
                </c:pt>
                <c:pt idx="171">
                  <c:v>0.68584807978981743</c:v>
                </c:pt>
                <c:pt idx="172">
                  <c:v>-1.0936981211748034</c:v>
                </c:pt>
                <c:pt idx="173">
                  <c:v>-6.81275389629538</c:v>
                </c:pt>
                <c:pt idx="174">
                  <c:v>-0.5572686379218581</c:v>
                </c:pt>
                <c:pt idx="175">
                  <c:v>8.3128170692830849E-2</c:v>
                </c:pt>
                <c:pt idx="176">
                  <c:v>-3.2429013125601216</c:v>
                </c:pt>
                <c:pt idx="177">
                  <c:v>9.0913429066354468E-2</c:v>
                </c:pt>
                <c:pt idx="178">
                  <c:v>8.0453492950899346</c:v>
                </c:pt>
                <c:pt idx="179">
                  <c:v>3.1762903285840451</c:v>
                </c:pt>
                <c:pt idx="180">
                  <c:v>1.0301755869575686</c:v>
                </c:pt>
                <c:pt idx="181">
                  <c:v>0.54228394581340211</c:v>
                </c:pt>
                <c:pt idx="182">
                  <c:v>-1.6871829307170572E-2</c:v>
                </c:pt>
                <c:pt idx="183">
                  <c:v>-4.0168718293071706</c:v>
                </c:pt>
                <c:pt idx="184">
                  <c:v>-7.96069492978949</c:v>
                </c:pt>
                <c:pt idx="185">
                  <c:v>-4.0716507049100628</c:v>
                </c:pt>
                <c:pt idx="186">
                  <c:v>-5.8237096714159549</c:v>
                </c:pt>
                <c:pt idx="187">
                  <c:v>-4.1237096714159591</c:v>
                </c:pt>
                <c:pt idx="188">
                  <c:v>-2.4237096714159563</c:v>
                </c:pt>
                <c:pt idx="189">
                  <c:v>-5.6429013125601202</c:v>
                </c:pt>
                <c:pt idx="190">
                  <c:v>-3.1599634704513413</c:v>
                </c:pt>
                <c:pt idx="191">
                  <c:v>-4.2416929537042876</c:v>
                </c:pt>
                <c:pt idx="192">
                  <c:v>3.5109134290663562</c:v>
                </c:pt>
                <c:pt idx="193">
                  <c:v>-4.2363718293071706</c:v>
                </c:pt>
                <c:pt idx="194">
                  <c:v>4.854378778342884</c:v>
                </c:pt>
                <c:pt idx="195">
                  <c:v>5.5817301467780212</c:v>
                </c:pt>
                <c:pt idx="196">
                  <c:v>-6.4716507049100613</c:v>
                </c:pt>
                <c:pt idx="197">
                  <c:v>17.363349295089932</c:v>
                </c:pt>
                <c:pt idx="198">
                  <c:v>-2.4127538962953778</c:v>
                </c:pt>
                <c:pt idx="199">
                  <c:v>-4.4168718293071727</c:v>
                </c:pt>
                <c:pt idx="200">
                  <c:v>-7.5709671415957303E-2</c:v>
                </c:pt>
                <c:pt idx="201">
                  <c:v>-3.520989762318969</c:v>
                </c:pt>
                <c:pt idx="202">
                  <c:v>-3.1478339871983962</c:v>
                </c:pt>
                <c:pt idx="203">
                  <c:v>-1.4100339871983962</c:v>
                </c:pt>
                <c:pt idx="204">
                  <c:v>-5.2278276044277483</c:v>
                </c:pt>
                <c:pt idx="205">
                  <c:v>1.9283492950899372</c:v>
                </c:pt>
                <c:pt idx="206">
                  <c:v>-6.0473455374395471</c:v>
                </c:pt>
                <c:pt idx="207">
                  <c:v>3.0902365295486582</c:v>
                </c:pt>
                <c:pt idx="208">
                  <c:v>1.4083903285840407</c:v>
                </c:pt>
                <c:pt idx="209">
                  <c:v>-0.95682441304243326</c:v>
                </c:pt>
                <c:pt idx="210">
                  <c:v>18.928349295089937</c:v>
                </c:pt>
                <c:pt idx="211">
                  <c:v>14.298201878825196</c:v>
                </c:pt>
                <c:pt idx="212">
                  <c:v>4.32423652954866</c:v>
                </c:pt>
                <c:pt idx="213">
                  <c:v>-3.520989762318969</c:v>
                </c:pt>
                <c:pt idx="214">
                  <c:v>-3.8469981211748063</c:v>
                </c:pt>
                <c:pt idx="215">
                  <c:v>4.9804082615958336</c:v>
                </c:pt>
                <c:pt idx="216">
                  <c:v>-0.41687182930716915</c:v>
                </c:pt>
                <c:pt idx="217">
                  <c:v>-4.0073140781014018</c:v>
                </c:pt>
                <c:pt idx="218">
                  <c:v>1.4190986874398774</c:v>
                </c:pt>
                <c:pt idx="219">
                  <c:v>-1.1798865709336468</c:v>
                </c:pt>
                <c:pt idx="220">
                  <c:v>-3.6716507049100642</c:v>
                </c:pt>
                <c:pt idx="221">
                  <c:v>1.3678018788251975</c:v>
                </c:pt>
                <c:pt idx="222">
                  <c:v>2.7831281706928266</c:v>
                </c:pt>
                <c:pt idx="223">
                  <c:v>-1.9017981211748065</c:v>
                </c:pt>
                <c:pt idx="224">
                  <c:v>-2.4017981211748065</c:v>
                </c:pt>
                <c:pt idx="225">
                  <c:v>-0.12200450394544049</c:v>
                </c:pt>
                <c:pt idx="226">
                  <c:v>-5.1237096714159591</c:v>
                </c:pt>
                <c:pt idx="227">
                  <c:v>1.0982018788251935</c:v>
                </c:pt>
                <c:pt idx="228">
                  <c:v>1.8379755869575689</c:v>
                </c:pt>
                <c:pt idx="229">
                  <c:v>3.3228333381633384</c:v>
                </c:pt>
                <c:pt idx="230">
                  <c:v>-0.55797502069249205</c:v>
                </c:pt>
                <c:pt idx="231">
                  <c:v>6.354378778342884</c:v>
                </c:pt>
                <c:pt idx="232">
                  <c:v>-7.7671455374395464</c:v>
                </c:pt>
                <c:pt idx="233">
                  <c:v>-3.5017981211748079</c:v>
                </c:pt>
                <c:pt idx="234">
                  <c:v>-0.8059160541865964</c:v>
                </c:pt>
                <c:pt idx="235">
                  <c:v>-8.0732865709336465</c:v>
                </c:pt>
                <c:pt idx="236">
                  <c:v>-6.5429013125601223</c:v>
                </c:pt>
                <c:pt idx="237">
                  <c:v>-2.2579750206924913</c:v>
                </c:pt>
                <c:pt idx="238">
                  <c:v>-1.2613981211748069</c:v>
                </c:pt>
                <c:pt idx="239">
                  <c:v>2.3697492950899388</c:v>
                </c:pt>
                <c:pt idx="240">
                  <c:v>-0.6089244130424305</c:v>
                </c:pt>
                <c:pt idx="241">
                  <c:v>-3.7730487288248646</c:v>
                </c:pt>
                <c:pt idx="242">
                  <c:v>1.9831281706928294</c:v>
                </c:pt>
                <c:pt idx="243">
                  <c:v>5.2132755869575718</c:v>
                </c:pt>
                <c:pt idx="244">
                  <c:v>-8.6429013125601202</c:v>
                </c:pt>
                <c:pt idx="245">
                  <c:v>6.8447448884044952</c:v>
                </c:pt>
                <c:pt idx="246">
                  <c:v>1.987801878825195</c:v>
                </c:pt>
                <c:pt idx="247">
                  <c:v>-4.0073140781014018</c:v>
                </c:pt>
                <c:pt idx="248">
                  <c:v>-3.7730487288248646</c:v>
                </c:pt>
                <c:pt idx="249">
                  <c:v>-7.871650704910067</c:v>
                </c:pt>
                <c:pt idx="250">
                  <c:v>-3.116871829307172</c:v>
                </c:pt>
                <c:pt idx="251">
                  <c:v>-4.5802339871983939</c:v>
                </c:pt>
                <c:pt idx="252">
                  <c:v>-4.7237096714159534</c:v>
                </c:pt>
                <c:pt idx="253">
                  <c:v>3.3762903285840409</c:v>
                </c:pt>
                <c:pt idx="254">
                  <c:v>2.7831281706928266</c:v>
                </c:pt>
                <c:pt idx="255">
                  <c:v>-3.0271339871983933</c:v>
                </c:pt>
                <c:pt idx="256">
                  <c:v>-5.1059160541865971</c:v>
                </c:pt>
                <c:pt idx="257">
                  <c:v>-5.4352276044277481</c:v>
                </c:pt>
                <c:pt idx="258">
                  <c:v>-0.93195070491006504</c:v>
                </c:pt>
                <c:pt idx="259">
                  <c:v>-5.1724096714159558</c:v>
                </c:pt>
                <c:pt idx="260">
                  <c:v>11.602319811836992</c:v>
                </c:pt>
                <c:pt idx="261">
                  <c:v>-4.9716507049100613</c:v>
                </c:pt>
                <c:pt idx="262">
                  <c:v>6.8077596300309686</c:v>
                </c:pt>
                <c:pt idx="263">
                  <c:v>-4.2728981211748049</c:v>
                </c:pt>
                <c:pt idx="264">
                  <c:v>-0.64699812117480349</c:v>
                </c:pt>
                <c:pt idx="265">
                  <c:v>2.276090328584047</c:v>
                </c:pt>
                <c:pt idx="266">
                  <c:v>2.0968038549103944</c:v>
                </c:pt>
                <c:pt idx="267">
                  <c:v>3.3220986874398761</c:v>
                </c:pt>
                <c:pt idx="268">
                  <c:v>-7.0374949297894887</c:v>
                </c:pt>
                <c:pt idx="269">
                  <c:v>-0.43128140346313515</c:v>
                </c:pt>
                <c:pt idx="270">
                  <c:v>-3.0237096714159577</c:v>
                </c:pt>
                <c:pt idx="271">
                  <c:v>5.4543787783428854</c:v>
                </c:pt>
                <c:pt idx="272">
                  <c:v>5.7497755869575684</c:v>
                </c:pt>
                <c:pt idx="273">
                  <c:v>3.1817301467780226</c:v>
                </c:pt>
                <c:pt idx="274">
                  <c:v>-0.81099295370428592</c:v>
                </c:pt>
                <c:pt idx="275">
                  <c:v>-2.5164981211748056</c:v>
                </c:pt>
                <c:pt idx="276">
                  <c:v>5.8201134290663532</c:v>
                </c:pt>
                <c:pt idx="277">
                  <c:v>2.7762903285840466</c:v>
                </c:pt>
                <c:pt idx="278">
                  <c:v>-7.5237096714159577</c:v>
                </c:pt>
                <c:pt idx="279">
                  <c:v>-1.6871829307170572E-2</c:v>
                </c:pt>
                <c:pt idx="280">
                  <c:v>-2.3571013125601219</c:v>
                </c:pt>
                <c:pt idx="281">
                  <c:v>9.496803854910393</c:v>
                </c:pt>
                <c:pt idx="282">
                  <c:v>5.6831281706928252</c:v>
                </c:pt>
                <c:pt idx="283">
                  <c:v>3.8048903285840439</c:v>
                </c:pt>
                <c:pt idx="284">
                  <c:v>-2.3292814034631348</c:v>
                </c:pt>
                <c:pt idx="285">
                  <c:v>-7.1429160541865961</c:v>
                </c:pt>
                <c:pt idx="286">
                  <c:v>1.9005755869575722</c:v>
                </c:pt>
                <c:pt idx="287">
                  <c:v>-3.3031961450896077</c:v>
                </c:pt>
                <c:pt idx="288">
                  <c:v>1.6026492950899325</c:v>
                </c:pt>
                <c:pt idx="289">
                  <c:v>0.67629032858404514</c:v>
                </c:pt>
                <c:pt idx="290">
                  <c:v>-1.3411981211748056</c:v>
                </c:pt>
                <c:pt idx="291">
                  <c:v>0.65709868743987698</c:v>
                </c:pt>
                <c:pt idx="292">
                  <c:v>-0.61687182930717199</c:v>
                </c:pt>
                <c:pt idx="293">
                  <c:v>1.3678018788251975</c:v>
                </c:pt>
                <c:pt idx="294">
                  <c:v>-0.90591605418659782</c:v>
                </c:pt>
                <c:pt idx="295">
                  <c:v>-5.3237096714159549</c:v>
                </c:pt>
                <c:pt idx="296">
                  <c:v>18.928349295089937</c:v>
                </c:pt>
                <c:pt idx="297">
                  <c:v>-5.9237096714159563</c:v>
                </c:pt>
                <c:pt idx="298">
                  <c:v>-0.80179812117480509</c:v>
                </c:pt>
                <c:pt idx="299">
                  <c:v>-0.12370967141595912</c:v>
                </c:pt>
                <c:pt idx="300">
                  <c:v>1.2008755869575722</c:v>
                </c:pt>
                <c:pt idx="301">
                  <c:v>-0.14101605418659346</c:v>
                </c:pt>
                <c:pt idx="302">
                  <c:v>7.9843903285840412</c:v>
                </c:pt>
                <c:pt idx="303">
                  <c:v>-1.4059160541865978</c:v>
                </c:pt>
                <c:pt idx="304">
                  <c:v>9.7283492950899344</c:v>
                </c:pt>
                <c:pt idx="305">
                  <c:v>-4.6798865709336468</c:v>
                </c:pt>
                <c:pt idx="306">
                  <c:v>-3.7636487288248652</c:v>
                </c:pt>
                <c:pt idx="307">
                  <c:v>-7.1867244130424304</c:v>
                </c:pt>
                <c:pt idx="308">
                  <c:v>3.9132755869575675</c:v>
                </c:pt>
                <c:pt idx="309">
                  <c:v>0.94908394581340616</c:v>
                </c:pt>
                <c:pt idx="310">
                  <c:v>2.0899660128016038</c:v>
                </c:pt>
                <c:pt idx="311">
                  <c:v>0.69551342906635227</c:v>
                </c:pt>
                <c:pt idx="312">
                  <c:v>5.9439429123193008</c:v>
                </c:pt>
                <c:pt idx="313">
                  <c:v>0.47901023768103101</c:v>
                </c:pt>
                <c:pt idx="314">
                  <c:v>-1.6073140781014033</c:v>
                </c:pt>
                <c:pt idx="315">
                  <c:v>1.1325281706928294</c:v>
                </c:pt>
                <c:pt idx="316">
                  <c:v>3.3330281706928275</c:v>
                </c:pt>
                <c:pt idx="317">
                  <c:v>-3.8319455374395446</c:v>
                </c:pt>
                <c:pt idx="318">
                  <c:v>-7.3742750206924903</c:v>
                </c:pt>
                <c:pt idx="319">
                  <c:v>-5.5017981211748044</c:v>
                </c:pt>
                <c:pt idx="320">
                  <c:v>-0.82370967141595486</c:v>
                </c:pt>
                <c:pt idx="321">
                  <c:v>2.8762903285840409</c:v>
                </c:pt>
                <c:pt idx="322">
                  <c:v>-4.4771666618366623</c:v>
                </c:pt>
                <c:pt idx="323">
                  <c:v>-7.3168718293071713</c:v>
                </c:pt>
                <c:pt idx="324">
                  <c:v>2.8639365295486598</c:v>
                </c:pt>
                <c:pt idx="325">
                  <c:v>6.1561492950899392</c:v>
                </c:pt>
                <c:pt idx="326">
                  <c:v>3.7408660128016038</c:v>
                </c:pt>
                <c:pt idx="327">
                  <c:v>3.1228333381633391</c:v>
                </c:pt>
                <c:pt idx="328">
                  <c:v>-3.1721981211748016</c:v>
                </c:pt>
                <c:pt idx="329">
                  <c:v>0.72011342906635178</c:v>
                </c:pt>
                <c:pt idx="330">
                  <c:v>-5.7775020692492518E-2</c:v>
                </c:pt>
                <c:pt idx="331">
                  <c:v>0.62834929508993298</c:v>
                </c:pt>
                <c:pt idx="332">
                  <c:v>-4.066971829307171</c:v>
                </c:pt>
                <c:pt idx="333">
                  <c:v>-1.9805833795483281</c:v>
                </c:pt>
                <c:pt idx="334">
                  <c:v>-1.5168718293071706</c:v>
                </c:pt>
                <c:pt idx="335">
                  <c:v>-3.0641244130424283</c:v>
                </c:pt>
                <c:pt idx="336">
                  <c:v>-3.2429013125601216</c:v>
                </c:pt>
                <c:pt idx="337">
                  <c:v>-1.6073140781014033</c:v>
                </c:pt>
                <c:pt idx="338">
                  <c:v>-6.1847276044277493</c:v>
                </c:pt>
                <c:pt idx="339">
                  <c:v>-5.8971192455719148</c:v>
                </c:pt>
                <c:pt idx="340">
                  <c:v>4.8132755869575661</c:v>
                </c:pt>
                <c:pt idx="341">
                  <c:v>-4.0115929537042874</c:v>
                </c:pt>
                <c:pt idx="342">
                  <c:v>-7.1100339871983955</c:v>
                </c:pt>
                <c:pt idx="343">
                  <c:v>1.4982018788251921</c:v>
                </c:pt>
                <c:pt idx="344">
                  <c:v>-0.10591605418659356</c:v>
                </c:pt>
                <c:pt idx="345">
                  <c:v>-12.130547513524739</c:v>
                </c:pt>
                <c:pt idx="346">
                  <c:v>3.0115070462957121</c:v>
                </c:pt>
                <c:pt idx="347">
                  <c:v>-3.6017981211748022</c:v>
                </c:pt>
                <c:pt idx="348">
                  <c:v>3.6805903285840458</c:v>
                </c:pt>
                <c:pt idx="349">
                  <c:v>16.795405830995591</c:v>
                </c:pt>
                <c:pt idx="350">
                  <c:v>-0.54680967141595715</c:v>
                </c:pt>
                <c:pt idx="351">
                  <c:v>7.4804082615958336</c:v>
                </c:pt>
                <c:pt idx="352">
                  <c:v>1.987801878825195</c:v>
                </c:pt>
                <c:pt idx="353">
                  <c:v>0.73997558695756993</c:v>
                </c:pt>
                <c:pt idx="354">
                  <c:v>-2.2820244130424285</c:v>
                </c:pt>
                <c:pt idx="355">
                  <c:v>-1.1798865709336468</c:v>
                </c:pt>
                <c:pt idx="356">
                  <c:v>-6.9579750206924906</c:v>
                </c:pt>
                <c:pt idx="357">
                  <c:v>2.7283492950899344</c:v>
                </c:pt>
                <c:pt idx="358">
                  <c:v>0.94908394581340616</c:v>
                </c:pt>
                <c:pt idx="359">
                  <c:v>0.80964169701917399</c:v>
                </c:pt>
                <c:pt idx="360">
                  <c:v>1.6543787783428883</c:v>
                </c:pt>
                <c:pt idx="361">
                  <c:v>-3.0237096714159577</c:v>
                </c:pt>
                <c:pt idx="362">
                  <c:v>11.531030146778022</c:v>
                </c:pt>
                <c:pt idx="363">
                  <c:v>-5.1979455374395442</c:v>
                </c:pt>
                <c:pt idx="364">
                  <c:v>-1.4460507049100642</c:v>
                </c:pt>
                <c:pt idx="365">
                  <c:v>3.4000281706928277</c:v>
                </c:pt>
                <c:pt idx="366">
                  <c:v>-2.5319455374395474</c:v>
                </c:pt>
                <c:pt idx="367">
                  <c:v>-7.2867244130424318</c:v>
                </c:pt>
                <c:pt idx="368">
                  <c:v>5.2132755869575718</c:v>
                </c:pt>
                <c:pt idx="369">
                  <c:v>-0.66069492978948574</c:v>
                </c:pt>
                <c:pt idx="370">
                  <c:v>3.1762903285840451</c:v>
                </c:pt>
                <c:pt idx="371">
                  <c:v>8.5968038549103944</c:v>
                </c:pt>
                <c:pt idx="372">
                  <c:v>0.34934929508993662</c:v>
                </c:pt>
                <c:pt idx="373">
                  <c:v>-8.5429013125601223</c:v>
                </c:pt>
                <c:pt idx="374">
                  <c:v>-2.4158519202101836</c:v>
                </c:pt>
                <c:pt idx="375">
                  <c:v>8.4543787783428854</c:v>
                </c:pt>
                <c:pt idx="376">
                  <c:v>2.0534839458134044</c:v>
                </c:pt>
                <c:pt idx="377">
                  <c:v>-1.3411981211748056</c:v>
                </c:pt>
                <c:pt idx="378">
                  <c:v>-4.4256212216571171</c:v>
                </c:pt>
                <c:pt idx="379">
                  <c:v>2.4872461037046207</c:v>
                </c:pt>
                <c:pt idx="380">
                  <c:v>-1.1405814034631341</c:v>
                </c:pt>
                <c:pt idx="381">
                  <c:v>1.4201134290663546</c:v>
                </c:pt>
                <c:pt idx="382">
                  <c:v>3.6831281706928252</c:v>
                </c:pt>
                <c:pt idx="383">
                  <c:v>5.267049295089933</c:v>
                </c:pt>
                <c:pt idx="384">
                  <c:v>1.6938070462957135</c:v>
                </c:pt>
                <c:pt idx="385">
                  <c:v>3.9606544625604556</c:v>
                </c:pt>
                <c:pt idx="386">
                  <c:v>6.3412492950899377</c:v>
                </c:pt>
                <c:pt idx="387">
                  <c:v>4.9762903285840423</c:v>
                </c:pt>
                <c:pt idx="388">
                  <c:v>-2.165027604427749</c:v>
                </c:pt>
                <c:pt idx="389">
                  <c:v>-0.1511371785837099</c:v>
                </c:pt>
                <c:pt idx="390">
                  <c:v>0.69551342906635227</c:v>
                </c:pt>
                <c:pt idx="391">
                  <c:v>3.9201134290663546</c:v>
                </c:pt>
                <c:pt idx="392">
                  <c:v>-4.7826634704513395</c:v>
                </c:pt>
                <c:pt idx="393">
                  <c:v>4.389966012801608</c:v>
                </c:pt>
                <c:pt idx="394">
                  <c:v>-0.12605070491006387</c:v>
                </c:pt>
                <c:pt idx="395">
                  <c:v>4.0762903285840437</c:v>
                </c:pt>
                <c:pt idx="396">
                  <c:v>-2.2319455374395467</c:v>
                </c:pt>
                <c:pt idx="397">
                  <c:v>1.987801878825195</c:v>
                </c:pt>
                <c:pt idx="398">
                  <c:v>-2.0017981211748079</c:v>
                </c:pt>
                <c:pt idx="399">
                  <c:v>-0.57165070491006276</c:v>
                </c:pt>
                <c:pt idx="400">
                  <c:v>-5.7775020692492518E-2</c:v>
                </c:pt>
                <c:pt idx="401">
                  <c:v>4.7424839458134045</c:v>
                </c:pt>
                <c:pt idx="402">
                  <c:v>0.38312817069282801</c:v>
                </c:pt>
                <c:pt idx="403">
                  <c:v>-2.073198121174805</c:v>
                </c:pt>
                <c:pt idx="404">
                  <c:v>2.2757070462957145</c:v>
                </c:pt>
                <c:pt idx="405">
                  <c:v>5.6762903285840451</c:v>
                </c:pt>
                <c:pt idx="406">
                  <c:v>5.2831281706928266</c:v>
                </c:pt>
                <c:pt idx="407">
                  <c:v>-1.4059160541865978</c:v>
                </c:pt>
                <c:pt idx="408">
                  <c:v>6.4228333381633362</c:v>
                </c:pt>
                <c:pt idx="409">
                  <c:v>1.2088839458134046</c:v>
                </c:pt>
                <c:pt idx="410">
                  <c:v>-2.431945537439546</c:v>
                </c:pt>
                <c:pt idx="411">
                  <c:v>-1.1798865709336468</c:v>
                </c:pt>
                <c:pt idx="412">
                  <c:v>1.7999660128016046</c:v>
                </c:pt>
                <c:pt idx="413">
                  <c:v>-3.2692929537042872</c:v>
                </c:pt>
                <c:pt idx="414">
                  <c:v>-3.1478339871983962</c:v>
                </c:pt>
                <c:pt idx="415">
                  <c:v>-7.5709671415957303E-2</c:v>
                </c:pt>
                <c:pt idx="416">
                  <c:v>-2.3014507049100672</c:v>
                </c:pt>
                <c:pt idx="417">
                  <c:v>2.2372986874398819</c:v>
                </c:pt>
                <c:pt idx="418">
                  <c:v>-1.8017981211748051</c:v>
                </c:pt>
                <c:pt idx="419">
                  <c:v>3.1115743716574435</c:v>
                </c:pt>
                <c:pt idx="420">
                  <c:v>-7.0716507049100628</c:v>
                </c:pt>
                <c:pt idx="421">
                  <c:v>6.6076596300309696</c:v>
                </c:pt>
                <c:pt idx="422">
                  <c:v>1.4201134290663546</c:v>
                </c:pt>
                <c:pt idx="423">
                  <c:v>-4.1819096714159585</c:v>
                </c:pt>
                <c:pt idx="424">
                  <c:v>-5.871650704910067</c:v>
                </c:pt>
                <c:pt idx="425">
                  <c:v>-4.4438929537042853</c:v>
                </c:pt>
                <c:pt idx="426">
                  <c:v>-4.8350929537042866</c:v>
                </c:pt>
                <c:pt idx="427">
                  <c:v>-3.6716507049100642</c:v>
                </c:pt>
                <c:pt idx="428">
                  <c:v>-1.9293244130424299</c:v>
                </c:pt>
                <c:pt idx="429">
                  <c:v>1.286249295089938</c:v>
                </c:pt>
                <c:pt idx="430">
                  <c:v>-2.4512371785837104</c:v>
                </c:pt>
                <c:pt idx="431">
                  <c:v>11.602319811836992</c:v>
                </c:pt>
                <c:pt idx="432">
                  <c:v>-4.7579750206924913</c:v>
                </c:pt>
                <c:pt idx="433">
                  <c:v>3.5797903285840462</c:v>
                </c:pt>
                <c:pt idx="434">
                  <c:v>-8.5429013125601223</c:v>
                </c:pt>
                <c:pt idx="435">
                  <c:v>-6.6716507049100642</c:v>
                </c:pt>
                <c:pt idx="436">
                  <c:v>-0.82370967141595486</c:v>
                </c:pt>
                <c:pt idx="437">
                  <c:v>0.73252817069283083</c:v>
                </c:pt>
                <c:pt idx="438">
                  <c:v>2.2488628214162887</c:v>
                </c:pt>
                <c:pt idx="439">
                  <c:v>-1.5713961450896079</c:v>
                </c:pt>
                <c:pt idx="440">
                  <c:v>-2.4168718293071692</c:v>
                </c:pt>
                <c:pt idx="441">
                  <c:v>2.1571301467780231</c:v>
                </c:pt>
                <c:pt idx="442">
                  <c:v>-0.49194234605423048</c:v>
                </c:pt>
                <c:pt idx="443">
                  <c:v>-2.8126487288248647</c:v>
                </c:pt>
                <c:pt idx="444">
                  <c:v>-6.8168718293071713</c:v>
                </c:pt>
                <c:pt idx="445">
                  <c:v>-0.72370967141595344</c:v>
                </c:pt>
                <c:pt idx="446">
                  <c:v>-3.9430013125601207</c:v>
                </c:pt>
                <c:pt idx="447">
                  <c:v>-4.4608455374395461</c:v>
                </c:pt>
                <c:pt idx="448">
                  <c:v>0.98759868743987766</c:v>
                </c:pt>
                <c:pt idx="449">
                  <c:v>0.39444929508993454</c:v>
                </c:pt>
                <c:pt idx="450">
                  <c:v>-0.9186981211748062</c:v>
                </c:pt>
                <c:pt idx="451">
                  <c:v>-1.1798865709336468</c:v>
                </c:pt>
                <c:pt idx="452">
                  <c:v>8.3128170692830849E-2</c:v>
                </c:pt>
                <c:pt idx="453">
                  <c:v>-6.2716507049100656</c:v>
                </c:pt>
                <c:pt idx="454">
                  <c:v>-5.7781455374395456</c:v>
                </c:pt>
                <c:pt idx="455">
                  <c:v>9.0816620451668939E-2</c:v>
                </c:pt>
                <c:pt idx="456">
                  <c:v>-3.1881224369572365</c:v>
                </c:pt>
                <c:pt idx="457">
                  <c:v>4.8396082615958349</c:v>
                </c:pt>
                <c:pt idx="458">
                  <c:v>4.7014198118369919</c:v>
                </c:pt>
                <c:pt idx="459">
                  <c:v>8.3128170692830849E-2</c:v>
                </c:pt>
                <c:pt idx="460">
                  <c:v>-3.1716507049100642</c:v>
                </c:pt>
                <c:pt idx="461">
                  <c:v>-7.1472096714159576</c:v>
                </c:pt>
                <c:pt idx="462">
                  <c:v>3.6831281706928252</c:v>
                </c:pt>
                <c:pt idx="463">
                  <c:v>1.628349295089933</c:v>
                </c:pt>
                <c:pt idx="464">
                  <c:v>12.381730146778025</c:v>
                </c:pt>
                <c:pt idx="465">
                  <c:v>0.32485446256045236</c:v>
                </c:pt>
                <c:pt idx="466">
                  <c:v>-4.4512371785837104</c:v>
                </c:pt>
                <c:pt idx="467">
                  <c:v>5.1762903285840451</c:v>
                </c:pt>
                <c:pt idx="468">
                  <c:v>-3.8017981211748051</c:v>
                </c:pt>
                <c:pt idx="469">
                  <c:v>1.3678018788251975</c:v>
                </c:pt>
                <c:pt idx="470">
                  <c:v>1.987801878825195</c:v>
                </c:pt>
                <c:pt idx="471">
                  <c:v>4.8187070462957138</c:v>
                </c:pt>
                <c:pt idx="472">
                  <c:v>-2.2922403699690328</c:v>
                </c:pt>
                <c:pt idx="473">
                  <c:v>6.8077596300309686</c:v>
                </c:pt>
                <c:pt idx="474">
                  <c:v>4.9804082615958336</c:v>
                </c:pt>
                <c:pt idx="475">
                  <c:v>1.6014365295486606</c:v>
                </c:pt>
                <c:pt idx="476">
                  <c:v>-0.72370967141595344</c:v>
                </c:pt>
                <c:pt idx="477">
                  <c:v>1.2088839458134046</c:v>
                </c:pt>
                <c:pt idx="478">
                  <c:v>-3.9430013125601207</c:v>
                </c:pt>
                <c:pt idx="479">
                  <c:v>2.6919018788251918</c:v>
                </c:pt>
                <c:pt idx="480">
                  <c:v>2.9816301467780235</c:v>
                </c:pt>
                <c:pt idx="481">
                  <c:v>-2.1606949297894857</c:v>
                </c:pt>
                <c:pt idx="482">
                  <c:v>-0.81959173840416355</c:v>
                </c:pt>
                <c:pt idx="483">
                  <c:v>1.157098687439877</c:v>
                </c:pt>
                <c:pt idx="484">
                  <c:v>-1.2237096714159534</c:v>
                </c:pt>
                <c:pt idx="485">
                  <c:v>-5.0429013125601223</c:v>
                </c:pt>
                <c:pt idx="486">
                  <c:v>4.431069204186926</c:v>
                </c:pt>
                <c:pt idx="487">
                  <c:v>-0.81003398719839481</c:v>
                </c:pt>
                <c:pt idx="488">
                  <c:v>2.9056230032223098</c:v>
                </c:pt>
                <c:pt idx="489">
                  <c:v>-0.48812243695723723</c:v>
                </c:pt>
                <c:pt idx="490">
                  <c:v>-3.0788981211748023</c:v>
                </c:pt>
                <c:pt idx="491">
                  <c:v>-1.2477814034631365</c:v>
                </c:pt>
                <c:pt idx="492">
                  <c:v>-1.2613981211748069</c:v>
                </c:pt>
                <c:pt idx="493">
                  <c:v>3.5851082615958347</c:v>
                </c:pt>
                <c:pt idx="494">
                  <c:v>-1.713909671415955</c:v>
                </c:pt>
                <c:pt idx="495">
                  <c:v>7.3762903285840409</c:v>
                </c:pt>
                <c:pt idx="496">
                  <c:v>-5.5730487288248653</c:v>
                </c:pt>
                <c:pt idx="497">
                  <c:v>1.6132755869575703</c:v>
                </c:pt>
                <c:pt idx="498">
                  <c:v>-3.8059160541865964</c:v>
                </c:pt>
                <c:pt idx="499">
                  <c:v>-0.70179812117480367</c:v>
                </c:pt>
                <c:pt idx="500">
                  <c:v>-1.9157244130424331</c:v>
                </c:pt>
                <c:pt idx="501">
                  <c:v>9.496803854910393</c:v>
                </c:pt>
                <c:pt idx="502">
                  <c:v>1.6518082615958321</c:v>
                </c:pt>
                <c:pt idx="503">
                  <c:v>-3.7031961450896063</c:v>
                </c:pt>
                <c:pt idx="504">
                  <c:v>-4.3867244130424297</c:v>
                </c:pt>
                <c:pt idx="505">
                  <c:v>-2.9840045039454424</c:v>
                </c:pt>
                <c:pt idx="506">
                  <c:v>-0.22370967141595344</c:v>
                </c:pt>
                <c:pt idx="507">
                  <c:v>0.55709868743987556</c:v>
                </c:pt>
                <c:pt idx="508">
                  <c:v>-0.24662122165711509</c:v>
                </c:pt>
                <c:pt idx="509">
                  <c:v>-7.0216054186595045E-2</c:v>
                </c:pt>
                <c:pt idx="510">
                  <c:v>3.7709839458134056</c:v>
                </c:pt>
                <c:pt idx="511">
                  <c:v>3.7130755869575722</c:v>
                </c:pt>
                <c:pt idx="512">
                  <c:v>-2.4168718293071692</c:v>
                </c:pt>
                <c:pt idx="513">
                  <c:v>-5.6182455374395452</c:v>
                </c:pt>
                <c:pt idx="514">
                  <c:v>8.6625755869575656</c:v>
                </c:pt>
                <c:pt idx="515">
                  <c:v>6.1228333381633391</c:v>
                </c:pt>
                <c:pt idx="516">
                  <c:v>6.5023198118369905</c:v>
                </c:pt>
                <c:pt idx="517">
                  <c:v>-4.6319455374395453</c:v>
                </c:pt>
                <c:pt idx="518">
                  <c:v>0.21327558695757176</c:v>
                </c:pt>
                <c:pt idx="519">
                  <c:v>-2.4017981211748065</c:v>
                </c:pt>
                <c:pt idx="520">
                  <c:v>1.4132755869575675</c:v>
                </c:pt>
                <c:pt idx="521">
                  <c:v>-2.956024413042428</c:v>
                </c:pt>
                <c:pt idx="522">
                  <c:v>-14.030547513524741</c:v>
                </c:pt>
                <c:pt idx="523">
                  <c:v>-2.0729981211748054</c:v>
                </c:pt>
                <c:pt idx="524">
                  <c:v>4.8396082615958349</c:v>
                </c:pt>
                <c:pt idx="525">
                  <c:v>3.9228333381633398</c:v>
                </c:pt>
                <c:pt idx="526">
                  <c:v>2.790890328584041</c:v>
                </c:pt>
                <c:pt idx="527">
                  <c:v>0.94689032858404687</c:v>
                </c:pt>
                <c:pt idx="528">
                  <c:v>2.4762903285840423</c:v>
                </c:pt>
                <c:pt idx="529">
                  <c:v>7.6132755869575703</c:v>
                </c:pt>
                <c:pt idx="530">
                  <c:v>-1.2319045039454402</c:v>
                </c:pt>
                <c:pt idx="531">
                  <c:v>-3.5805339871983932</c:v>
                </c:pt>
                <c:pt idx="532">
                  <c:v>-7.5709671415957303E-2</c:v>
                </c:pt>
                <c:pt idx="533">
                  <c:v>5.6762903285840451</c:v>
                </c:pt>
                <c:pt idx="534">
                  <c:v>-0.93715070491006713</c:v>
                </c:pt>
                <c:pt idx="535">
                  <c:v>-5.9168718293071727</c:v>
                </c:pt>
                <c:pt idx="536">
                  <c:v>-2.7089507049100661</c:v>
                </c:pt>
                <c:pt idx="537">
                  <c:v>0.99680385491039303</c:v>
                </c:pt>
                <c:pt idx="538">
                  <c:v>2.6936787783428855</c:v>
                </c:pt>
                <c:pt idx="539">
                  <c:v>1.9395281706928245</c:v>
                </c:pt>
                <c:pt idx="540">
                  <c:v>2.6774755869575699</c:v>
                </c:pt>
                <c:pt idx="541">
                  <c:v>-2.6708487288248648</c:v>
                </c:pt>
                <c:pt idx="542">
                  <c:v>5.1762903285840451</c:v>
                </c:pt>
                <c:pt idx="543">
                  <c:v>3.8678903285840462</c:v>
                </c:pt>
                <c:pt idx="544">
                  <c:v>1.4707281706928299</c:v>
                </c:pt>
                <c:pt idx="545">
                  <c:v>5.5817301467780212</c:v>
                </c:pt>
                <c:pt idx="546">
                  <c:v>0.21327558695757176</c:v>
                </c:pt>
                <c:pt idx="547">
                  <c:v>1.8132755869575661</c:v>
                </c:pt>
                <c:pt idx="548">
                  <c:v>8.6762903285840451</c:v>
                </c:pt>
                <c:pt idx="549">
                  <c:v>-3.9892371785837106</c:v>
                </c:pt>
                <c:pt idx="550">
                  <c:v>0.56907437165744312</c:v>
                </c:pt>
                <c:pt idx="551">
                  <c:v>-2.842901312560123</c:v>
                </c:pt>
                <c:pt idx="552">
                  <c:v>-6.7429013125601216</c:v>
                </c:pt>
                <c:pt idx="553">
                  <c:v>-2.1414634704513418</c:v>
                </c:pt>
                <c:pt idx="554">
                  <c:v>3.628783945813403</c:v>
                </c:pt>
                <c:pt idx="555">
                  <c:v>0.7283492950899344</c:v>
                </c:pt>
                <c:pt idx="556">
                  <c:v>-4.843224413042428</c:v>
                </c:pt>
                <c:pt idx="557">
                  <c:v>-1.7387833795483303</c:v>
                </c:pt>
                <c:pt idx="558">
                  <c:v>2.854378778342884</c:v>
                </c:pt>
                <c:pt idx="559">
                  <c:v>0.99680385491039303</c:v>
                </c:pt>
                <c:pt idx="560">
                  <c:v>-3.931945537439546</c:v>
                </c:pt>
                <c:pt idx="561">
                  <c:v>1.4190986874398774</c:v>
                </c:pt>
                <c:pt idx="562">
                  <c:v>-3.1387833795483289</c:v>
                </c:pt>
                <c:pt idx="563">
                  <c:v>-2.4017981211748065</c:v>
                </c:pt>
                <c:pt idx="564">
                  <c:v>-4.0716507049100628</c:v>
                </c:pt>
                <c:pt idx="565">
                  <c:v>-2.6812845948484565</c:v>
                </c:pt>
                <c:pt idx="566">
                  <c:v>-3.8360096714159582</c:v>
                </c:pt>
                <c:pt idx="567">
                  <c:v>-0.8540961450896063</c:v>
                </c:pt>
                <c:pt idx="568">
                  <c:v>-1.9771666618366623</c:v>
                </c:pt>
                <c:pt idx="569">
                  <c:v>-5.4127538962953778</c:v>
                </c:pt>
                <c:pt idx="570">
                  <c:v>6.5831281706928308</c:v>
                </c:pt>
                <c:pt idx="571">
                  <c:v>-2.5538929537042883</c:v>
                </c:pt>
                <c:pt idx="572">
                  <c:v>-5.7775020692492518E-2</c:v>
                </c:pt>
                <c:pt idx="573">
                  <c:v>3.3459281706928294</c:v>
                </c:pt>
                <c:pt idx="574">
                  <c:v>-0.67988657093364679</c:v>
                </c:pt>
                <c:pt idx="575">
                  <c:v>1.6014365295486606</c:v>
                </c:pt>
                <c:pt idx="576">
                  <c:v>-6.4127538962953814</c:v>
                </c:pt>
                <c:pt idx="577">
                  <c:v>1.0948755869575706</c:v>
                </c:pt>
                <c:pt idx="578">
                  <c:v>-1.9326096714159533</c:v>
                </c:pt>
                <c:pt idx="579">
                  <c:v>1.2804082615958379</c:v>
                </c:pt>
                <c:pt idx="580">
                  <c:v>-1.5798865709336454</c:v>
                </c:pt>
                <c:pt idx="581">
                  <c:v>-4.7017981211748037</c:v>
                </c:pt>
                <c:pt idx="582">
                  <c:v>6.8968038549103916</c:v>
                </c:pt>
                <c:pt idx="583">
                  <c:v>-2.5798865709336454</c:v>
                </c:pt>
                <c:pt idx="584">
                  <c:v>1.1488628214162873</c:v>
                </c:pt>
                <c:pt idx="585">
                  <c:v>3.9212755869575702</c:v>
                </c:pt>
                <c:pt idx="586">
                  <c:v>-4.4840045039454424</c:v>
                </c:pt>
                <c:pt idx="587">
                  <c:v>-1.616871829307172</c:v>
                </c:pt>
                <c:pt idx="588">
                  <c:v>-3.4512371785837104</c:v>
                </c:pt>
                <c:pt idx="589">
                  <c:v>12.258496711354681</c:v>
                </c:pt>
                <c:pt idx="590">
                  <c:v>0.88312817069282801</c:v>
                </c:pt>
                <c:pt idx="591">
                  <c:v>9.0913429066354468E-2</c:v>
                </c:pt>
                <c:pt idx="592">
                  <c:v>-1.5339981211748039</c:v>
                </c:pt>
                <c:pt idx="593">
                  <c:v>1.7933281706928312</c:v>
                </c:pt>
                <c:pt idx="594">
                  <c:v>3.4951660128016044</c:v>
                </c:pt>
                <c:pt idx="595">
                  <c:v>-1.0936981211748034</c:v>
                </c:pt>
                <c:pt idx="596">
                  <c:v>-5.3017981211748051</c:v>
                </c:pt>
                <c:pt idx="597">
                  <c:v>-2.205916054186595</c:v>
                </c:pt>
                <c:pt idx="598">
                  <c:v>-3.8511371785837127</c:v>
                </c:pt>
                <c:pt idx="599">
                  <c:v>2.2488628214162887</c:v>
                </c:pt>
                <c:pt idx="600">
                  <c:v>0.58467558695756594</c:v>
                </c:pt>
                <c:pt idx="601">
                  <c:v>0.17582817069283152</c:v>
                </c:pt>
                <c:pt idx="602">
                  <c:v>18.928349295089937</c:v>
                </c:pt>
                <c:pt idx="603">
                  <c:v>-1.3411981211748056</c:v>
                </c:pt>
                <c:pt idx="604">
                  <c:v>2.9085018788251915</c:v>
                </c:pt>
                <c:pt idx="605">
                  <c:v>3.1817301467780226</c:v>
                </c:pt>
                <c:pt idx="606">
                  <c:v>2.3398660128016076</c:v>
                </c:pt>
                <c:pt idx="607">
                  <c:v>1.383128170692828</c:v>
                </c:pt>
                <c:pt idx="608">
                  <c:v>4.3804082615958322</c:v>
                </c:pt>
                <c:pt idx="609">
                  <c:v>-2.7168718293071734</c:v>
                </c:pt>
                <c:pt idx="610">
                  <c:v>0.27217239557225525</c:v>
                </c:pt>
                <c:pt idx="611">
                  <c:v>-0.1511371785837099</c:v>
                </c:pt>
                <c:pt idx="612">
                  <c:v>-2.3552551115955076</c:v>
                </c:pt>
                <c:pt idx="613">
                  <c:v>7.3159230032223093</c:v>
                </c:pt>
                <c:pt idx="614">
                  <c:v>2.2693628214162871</c:v>
                </c:pt>
                <c:pt idx="615">
                  <c:v>0.26969549605455967</c:v>
                </c:pt>
                <c:pt idx="616">
                  <c:v>-4.6319455374395453</c:v>
                </c:pt>
                <c:pt idx="617">
                  <c:v>3.5666564386456479</c:v>
                </c:pt>
                <c:pt idx="618">
                  <c:v>-3.0641244130424283</c:v>
                </c:pt>
                <c:pt idx="619">
                  <c:v>5.1762903285840451</c:v>
                </c:pt>
                <c:pt idx="620">
                  <c:v>1.0301755869575686</c:v>
                </c:pt>
                <c:pt idx="621">
                  <c:v>-1.0038961450896053</c:v>
                </c:pt>
                <c:pt idx="622">
                  <c:v>-0.1511371785837099</c:v>
                </c:pt>
                <c:pt idx="623">
                  <c:v>-5.9168718293071727</c:v>
                </c:pt>
                <c:pt idx="624">
                  <c:v>2.9816301467780235</c:v>
                </c:pt>
                <c:pt idx="625">
                  <c:v>2.4386365295486598</c:v>
                </c:pt>
                <c:pt idx="626">
                  <c:v>-1.2401814034631364</c:v>
                </c:pt>
                <c:pt idx="627">
                  <c:v>-4.086975020692492</c:v>
                </c:pt>
                <c:pt idx="628">
                  <c:v>-0.41687182930716915</c:v>
                </c:pt>
                <c:pt idx="629">
                  <c:v>-3.7017981211748037</c:v>
                </c:pt>
                <c:pt idx="630">
                  <c:v>16.795405830995591</c:v>
                </c:pt>
                <c:pt idx="631">
                  <c:v>-0.31275389629538353</c:v>
                </c:pt>
                <c:pt idx="632">
                  <c:v>2.9831281706928294</c:v>
                </c:pt>
                <c:pt idx="633">
                  <c:v>7.3762903285840409</c:v>
                </c:pt>
                <c:pt idx="634">
                  <c:v>0.28312817069282659</c:v>
                </c:pt>
                <c:pt idx="635">
                  <c:v>-2.5798865709336454</c:v>
                </c:pt>
                <c:pt idx="636">
                  <c:v>1.3678018788251975</c:v>
                </c:pt>
                <c:pt idx="637">
                  <c:v>4.1024281706928249</c:v>
                </c:pt>
                <c:pt idx="638">
                  <c:v>7.4762903285840423</c:v>
                </c:pt>
                <c:pt idx="639">
                  <c:v>3.4228333381633398</c:v>
                </c:pt>
                <c:pt idx="640">
                  <c:v>-3.862848728824865</c:v>
                </c:pt>
                <c:pt idx="641">
                  <c:v>0.14394929508993926</c:v>
                </c:pt>
                <c:pt idx="642">
                  <c:v>-5.2473455374395463</c:v>
                </c:pt>
                <c:pt idx="643">
                  <c:v>3.020113429066356</c:v>
                </c:pt>
                <c:pt idx="644">
                  <c:v>-1.4867244130424311</c:v>
                </c:pt>
                <c:pt idx="645">
                  <c:v>-2.1429013125601202</c:v>
                </c:pt>
                <c:pt idx="646">
                  <c:v>-2.6693718293071704</c:v>
                </c:pt>
                <c:pt idx="647">
                  <c:v>-5.6119455374395457</c:v>
                </c:pt>
                <c:pt idx="648">
                  <c:v>1.4033492950899387</c:v>
                </c:pt>
                <c:pt idx="649">
                  <c:v>2.0899660128016038</c:v>
                </c:pt>
                <c:pt idx="650">
                  <c:v>-0.67165070491006418</c:v>
                </c:pt>
                <c:pt idx="651">
                  <c:v>17.363349295089932</c:v>
                </c:pt>
                <c:pt idx="652">
                  <c:v>0.34934929508993662</c:v>
                </c:pt>
                <c:pt idx="653">
                  <c:v>2.0968038549103944</c:v>
                </c:pt>
                <c:pt idx="654">
                  <c:v>3.5363492950899342</c:v>
                </c:pt>
                <c:pt idx="655">
                  <c:v>-5.1606949297894857</c:v>
                </c:pt>
                <c:pt idx="656">
                  <c:v>-1.4059160541865978</c:v>
                </c:pt>
                <c:pt idx="657">
                  <c:v>-1.1716507049100642</c:v>
                </c:pt>
                <c:pt idx="658">
                  <c:v>-0.97988657093364395</c:v>
                </c:pt>
                <c:pt idx="659">
                  <c:v>2.294083945813405</c:v>
                </c:pt>
                <c:pt idx="660">
                  <c:v>2.7680544625604568</c:v>
                </c:pt>
                <c:pt idx="661">
                  <c:v>-4.9382339871983945</c:v>
                </c:pt>
                <c:pt idx="662">
                  <c:v>-1.0867244130424325</c:v>
                </c:pt>
                <c:pt idx="663">
                  <c:v>2.4915743716574426</c:v>
                </c:pt>
                <c:pt idx="664">
                  <c:v>-0.64699812117480349</c:v>
                </c:pt>
                <c:pt idx="665">
                  <c:v>-2.7089507049100661</c:v>
                </c:pt>
                <c:pt idx="666">
                  <c:v>2.1831281706928252</c:v>
                </c:pt>
                <c:pt idx="667">
                  <c:v>0.5361492950899347</c:v>
                </c:pt>
                <c:pt idx="668">
                  <c:v>7.8132755869575661</c:v>
                </c:pt>
                <c:pt idx="669">
                  <c:v>-3.4960160541865974</c:v>
                </c:pt>
                <c:pt idx="670">
                  <c:v>-2.0729981211748054</c:v>
                </c:pt>
                <c:pt idx="671">
                  <c:v>-2.9086718293071705</c:v>
                </c:pt>
                <c:pt idx="672">
                  <c:v>6.5283492950899387</c:v>
                </c:pt>
                <c:pt idx="673">
                  <c:v>-0.12370967141595912</c:v>
                </c:pt>
                <c:pt idx="674">
                  <c:v>-1.0936981211748034</c:v>
                </c:pt>
                <c:pt idx="675">
                  <c:v>-1.6127538962953807</c:v>
                </c:pt>
                <c:pt idx="676">
                  <c:v>-6.1716507049100642</c:v>
                </c:pt>
                <c:pt idx="677">
                  <c:v>-3.1207718293071736</c:v>
                </c:pt>
                <c:pt idx="678">
                  <c:v>7.9543787783428854</c:v>
                </c:pt>
                <c:pt idx="679">
                  <c:v>3.281730146778024</c:v>
                </c:pt>
                <c:pt idx="680">
                  <c:v>4.9202903285840449</c:v>
                </c:pt>
                <c:pt idx="681">
                  <c:v>-1.9922403699690321</c:v>
                </c:pt>
                <c:pt idx="682">
                  <c:v>3.5851082615958347</c:v>
                </c:pt>
                <c:pt idx="683">
                  <c:v>8.7359082615958386</c:v>
                </c:pt>
                <c:pt idx="684">
                  <c:v>-3.1798865709336468</c:v>
                </c:pt>
                <c:pt idx="685">
                  <c:v>-3.0591833795483296</c:v>
                </c:pt>
                <c:pt idx="686">
                  <c:v>-7.7716507049100656</c:v>
                </c:pt>
                <c:pt idx="687">
                  <c:v>4.9804082615958336</c:v>
                </c:pt>
                <c:pt idx="688">
                  <c:v>2.2379070462957138</c:v>
                </c:pt>
                <c:pt idx="689">
                  <c:v>0.47217239557225099</c:v>
                </c:pt>
                <c:pt idx="690">
                  <c:v>0.87629032858404088</c:v>
                </c:pt>
                <c:pt idx="691">
                  <c:v>4.2398660128016061</c:v>
                </c:pt>
                <c:pt idx="692">
                  <c:v>-4.0319455374395474</c:v>
                </c:pt>
                <c:pt idx="693">
                  <c:v>-5.4352276044277481</c:v>
                </c:pt>
                <c:pt idx="694">
                  <c:v>6.5831281706928308</c:v>
                </c:pt>
                <c:pt idx="695">
                  <c:v>4.0267070462957122</c:v>
                </c:pt>
                <c:pt idx="696">
                  <c:v>4.9940839458134008</c:v>
                </c:pt>
                <c:pt idx="697">
                  <c:v>1.6518082615958321</c:v>
                </c:pt>
                <c:pt idx="698">
                  <c:v>-3.4512371785837104</c:v>
                </c:pt>
                <c:pt idx="699">
                  <c:v>-1.9293244130424299</c:v>
                </c:pt>
                <c:pt idx="700">
                  <c:v>7.0283492950899387</c:v>
                </c:pt>
                <c:pt idx="701">
                  <c:v>-3.7981211748032706E-3</c:v>
                </c:pt>
                <c:pt idx="702">
                  <c:v>0.47217239557225099</c:v>
                </c:pt>
                <c:pt idx="703">
                  <c:v>0.34934929508993662</c:v>
                </c:pt>
                <c:pt idx="704">
                  <c:v>0.62814929508993345</c:v>
                </c:pt>
                <c:pt idx="705">
                  <c:v>5.1912492950899392</c:v>
                </c:pt>
                <c:pt idx="706">
                  <c:v>2.9275249793075098</c:v>
                </c:pt>
                <c:pt idx="707">
                  <c:v>2.1762903285840451</c:v>
                </c:pt>
                <c:pt idx="708">
                  <c:v>-0.38672441304242966</c:v>
                </c:pt>
                <c:pt idx="709">
                  <c:v>-3.3727507049100609</c:v>
                </c:pt>
                <c:pt idx="710">
                  <c:v>4.0434230032223084</c:v>
                </c:pt>
                <c:pt idx="711">
                  <c:v>-3.7017981211748037</c:v>
                </c:pt>
                <c:pt idx="712">
                  <c:v>2.7680544625604568</c:v>
                </c:pt>
                <c:pt idx="713">
                  <c:v>-6.4168718293071727</c:v>
                </c:pt>
                <c:pt idx="714">
                  <c:v>0.98759868743987766</c:v>
                </c:pt>
                <c:pt idx="715">
                  <c:v>-5.4100981211748049</c:v>
                </c:pt>
                <c:pt idx="716">
                  <c:v>-4.6319455374395453</c:v>
                </c:pt>
                <c:pt idx="717">
                  <c:v>-7.0125981211748041</c:v>
                </c:pt>
                <c:pt idx="718">
                  <c:v>2.9085018788251915</c:v>
                </c:pt>
                <c:pt idx="719">
                  <c:v>2.9831281706928294</c:v>
                </c:pt>
                <c:pt idx="720">
                  <c:v>12.98173014677802</c:v>
                </c:pt>
                <c:pt idx="721">
                  <c:v>-1.9867244130424311</c:v>
                </c:pt>
                <c:pt idx="722">
                  <c:v>4.2829082615958356</c:v>
                </c:pt>
                <c:pt idx="723">
                  <c:v>1.2541755869575724</c:v>
                </c:pt>
                <c:pt idx="724">
                  <c:v>1.9721903285840412</c:v>
                </c:pt>
                <c:pt idx="725">
                  <c:v>-4.5881224369572351</c:v>
                </c:pt>
                <c:pt idx="726">
                  <c:v>-5.2429013125601216</c:v>
                </c:pt>
                <c:pt idx="727">
                  <c:v>-4.8350929537042866</c:v>
                </c:pt>
                <c:pt idx="728">
                  <c:v>-1.4168718293071692</c:v>
                </c:pt>
                <c:pt idx="729">
                  <c:v>4.2899660128016066</c:v>
                </c:pt>
                <c:pt idx="730">
                  <c:v>1.5831281706928308</c:v>
                </c:pt>
                <c:pt idx="731">
                  <c:v>1.6026492950899325</c:v>
                </c:pt>
                <c:pt idx="732">
                  <c:v>-3.2616339871983939</c:v>
                </c:pt>
                <c:pt idx="733">
                  <c:v>-1.291081403463135</c:v>
                </c:pt>
                <c:pt idx="734">
                  <c:v>-1.1867244130424339</c:v>
                </c:pt>
                <c:pt idx="735">
                  <c:v>5.9439429123193008</c:v>
                </c:pt>
                <c:pt idx="736">
                  <c:v>-1.116871829307172</c:v>
                </c:pt>
                <c:pt idx="737">
                  <c:v>0.18724610370461647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1-4172-AD66-A79E4F77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7696"/>
        <c:axId val="228852176"/>
      </c:scatterChart>
      <c:valAx>
        <c:axId val="22884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52176"/>
        <c:crosses val="autoZero"/>
        <c:crossBetween val="midCat"/>
      </c:valAx>
      <c:valAx>
        <c:axId val="22885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4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Model3!$A$3:$A$740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Model3!$B$3:$B$740</c:f>
              <c:numCache>
                <c:formatCode>General</c:formatCode>
                <c:ptCount val="738"/>
                <c:pt idx="0">
                  <c:v>24.2</c:v>
                </c:pt>
                <c:pt idx="1">
                  <c:v>29.789200000000001</c:v>
                </c:pt>
                <c:pt idx="2">
                  <c:v>36.9</c:v>
                </c:pt>
                <c:pt idx="3">
                  <c:v>46.5</c:v>
                </c:pt>
                <c:pt idx="4">
                  <c:v>37.5</c:v>
                </c:pt>
                <c:pt idx="5">
                  <c:v>33.6</c:v>
                </c:pt>
                <c:pt idx="6">
                  <c:v>27.3</c:v>
                </c:pt>
                <c:pt idx="7">
                  <c:v>27.805499999999999</c:v>
                </c:pt>
                <c:pt idx="8">
                  <c:v>23.2715</c:v>
                </c:pt>
                <c:pt idx="9">
                  <c:v>39.6</c:v>
                </c:pt>
                <c:pt idx="10">
                  <c:v>48.6</c:v>
                </c:pt>
                <c:pt idx="11">
                  <c:v>33.6</c:v>
                </c:pt>
                <c:pt idx="12">
                  <c:v>21.006</c:v>
                </c:pt>
                <c:pt idx="13">
                  <c:v>31.8217</c:v>
                </c:pt>
                <c:pt idx="14">
                  <c:v>30.2</c:v>
                </c:pt>
                <c:pt idx="15">
                  <c:v>26.563199999999998</c:v>
                </c:pt>
                <c:pt idx="16">
                  <c:v>40.193100000000001</c:v>
                </c:pt>
                <c:pt idx="17">
                  <c:v>28.4</c:v>
                </c:pt>
                <c:pt idx="18">
                  <c:v>30.5</c:v>
                </c:pt>
                <c:pt idx="19">
                  <c:v>29.799900000000001</c:v>
                </c:pt>
                <c:pt idx="20">
                  <c:v>35.323700000000002</c:v>
                </c:pt>
                <c:pt idx="21">
                  <c:v>47.2</c:v>
                </c:pt>
                <c:pt idx="22">
                  <c:v>29.3645</c:v>
                </c:pt>
                <c:pt idx="23">
                  <c:v>34.781799999999997</c:v>
                </c:pt>
                <c:pt idx="24">
                  <c:v>35.860599999999998</c:v>
                </c:pt>
                <c:pt idx="25">
                  <c:v>27.589400000000001</c:v>
                </c:pt>
                <c:pt idx="26">
                  <c:v>24.220600000000001</c:v>
                </c:pt>
                <c:pt idx="27">
                  <c:v>47.649299999999997</c:v>
                </c:pt>
                <c:pt idx="28">
                  <c:v>42.3947</c:v>
                </c:pt>
                <c:pt idx="29">
                  <c:v>36.262799999999999</c:v>
                </c:pt>
                <c:pt idx="30">
                  <c:v>37.6</c:v>
                </c:pt>
                <c:pt idx="31">
                  <c:v>23.2715</c:v>
                </c:pt>
                <c:pt idx="32">
                  <c:v>27.9</c:v>
                </c:pt>
                <c:pt idx="33">
                  <c:v>43.5</c:v>
                </c:pt>
                <c:pt idx="34">
                  <c:v>38.700000000000003</c:v>
                </c:pt>
                <c:pt idx="35">
                  <c:v>36.558999999999997</c:v>
                </c:pt>
                <c:pt idx="36">
                  <c:v>34.700000000000003</c:v>
                </c:pt>
                <c:pt idx="37">
                  <c:v>51.9</c:v>
                </c:pt>
                <c:pt idx="38">
                  <c:v>30.8</c:v>
                </c:pt>
                <c:pt idx="39">
                  <c:v>33.5</c:v>
                </c:pt>
                <c:pt idx="40">
                  <c:v>47.202500000000001</c:v>
                </c:pt>
                <c:pt idx="41">
                  <c:v>33</c:v>
                </c:pt>
                <c:pt idx="42">
                  <c:v>33.700000000000003</c:v>
                </c:pt>
                <c:pt idx="43">
                  <c:v>43.3</c:v>
                </c:pt>
                <c:pt idx="44">
                  <c:v>28.993500000000001</c:v>
                </c:pt>
                <c:pt idx="45">
                  <c:v>37</c:v>
                </c:pt>
                <c:pt idx="46">
                  <c:v>27.9</c:v>
                </c:pt>
                <c:pt idx="47">
                  <c:v>29.2</c:v>
                </c:pt>
                <c:pt idx="48">
                  <c:v>22.299900000000001</c:v>
                </c:pt>
                <c:pt idx="49">
                  <c:v>38.599499999999999</c:v>
                </c:pt>
                <c:pt idx="50">
                  <c:v>37.9</c:v>
                </c:pt>
                <c:pt idx="51">
                  <c:v>30.9375</c:v>
                </c:pt>
                <c:pt idx="52">
                  <c:v>30.299900000000001</c:v>
                </c:pt>
                <c:pt idx="53">
                  <c:v>40.4</c:v>
                </c:pt>
                <c:pt idx="54">
                  <c:v>47.202500000000001</c:v>
                </c:pt>
                <c:pt idx="55">
                  <c:v>37.9</c:v>
                </c:pt>
                <c:pt idx="56">
                  <c:v>24.793900000000001</c:v>
                </c:pt>
                <c:pt idx="57">
                  <c:v>34.799999999999997</c:v>
                </c:pt>
                <c:pt idx="58">
                  <c:v>35.1</c:v>
                </c:pt>
                <c:pt idx="59">
                  <c:v>25.56</c:v>
                </c:pt>
                <c:pt idx="60">
                  <c:v>23.8</c:v>
                </c:pt>
                <c:pt idx="61">
                  <c:v>31.3917</c:v>
                </c:pt>
                <c:pt idx="62">
                  <c:v>34.6</c:v>
                </c:pt>
                <c:pt idx="63">
                  <c:v>37.299999999999997</c:v>
                </c:pt>
                <c:pt idx="64">
                  <c:v>28.5532</c:v>
                </c:pt>
                <c:pt idx="65">
                  <c:v>37.221800000000002</c:v>
                </c:pt>
                <c:pt idx="66">
                  <c:v>25.7761</c:v>
                </c:pt>
                <c:pt idx="67">
                  <c:v>29.4</c:v>
                </c:pt>
                <c:pt idx="68">
                  <c:v>37.490200000000002</c:v>
                </c:pt>
                <c:pt idx="69">
                  <c:v>38.1</c:v>
                </c:pt>
                <c:pt idx="70">
                  <c:v>41.113199999999999</c:v>
                </c:pt>
                <c:pt idx="71">
                  <c:v>34.4</c:v>
                </c:pt>
                <c:pt idx="72">
                  <c:v>28.1127</c:v>
                </c:pt>
                <c:pt idx="73">
                  <c:v>31.9</c:v>
                </c:pt>
                <c:pt idx="74">
                  <c:v>36.4</c:v>
                </c:pt>
                <c:pt idx="75">
                  <c:v>48.9</c:v>
                </c:pt>
                <c:pt idx="76">
                  <c:v>26.1</c:v>
                </c:pt>
                <c:pt idx="77">
                  <c:v>32.110900000000001</c:v>
                </c:pt>
                <c:pt idx="78">
                  <c:v>33.793700000000001</c:v>
                </c:pt>
                <c:pt idx="79">
                  <c:v>26.1157</c:v>
                </c:pt>
                <c:pt idx="80">
                  <c:v>31.8</c:v>
                </c:pt>
                <c:pt idx="81">
                  <c:v>26.6</c:v>
                </c:pt>
                <c:pt idx="82">
                  <c:v>44.081800000000001</c:v>
                </c:pt>
                <c:pt idx="83">
                  <c:v>41.2</c:v>
                </c:pt>
                <c:pt idx="84">
                  <c:v>33.299999999999997</c:v>
                </c:pt>
                <c:pt idx="85">
                  <c:v>22.9</c:v>
                </c:pt>
                <c:pt idx="86">
                  <c:v>24.749099999999999</c:v>
                </c:pt>
                <c:pt idx="87">
                  <c:v>26.749500000000001</c:v>
                </c:pt>
                <c:pt idx="88">
                  <c:v>32.274700000000003</c:v>
                </c:pt>
                <c:pt idx="89">
                  <c:v>32.4</c:v>
                </c:pt>
                <c:pt idx="90">
                  <c:v>31.1</c:v>
                </c:pt>
                <c:pt idx="91">
                  <c:v>27.4</c:v>
                </c:pt>
                <c:pt idx="92">
                  <c:v>46.8</c:v>
                </c:pt>
                <c:pt idx="93">
                  <c:v>27.8522</c:v>
                </c:pt>
                <c:pt idx="94">
                  <c:v>23.577999999999999</c:v>
                </c:pt>
                <c:pt idx="95">
                  <c:v>32.4</c:v>
                </c:pt>
                <c:pt idx="96">
                  <c:v>24.1937</c:v>
                </c:pt>
                <c:pt idx="97">
                  <c:v>25.4</c:v>
                </c:pt>
                <c:pt idx="98">
                  <c:v>24.1496</c:v>
                </c:pt>
                <c:pt idx="99">
                  <c:v>42.6</c:v>
                </c:pt>
                <c:pt idx="100">
                  <c:v>38.512</c:v>
                </c:pt>
                <c:pt idx="101">
                  <c:v>27.9</c:v>
                </c:pt>
                <c:pt idx="102">
                  <c:v>25.045100000000001</c:v>
                </c:pt>
                <c:pt idx="103">
                  <c:v>42.3461</c:v>
                </c:pt>
                <c:pt idx="104">
                  <c:v>32.348999999999997</c:v>
                </c:pt>
                <c:pt idx="105">
                  <c:v>28.993500000000001</c:v>
                </c:pt>
                <c:pt idx="106">
                  <c:v>31.7</c:v>
                </c:pt>
                <c:pt idx="107">
                  <c:v>41.360799999999998</c:v>
                </c:pt>
                <c:pt idx="108">
                  <c:v>38</c:v>
                </c:pt>
                <c:pt idx="109">
                  <c:v>22.9</c:v>
                </c:pt>
                <c:pt idx="110">
                  <c:v>30.8</c:v>
                </c:pt>
                <c:pt idx="111">
                  <c:v>33.6</c:v>
                </c:pt>
                <c:pt idx="112">
                  <c:v>34.5</c:v>
                </c:pt>
                <c:pt idx="113">
                  <c:v>33.200000000000003</c:v>
                </c:pt>
                <c:pt idx="114">
                  <c:v>27.5</c:v>
                </c:pt>
                <c:pt idx="115">
                  <c:v>48.9</c:v>
                </c:pt>
                <c:pt idx="116">
                  <c:v>28.3</c:v>
                </c:pt>
                <c:pt idx="117">
                  <c:v>36.1</c:v>
                </c:pt>
                <c:pt idx="118">
                  <c:v>45.672899999999998</c:v>
                </c:pt>
                <c:pt idx="119">
                  <c:v>29.799900000000001</c:v>
                </c:pt>
                <c:pt idx="120">
                  <c:v>20.99</c:v>
                </c:pt>
                <c:pt idx="121">
                  <c:v>46.8</c:v>
                </c:pt>
                <c:pt idx="122">
                  <c:v>37.799999999999997</c:v>
                </c:pt>
                <c:pt idx="123">
                  <c:v>40.4</c:v>
                </c:pt>
                <c:pt idx="124">
                  <c:v>44.8</c:v>
                </c:pt>
                <c:pt idx="125">
                  <c:v>33.848199999999999</c:v>
                </c:pt>
                <c:pt idx="126">
                  <c:v>35.5</c:v>
                </c:pt>
                <c:pt idx="127">
                  <c:v>38</c:v>
                </c:pt>
                <c:pt idx="128">
                  <c:v>45.056600000000003</c:v>
                </c:pt>
                <c:pt idx="129">
                  <c:v>37.9</c:v>
                </c:pt>
                <c:pt idx="130">
                  <c:v>35.465499999999999</c:v>
                </c:pt>
                <c:pt idx="131">
                  <c:v>52</c:v>
                </c:pt>
                <c:pt idx="132">
                  <c:v>28.993500000000001</c:v>
                </c:pt>
                <c:pt idx="133">
                  <c:v>24.299900000000001</c:v>
                </c:pt>
                <c:pt idx="134">
                  <c:v>36.4</c:v>
                </c:pt>
                <c:pt idx="135">
                  <c:v>39.614699999999999</c:v>
                </c:pt>
                <c:pt idx="136">
                  <c:v>41.566099999999999</c:v>
                </c:pt>
                <c:pt idx="137">
                  <c:v>23.6523</c:v>
                </c:pt>
                <c:pt idx="138">
                  <c:v>47.7592</c:v>
                </c:pt>
                <c:pt idx="139">
                  <c:v>27.736599999999999</c:v>
                </c:pt>
                <c:pt idx="140">
                  <c:v>43.5</c:v>
                </c:pt>
                <c:pt idx="141">
                  <c:v>34.200000000000003</c:v>
                </c:pt>
                <c:pt idx="142">
                  <c:v>34.285299999999999</c:v>
                </c:pt>
                <c:pt idx="143">
                  <c:v>34.548200000000001</c:v>
                </c:pt>
                <c:pt idx="144">
                  <c:v>26</c:v>
                </c:pt>
                <c:pt idx="145">
                  <c:v>21.1</c:v>
                </c:pt>
                <c:pt idx="146">
                  <c:v>38.995899999999999</c:v>
                </c:pt>
                <c:pt idx="147">
                  <c:v>42.575000000000003</c:v>
                </c:pt>
                <c:pt idx="148">
                  <c:v>37.002800000000001</c:v>
                </c:pt>
                <c:pt idx="149">
                  <c:v>33.305199999999999</c:v>
                </c:pt>
                <c:pt idx="150">
                  <c:v>26.881699999999999</c:v>
                </c:pt>
                <c:pt idx="151">
                  <c:v>29</c:v>
                </c:pt>
                <c:pt idx="152">
                  <c:v>35.9</c:v>
                </c:pt>
                <c:pt idx="153">
                  <c:v>35</c:v>
                </c:pt>
                <c:pt idx="154">
                  <c:v>29.773399999999999</c:v>
                </c:pt>
                <c:pt idx="155">
                  <c:v>35.429099999999998</c:v>
                </c:pt>
                <c:pt idx="156">
                  <c:v>28.5</c:v>
                </c:pt>
                <c:pt idx="157">
                  <c:v>30.5</c:v>
                </c:pt>
                <c:pt idx="158">
                  <c:v>50.2669</c:v>
                </c:pt>
                <c:pt idx="159">
                  <c:v>34.299999999999997</c:v>
                </c:pt>
                <c:pt idx="160">
                  <c:v>41.521000000000001</c:v>
                </c:pt>
                <c:pt idx="161">
                  <c:v>35.810299999999998</c:v>
                </c:pt>
                <c:pt idx="162">
                  <c:v>31.9</c:v>
                </c:pt>
                <c:pt idx="163">
                  <c:v>31.4</c:v>
                </c:pt>
                <c:pt idx="164">
                  <c:v>35.5</c:v>
                </c:pt>
                <c:pt idx="165">
                  <c:v>38.6</c:v>
                </c:pt>
                <c:pt idx="166">
                  <c:v>25.4</c:v>
                </c:pt>
                <c:pt idx="167">
                  <c:v>28.8</c:v>
                </c:pt>
                <c:pt idx="168">
                  <c:v>34.200000000000003</c:v>
                </c:pt>
                <c:pt idx="169">
                  <c:v>30.168800000000001</c:v>
                </c:pt>
                <c:pt idx="170">
                  <c:v>31.6</c:v>
                </c:pt>
                <c:pt idx="171">
                  <c:v>27</c:v>
                </c:pt>
                <c:pt idx="172">
                  <c:v>35.708100000000002</c:v>
                </c:pt>
                <c:pt idx="173">
                  <c:v>31.3</c:v>
                </c:pt>
                <c:pt idx="174">
                  <c:v>37.118499999999997</c:v>
                </c:pt>
                <c:pt idx="175">
                  <c:v>34.700000000000003</c:v>
                </c:pt>
                <c:pt idx="176">
                  <c:v>30.5</c:v>
                </c:pt>
                <c:pt idx="177">
                  <c:v>34.270800000000001</c:v>
                </c:pt>
                <c:pt idx="178">
                  <c:v>49.216999999999999</c:v>
                </c:pt>
                <c:pt idx="179">
                  <c:v>42.6</c:v>
                </c:pt>
                <c:pt idx="180">
                  <c:v>40.0169</c:v>
                </c:pt>
                <c:pt idx="181">
                  <c:v>33.848199999999999</c:v>
                </c:pt>
                <c:pt idx="182">
                  <c:v>34.6</c:v>
                </c:pt>
                <c:pt idx="183">
                  <c:v>30.6</c:v>
                </c:pt>
                <c:pt idx="184">
                  <c:v>31.9</c:v>
                </c:pt>
                <c:pt idx="185">
                  <c:v>37.1</c:v>
                </c:pt>
                <c:pt idx="186">
                  <c:v>33.6</c:v>
                </c:pt>
                <c:pt idx="187">
                  <c:v>35.299999999999997</c:v>
                </c:pt>
                <c:pt idx="188">
                  <c:v>37</c:v>
                </c:pt>
                <c:pt idx="189">
                  <c:v>28.1</c:v>
                </c:pt>
                <c:pt idx="190">
                  <c:v>25.7761</c:v>
                </c:pt>
                <c:pt idx="191">
                  <c:v>23.820399999999999</c:v>
                </c:pt>
                <c:pt idx="192">
                  <c:v>37.690800000000003</c:v>
                </c:pt>
                <c:pt idx="193">
                  <c:v>30.380500000000001</c:v>
                </c:pt>
                <c:pt idx="194">
                  <c:v>46.9</c:v>
                </c:pt>
                <c:pt idx="195">
                  <c:v>28.4</c:v>
                </c:pt>
                <c:pt idx="196">
                  <c:v>34.700000000000003</c:v>
                </c:pt>
                <c:pt idx="197">
                  <c:v>58.534999999999997</c:v>
                </c:pt>
                <c:pt idx="198">
                  <c:v>35.700000000000003</c:v>
                </c:pt>
                <c:pt idx="199">
                  <c:v>30.2</c:v>
                </c:pt>
                <c:pt idx="200">
                  <c:v>39.347999999999999</c:v>
                </c:pt>
                <c:pt idx="201">
                  <c:v>27.6</c:v>
                </c:pt>
                <c:pt idx="202">
                  <c:v>26.662199999999999</c:v>
                </c:pt>
                <c:pt idx="203">
                  <c:v>28.4</c:v>
                </c:pt>
                <c:pt idx="204">
                  <c:v>30.7</c:v>
                </c:pt>
                <c:pt idx="205">
                  <c:v>43.1</c:v>
                </c:pt>
                <c:pt idx="206">
                  <c:v>26.384599999999999</c:v>
                </c:pt>
                <c:pt idx="207">
                  <c:v>32.026299999999999</c:v>
                </c:pt>
                <c:pt idx="208">
                  <c:v>40.832099999999997</c:v>
                </c:pt>
                <c:pt idx="209">
                  <c:v>38.029899999999998</c:v>
                </c:pt>
                <c:pt idx="210">
                  <c:v>60.1</c:v>
                </c:pt>
                <c:pt idx="211">
                  <c:v>51.1</c:v>
                </c:pt>
                <c:pt idx="212">
                  <c:v>33.260300000000001</c:v>
                </c:pt>
                <c:pt idx="213">
                  <c:v>27.6</c:v>
                </c:pt>
                <c:pt idx="214">
                  <c:v>32.954799999999999</c:v>
                </c:pt>
                <c:pt idx="215">
                  <c:v>47.9</c:v>
                </c:pt>
                <c:pt idx="216">
                  <c:v>34.200000000000003</c:v>
                </c:pt>
                <c:pt idx="217">
                  <c:v>17.5</c:v>
                </c:pt>
                <c:pt idx="218">
                  <c:v>35.161999999999999</c:v>
                </c:pt>
                <c:pt idx="219">
                  <c:v>33</c:v>
                </c:pt>
                <c:pt idx="220">
                  <c:v>37.5</c:v>
                </c:pt>
                <c:pt idx="221">
                  <c:v>38.169600000000003</c:v>
                </c:pt>
                <c:pt idx="222">
                  <c:v>37.4</c:v>
                </c:pt>
                <c:pt idx="223">
                  <c:v>34.9</c:v>
                </c:pt>
                <c:pt idx="224">
                  <c:v>34.4</c:v>
                </c:pt>
                <c:pt idx="225">
                  <c:v>30.562000000000001</c:v>
                </c:pt>
                <c:pt idx="226">
                  <c:v>34.299999999999997</c:v>
                </c:pt>
                <c:pt idx="227">
                  <c:v>37.9</c:v>
                </c:pt>
                <c:pt idx="228">
                  <c:v>40.8247</c:v>
                </c:pt>
                <c:pt idx="229">
                  <c:v>29.2</c:v>
                </c:pt>
                <c:pt idx="230">
                  <c:v>31</c:v>
                </c:pt>
                <c:pt idx="231">
                  <c:v>48.4</c:v>
                </c:pt>
                <c:pt idx="232">
                  <c:v>24.6648</c:v>
                </c:pt>
                <c:pt idx="233">
                  <c:v>33.299999999999997</c:v>
                </c:pt>
                <c:pt idx="234">
                  <c:v>32.5</c:v>
                </c:pt>
                <c:pt idx="235">
                  <c:v>26.1066</c:v>
                </c:pt>
                <c:pt idx="236">
                  <c:v>27.2</c:v>
                </c:pt>
                <c:pt idx="237">
                  <c:v>29.3</c:v>
                </c:pt>
                <c:pt idx="238">
                  <c:v>35.540399999999998</c:v>
                </c:pt>
                <c:pt idx="239">
                  <c:v>43.541400000000003</c:v>
                </c:pt>
                <c:pt idx="240">
                  <c:v>38.377800000000001</c:v>
                </c:pt>
                <c:pt idx="241">
                  <c:v>25.6</c:v>
                </c:pt>
                <c:pt idx="242">
                  <c:v>36.6</c:v>
                </c:pt>
                <c:pt idx="243">
                  <c:v>44.2</c:v>
                </c:pt>
                <c:pt idx="244">
                  <c:v>25.1</c:v>
                </c:pt>
                <c:pt idx="245">
                  <c:v>30.1</c:v>
                </c:pt>
                <c:pt idx="246">
                  <c:v>38.7896</c:v>
                </c:pt>
                <c:pt idx="247">
                  <c:v>17.5</c:v>
                </c:pt>
                <c:pt idx="248">
                  <c:v>25.6</c:v>
                </c:pt>
                <c:pt idx="249">
                  <c:v>33.299999999999997</c:v>
                </c:pt>
                <c:pt idx="250">
                  <c:v>31.5</c:v>
                </c:pt>
                <c:pt idx="251">
                  <c:v>25.229800000000001</c:v>
                </c:pt>
                <c:pt idx="252">
                  <c:v>34.700000000000003</c:v>
                </c:pt>
                <c:pt idx="253">
                  <c:v>42.8</c:v>
                </c:pt>
                <c:pt idx="254">
                  <c:v>37.4</c:v>
                </c:pt>
                <c:pt idx="255">
                  <c:v>26.782900000000001</c:v>
                </c:pt>
                <c:pt idx="256">
                  <c:v>28.2</c:v>
                </c:pt>
                <c:pt idx="257">
                  <c:v>30.492599999999999</c:v>
                </c:pt>
                <c:pt idx="258">
                  <c:v>40.239699999999999</c:v>
                </c:pt>
                <c:pt idx="259">
                  <c:v>34.251300000000001</c:v>
                </c:pt>
                <c:pt idx="260">
                  <c:v>51.9</c:v>
                </c:pt>
                <c:pt idx="261">
                  <c:v>36.200000000000003</c:v>
                </c:pt>
                <c:pt idx="262">
                  <c:v>30.5</c:v>
                </c:pt>
                <c:pt idx="263">
                  <c:v>32.5289</c:v>
                </c:pt>
                <c:pt idx="264">
                  <c:v>36.154800000000002</c:v>
                </c:pt>
                <c:pt idx="265">
                  <c:v>41.699800000000003</c:v>
                </c:pt>
                <c:pt idx="266">
                  <c:v>27.1</c:v>
                </c:pt>
                <c:pt idx="267">
                  <c:v>37.064999999999998</c:v>
                </c:pt>
                <c:pt idx="268">
                  <c:v>32.8232</c:v>
                </c:pt>
                <c:pt idx="269">
                  <c:v>25.008900000000001</c:v>
                </c:pt>
                <c:pt idx="270">
                  <c:v>36.4</c:v>
                </c:pt>
                <c:pt idx="271">
                  <c:v>47.5</c:v>
                </c:pt>
                <c:pt idx="272">
                  <c:v>44.736499999999999</c:v>
                </c:pt>
                <c:pt idx="273">
                  <c:v>26</c:v>
                </c:pt>
                <c:pt idx="274">
                  <c:v>27.251100000000001</c:v>
                </c:pt>
                <c:pt idx="275">
                  <c:v>34.285299999999999</c:v>
                </c:pt>
                <c:pt idx="276">
                  <c:v>40</c:v>
                </c:pt>
                <c:pt idx="277">
                  <c:v>42.2</c:v>
                </c:pt>
                <c:pt idx="278">
                  <c:v>31.9</c:v>
                </c:pt>
                <c:pt idx="279">
                  <c:v>34.6</c:v>
                </c:pt>
                <c:pt idx="280">
                  <c:v>31.3858</c:v>
                </c:pt>
                <c:pt idx="281">
                  <c:v>34.5</c:v>
                </c:pt>
                <c:pt idx="282">
                  <c:v>40.299999999999997</c:v>
                </c:pt>
                <c:pt idx="283">
                  <c:v>43.2286</c:v>
                </c:pt>
                <c:pt idx="284">
                  <c:v>23.110900000000001</c:v>
                </c:pt>
                <c:pt idx="285">
                  <c:v>26.163</c:v>
                </c:pt>
                <c:pt idx="286">
                  <c:v>40.887300000000003</c:v>
                </c:pt>
                <c:pt idx="287">
                  <c:v>21.7</c:v>
                </c:pt>
                <c:pt idx="288">
                  <c:v>42.774299999999997</c:v>
                </c:pt>
                <c:pt idx="289">
                  <c:v>40.1</c:v>
                </c:pt>
                <c:pt idx="290">
                  <c:v>35.460599999999999</c:v>
                </c:pt>
                <c:pt idx="291">
                  <c:v>34.4</c:v>
                </c:pt>
                <c:pt idx="292">
                  <c:v>34</c:v>
                </c:pt>
                <c:pt idx="293">
                  <c:v>38.169600000000003</c:v>
                </c:pt>
                <c:pt idx="294">
                  <c:v>32.4</c:v>
                </c:pt>
                <c:pt idx="295">
                  <c:v>34.1</c:v>
                </c:pt>
                <c:pt idx="296">
                  <c:v>60.1</c:v>
                </c:pt>
                <c:pt idx="297">
                  <c:v>33.5</c:v>
                </c:pt>
                <c:pt idx="298">
                  <c:v>36</c:v>
                </c:pt>
                <c:pt idx="299">
                  <c:v>39.299999999999997</c:v>
                </c:pt>
                <c:pt idx="300">
                  <c:v>40.187600000000003</c:v>
                </c:pt>
                <c:pt idx="301">
                  <c:v>33.164900000000003</c:v>
                </c:pt>
                <c:pt idx="302">
                  <c:v>47.408099999999997</c:v>
                </c:pt>
                <c:pt idx="303">
                  <c:v>31.9</c:v>
                </c:pt>
                <c:pt idx="304">
                  <c:v>50.9</c:v>
                </c:pt>
                <c:pt idx="305">
                  <c:v>29.5</c:v>
                </c:pt>
                <c:pt idx="306">
                  <c:v>25.609400000000001</c:v>
                </c:pt>
                <c:pt idx="307">
                  <c:v>31.8</c:v>
                </c:pt>
                <c:pt idx="308">
                  <c:v>42.9</c:v>
                </c:pt>
                <c:pt idx="309">
                  <c:v>34.255000000000003</c:v>
                </c:pt>
                <c:pt idx="310">
                  <c:v>31.9</c:v>
                </c:pt>
                <c:pt idx="311">
                  <c:v>34.875399999999999</c:v>
                </c:pt>
                <c:pt idx="312">
                  <c:v>40.997799999999998</c:v>
                </c:pt>
                <c:pt idx="313">
                  <c:v>31.6</c:v>
                </c:pt>
                <c:pt idx="314">
                  <c:v>19.899999999999999</c:v>
                </c:pt>
                <c:pt idx="315">
                  <c:v>35.749400000000001</c:v>
                </c:pt>
                <c:pt idx="316">
                  <c:v>37.9499</c:v>
                </c:pt>
                <c:pt idx="317">
                  <c:v>28.6</c:v>
                </c:pt>
                <c:pt idx="318">
                  <c:v>24.183700000000002</c:v>
                </c:pt>
                <c:pt idx="319">
                  <c:v>31.3</c:v>
                </c:pt>
                <c:pt idx="320">
                  <c:v>38.6</c:v>
                </c:pt>
                <c:pt idx="321">
                  <c:v>42.3</c:v>
                </c:pt>
                <c:pt idx="322">
                  <c:v>21.4</c:v>
                </c:pt>
                <c:pt idx="323">
                  <c:v>27.3</c:v>
                </c:pt>
                <c:pt idx="324">
                  <c:v>31.8</c:v>
                </c:pt>
                <c:pt idx="325">
                  <c:v>47.327800000000003</c:v>
                </c:pt>
                <c:pt idx="326">
                  <c:v>33.550899999999999</c:v>
                </c:pt>
                <c:pt idx="327">
                  <c:v>29</c:v>
                </c:pt>
                <c:pt idx="328">
                  <c:v>33.629600000000003</c:v>
                </c:pt>
                <c:pt idx="329">
                  <c:v>34.9</c:v>
                </c:pt>
                <c:pt idx="330">
                  <c:v>31.5002</c:v>
                </c:pt>
                <c:pt idx="331">
                  <c:v>41.8</c:v>
                </c:pt>
                <c:pt idx="332">
                  <c:v>30.549900000000001</c:v>
                </c:pt>
                <c:pt idx="333">
                  <c:v>35.258200000000002</c:v>
                </c:pt>
                <c:pt idx="334">
                  <c:v>33.1</c:v>
                </c:pt>
                <c:pt idx="335">
                  <c:v>35.922600000000003</c:v>
                </c:pt>
                <c:pt idx="336">
                  <c:v>30.5</c:v>
                </c:pt>
                <c:pt idx="337">
                  <c:v>19.899999999999999</c:v>
                </c:pt>
                <c:pt idx="338">
                  <c:v>29.743099999999998</c:v>
                </c:pt>
                <c:pt idx="339">
                  <c:v>24.349900000000002</c:v>
                </c:pt>
                <c:pt idx="340">
                  <c:v>43.8</c:v>
                </c:pt>
                <c:pt idx="341">
                  <c:v>24.0505</c:v>
                </c:pt>
                <c:pt idx="342">
                  <c:v>22.7</c:v>
                </c:pt>
                <c:pt idx="343">
                  <c:v>38.299999999999997</c:v>
                </c:pt>
                <c:pt idx="344">
                  <c:v>33.200000000000003</c:v>
                </c:pt>
                <c:pt idx="345">
                  <c:v>32.1</c:v>
                </c:pt>
                <c:pt idx="346">
                  <c:v>31.073599999999999</c:v>
                </c:pt>
                <c:pt idx="347">
                  <c:v>33.200000000000003</c:v>
                </c:pt>
                <c:pt idx="348">
                  <c:v>43.104300000000002</c:v>
                </c:pt>
                <c:pt idx="349">
                  <c:v>30</c:v>
                </c:pt>
                <c:pt idx="350">
                  <c:v>38.876899999999999</c:v>
                </c:pt>
                <c:pt idx="351">
                  <c:v>50.4</c:v>
                </c:pt>
                <c:pt idx="352">
                  <c:v>38.7896</c:v>
                </c:pt>
                <c:pt idx="353">
                  <c:v>39.726700000000001</c:v>
                </c:pt>
                <c:pt idx="354">
                  <c:v>36.704700000000003</c:v>
                </c:pt>
                <c:pt idx="355">
                  <c:v>33</c:v>
                </c:pt>
                <c:pt idx="356">
                  <c:v>24.6</c:v>
                </c:pt>
                <c:pt idx="357">
                  <c:v>43.9</c:v>
                </c:pt>
                <c:pt idx="358">
                  <c:v>34.255000000000003</c:v>
                </c:pt>
                <c:pt idx="359">
                  <c:v>21.006</c:v>
                </c:pt>
                <c:pt idx="360">
                  <c:v>43.7</c:v>
                </c:pt>
                <c:pt idx="361">
                  <c:v>36.4</c:v>
                </c:pt>
                <c:pt idx="362">
                  <c:v>34.349299999999999</c:v>
                </c:pt>
                <c:pt idx="363">
                  <c:v>27.234000000000002</c:v>
                </c:pt>
                <c:pt idx="364">
                  <c:v>39.7256</c:v>
                </c:pt>
                <c:pt idx="365">
                  <c:v>38.0169</c:v>
                </c:pt>
                <c:pt idx="366">
                  <c:v>29.9</c:v>
                </c:pt>
                <c:pt idx="367">
                  <c:v>31.7</c:v>
                </c:pt>
                <c:pt idx="368">
                  <c:v>44.2</c:v>
                </c:pt>
                <c:pt idx="369">
                  <c:v>39.200000000000003</c:v>
                </c:pt>
                <c:pt idx="370">
                  <c:v>42.6</c:v>
                </c:pt>
                <c:pt idx="371">
                  <c:v>33.6</c:v>
                </c:pt>
                <c:pt idx="372">
                  <c:v>41.521000000000001</c:v>
                </c:pt>
                <c:pt idx="373">
                  <c:v>25.2</c:v>
                </c:pt>
                <c:pt idx="374">
                  <c:v>23.898299999999999</c:v>
                </c:pt>
                <c:pt idx="375">
                  <c:v>50.5</c:v>
                </c:pt>
                <c:pt idx="376">
                  <c:v>35.359400000000001</c:v>
                </c:pt>
                <c:pt idx="377">
                  <c:v>35.460599999999999</c:v>
                </c:pt>
                <c:pt idx="378">
                  <c:v>37.619999999999997</c:v>
                </c:pt>
                <c:pt idx="379">
                  <c:v>40.6</c:v>
                </c:pt>
                <c:pt idx="380">
                  <c:v>24.299600000000002</c:v>
                </c:pt>
                <c:pt idx="381">
                  <c:v>35.6</c:v>
                </c:pt>
                <c:pt idx="382">
                  <c:v>38.299999999999997</c:v>
                </c:pt>
                <c:pt idx="383">
                  <c:v>46.438699999999997</c:v>
                </c:pt>
                <c:pt idx="384">
                  <c:v>29.7559</c:v>
                </c:pt>
                <c:pt idx="385">
                  <c:v>36.392600000000002</c:v>
                </c:pt>
                <c:pt idx="386">
                  <c:v>47.512900000000002</c:v>
                </c:pt>
                <c:pt idx="387">
                  <c:v>44.4</c:v>
                </c:pt>
                <c:pt idx="388">
                  <c:v>33.762799999999999</c:v>
                </c:pt>
                <c:pt idx="389">
                  <c:v>26.6</c:v>
                </c:pt>
                <c:pt idx="390">
                  <c:v>34.875399999999999</c:v>
                </c:pt>
                <c:pt idx="391">
                  <c:v>38.1</c:v>
                </c:pt>
                <c:pt idx="392">
                  <c:v>24.153400000000001</c:v>
                </c:pt>
                <c:pt idx="393">
                  <c:v>34.200000000000003</c:v>
                </c:pt>
                <c:pt idx="394">
                  <c:v>41.0456</c:v>
                </c:pt>
                <c:pt idx="395">
                  <c:v>43.5</c:v>
                </c:pt>
                <c:pt idx="396">
                  <c:v>30.2</c:v>
                </c:pt>
                <c:pt idx="397">
                  <c:v>38.7896</c:v>
                </c:pt>
                <c:pt idx="398">
                  <c:v>34.799999999999997</c:v>
                </c:pt>
                <c:pt idx="399">
                  <c:v>40.6</c:v>
                </c:pt>
                <c:pt idx="400">
                  <c:v>31.5002</c:v>
                </c:pt>
                <c:pt idx="401">
                  <c:v>38.048400000000001</c:v>
                </c:pt>
                <c:pt idx="402">
                  <c:v>35</c:v>
                </c:pt>
                <c:pt idx="403">
                  <c:v>34.7286</c:v>
                </c:pt>
                <c:pt idx="404">
                  <c:v>30.337800000000001</c:v>
                </c:pt>
                <c:pt idx="405">
                  <c:v>45.1</c:v>
                </c:pt>
                <c:pt idx="406">
                  <c:v>39.9</c:v>
                </c:pt>
                <c:pt idx="407">
                  <c:v>31.9</c:v>
                </c:pt>
                <c:pt idx="408">
                  <c:v>32.299999999999997</c:v>
                </c:pt>
                <c:pt idx="409">
                  <c:v>34.514800000000001</c:v>
                </c:pt>
                <c:pt idx="410">
                  <c:v>30</c:v>
                </c:pt>
                <c:pt idx="411">
                  <c:v>33</c:v>
                </c:pt>
                <c:pt idx="412">
                  <c:v>31.61</c:v>
                </c:pt>
                <c:pt idx="413">
                  <c:v>24.7928</c:v>
                </c:pt>
                <c:pt idx="414">
                  <c:v>26.662199999999999</c:v>
                </c:pt>
                <c:pt idx="415">
                  <c:v>39.347999999999999</c:v>
                </c:pt>
                <c:pt idx="416">
                  <c:v>38.870199999999997</c:v>
                </c:pt>
                <c:pt idx="417">
                  <c:v>35.980200000000004</c:v>
                </c:pt>
                <c:pt idx="418">
                  <c:v>35</c:v>
                </c:pt>
                <c:pt idx="419">
                  <c:v>27.2408</c:v>
                </c:pt>
                <c:pt idx="420">
                  <c:v>34.1</c:v>
                </c:pt>
                <c:pt idx="421">
                  <c:v>30.299900000000001</c:v>
                </c:pt>
                <c:pt idx="422">
                  <c:v>35.6</c:v>
                </c:pt>
                <c:pt idx="423">
                  <c:v>35.241799999999998</c:v>
                </c:pt>
                <c:pt idx="424">
                  <c:v>35.299999999999997</c:v>
                </c:pt>
                <c:pt idx="425">
                  <c:v>23.618200000000002</c:v>
                </c:pt>
                <c:pt idx="426">
                  <c:v>23.227</c:v>
                </c:pt>
                <c:pt idx="427">
                  <c:v>37.5</c:v>
                </c:pt>
                <c:pt idx="428">
                  <c:v>37.057400000000001</c:v>
                </c:pt>
                <c:pt idx="429">
                  <c:v>42.457900000000002</c:v>
                </c:pt>
                <c:pt idx="430">
                  <c:v>24.299900000000001</c:v>
                </c:pt>
                <c:pt idx="431">
                  <c:v>51.9</c:v>
                </c:pt>
                <c:pt idx="432">
                  <c:v>26.8</c:v>
                </c:pt>
                <c:pt idx="433">
                  <c:v>43.003500000000003</c:v>
                </c:pt>
                <c:pt idx="434">
                  <c:v>25.2</c:v>
                </c:pt>
                <c:pt idx="435">
                  <c:v>34.5</c:v>
                </c:pt>
                <c:pt idx="436">
                  <c:v>38.6</c:v>
                </c:pt>
                <c:pt idx="437">
                  <c:v>35.349400000000003</c:v>
                </c:pt>
                <c:pt idx="438">
                  <c:v>29</c:v>
                </c:pt>
                <c:pt idx="439">
                  <c:v>23.431799999999999</c:v>
                </c:pt>
                <c:pt idx="440">
                  <c:v>32.200000000000003</c:v>
                </c:pt>
                <c:pt idx="441">
                  <c:v>24.9754</c:v>
                </c:pt>
                <c:pt idx="442">
                  <c:v>34.998899999999999</c:v>
                </c:pt>
                <c:pt idx="443">
                  <c:v>26.560400000000001</c:v>
                </c:pt>
                <c:pt idx="444">
                  <c:v>27.8</c:v>
                </c:pt>
                <c:pt idx="445">
                  <c:v>38.700000000000003</c:v>
                </c:pt>
                <c:pt idx="446">
                  <c:v>29.799900000000001</c:v>
                </c:pt>
                <c:pt idx="447">
                  <c:v>27.9711</c:v>
                </c:pt>
                <c:pt idx="448">
                  <c:v>34.730499999999999</c:v>
                </c:pt>
                <c:pt idx="449">
                  <c:v>41.566099999999999</c:v>
                </c:pt>
                <c:pt idx="450">
                  <c:v>35.883099999999999</c:v>
                </c:pt>
                <c:pt idx="451">
                  <c:v>33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26.6538</c:v>
                </c:pt>
                <c:pt idx="455">
                  <c:v>37.329599999999999</c:v>
                </c:pt>
                <c:pt idx="456">
                  <c:v>24</c:v>
                </c:pt>
                <c:pt idx="457">
                  <c:v>47.7592</c:v>
                </c:pt>
                <c:pt idx="458">
                  <c:v>44.999099999999999</c:v>
                </c:pt>
                <c:pt idx="459">
                  <c:v>34.700000000000003</c:v>
                </c:pt>
                <c:pt idx="460">
                  <c:v>38</c:v>
                </c:pt>
                <c:pt idx="461">
                  <c:v>32.276499999999999</c:v>
                </c:pt>
                <c:pt idx="462">
                  <c:v>38.299999999999997</c:v>
                </c:pt>
                <c:pt idx="463">
                  <c:v>42.8</c:v>
                </c:pt>
                <c:pt idx="464">
                  <c:v>35.200000000000003</c:v>
                </c:pt>
                <c:pt idx="465">
                  <c:v>32.756799999999998</c:v>
                </c:pt>
                <c:pt idx="466">
                  <c:v>22.299900000000001</c:v>
                </c:pt>
                <c:pt idx="467">
                  <c:v>44.6</c:v>
                </c:pt>
                <c:pt idx="468">
                  <c:v>33</c:v>
                </c:pt>
                <c:pt idx="469">
                  <c:v>38.169600000000003</c:v>
                </c:pt>
                <c:pt idx="470">
                  <c:v>38.7896</c:v>
                </c:pt>
                <c:pt idx="471">
                  <c:v>32.880800000000001</c:v>
                </c:pt>
                <c:pt idx="472">
                  <c:v>21.4</c:v>
                </c:pt>
                <c:pt idx="473">
                  <c:v>30.5</c:v>
                </c:pt>
                <c:pt idx="474">
                  <c:v>47.9</c:v>
                </c:pt>
                <c:pt idx="475">
                  <c:v>30.537500000000001</c:v>
                </c:pt>
                <c:pt idx="476">
                  <c:v>38.700000000000003</c:v>
                </c:pt>
                <c:pt idx="477">
                  <c:v>34.514800000000001</c:v>
                </c:pt>
                <c:pt idx="478">
                  <c:v>29.799900000000001</c:v>
                </c:pt>
                <c:pt idx="479">
                  <c:v>39.493699999999997</c:v>
                </c:pt>
                <c:pt idx="480">
                  <c:v>25.799900000000001</c:v>
                </c:pt>
                <c:pt idx="481">
                  <c:v>37.700000000000003</c:v>
                </c:pt>
                <c:pt idx="482">
                  <c:v>42.1</c:v>
                </c:pt>
                <c:pt idx="483">
                  <c:v>34.9</c:v>
                </c:pt>
                <c:pt idx="484">
                  <c:v>38.200000000000003</c:v>
                </c:pt>
                <c:pt idx="485">
                  <c:v>28.7</c:v>
                </c:pt>
                <c:pt idx="486">
                  <c:v>37.299999999999997</c:v>
                </c:pt>
                <c:pt idx="487">
                  <c:v>29</c:v>
                </c:pt>
                <c:pt idx="488">
                  <c:v>46.2622</c:v>
                </c:pt>
                <c:pt idx="489">
                  <c:v>26.7</c:v>
                </c:pt>
                <c:pt idx="490">
                  <c:v>33.722900000000003</c:v>
                </c:pt>
                <c:pt idx="491">
                  <c:v>24.192399999999999</c:v>
                </c:pt>
                <c:pt idx="492">
                  <c:v>35.540399999999998</c:v>
                </c:pt>
                <c:pt idx="493">
                  <c:v>46.5047</c:v>
                </c:pt>
                <c:pt idx="494">
                  <c:v>37.709800000000001</c:v>
                </c:pt>
                <c:pt idx="495">
                  <c:v>46.8</c:v>
                </c:pt>
                <c:pt idx="496">
                  <c:v>23.8</c:v>
                </c:pt>
                <c:pt idx="497">
                  <c:v>40.6</c:v>
                </c:pt>
                <c:pt idx="498">
                  <c:v>29.5</c:v>
                </c:pt>
                <c:pt idx="499">
                  <c:v>36.1</c:v>
                </c:pt>
                <c:pt idx="500">
                  <c:v>37.070999999999998</c:v>
                </c:pt>
                <c:pt idx="501">
                  <c:v>34.5</c:v>
                </c:pt>
                <c:pt idx="502">
                  <c:v>44.571399999999997</c:v>
                </c:pt>
                <c:pt idx="503">
                  <c:v>21.3</c:v>
                </c:pt>
                <c:pt idx="504">
                  <c:v>34.6</c:v>
                </c:pt>
                <c:pt idx="505">
                  <c:v>27.7</c:v>
                </c:pt>
                <c:pt idx="506">
                  <c:v>39.200000000000003</c:v>
                </c:pt>
                <c:pt idx="507">
                  <c:v>34.299999999999997</c:v>
                </c:pt>
                <c:pt idx="508">
                  <c:v>41.798999999999999</c:v>
                </c:pt>
                <c:pt idx="509">
                  <c:v>33.235700000000001</c:v>
                </c:pt>
                <c:pt idx="510">
                  <c:v>37.076900000000002</c:v>
                </c:pt>
                <c:pt idx="511">
                  <c:v>42.699800000000003</c:v>
                </c:pt>
                <c:pt idx="512">
                  <c:v>32.200000000000003</c:v>
                </c:pt>
                <c:pt idx="513">
                  <c:v>26.813700000000001</c:v>
                </c:pt>
                <c:pt idx="514">
                  <c:v>47.649299999999997</c:v>
                </c:pt>
                <c:pt idx="515">
                  <c:v>32</c:v>
                </c:pt>
                <c:pt idx="516">
                  <c:v>46.8</c:v>
                </c:pt>
                <c:pt idx="517">
                  <c:v>27.8</c:v>
                </c:pt>
                <c:pt idx="518">
                  <c:v>39.200000000000003</c:v>
                </c:pt>
                <c:pt idx="519">
                  <c:v>34.4</c:v>
                </c:pt>
                <c:pt idx="520">
                  <c:v>40.4</c:v>
                </c:pt>
                <c:pt idx="521">
                  <c:v>36.030700000000003</c:v>
                </c:pt>
                <c:pt idx="522">
                  <c:v>30.2</c:v>
                </c:pt>
                <c:pt idx="523">
                  <c:v>34.7288</c:v>
                </c:pt>
                <c:pt idx="524">
                  <c:v>47.7592</c:v>
                </c:pt>
                <c:pt idx="525">
                  <c:v>29.8</c:v>
                </c:pt>
                <c:pt idx="526">
                  <c:v>42.214599999999997</c:v>
                </c:pt>
                <c:pt idx="527">
                  <c:v>40.370600000000003</c:v>
                </c:pt>
                <c:pt idx="528">
                  <c:v>41.9</c:v>
                </c:pt>
                <c:pt idx="529">
                  <c:v>46.6</c:v>
                </c:pt>
                <c:pt idx="530">
                  <c:v>29.452100000000002</c:v>
                </c:pt>
                <c:pt idx="531">
                  <c:v>26.229500000000002</c:v>
                </c:pt>
                <c:pt idx="532">
                  <c:v>39.347999999999999</c:v>
                </c:pt>
                <c:pt idx="533">
                  <c:v>45.1</c:v>
                </c:pt>
                <c:pt idx="534">
                  <c:v>40.234499999999997</c:v>
                </c:pt>
                <c:pt idx="535">
                  <c:v>28.7</c:v>
                </c:pt>
                <c:pt idx="536">
                  <c:v>38.462699999999998</c:v>
                </c:pt>
                <c:pt idx="537">
                  <c:v>26</c:v>
                </c:pt>
                <c:pt idx="538">
                  <c:v>44.7393</c:v>
                </c:pt>
                <c:pt idx="539">
                  <c:v>36.556399999999996</c:v>
                </c:pt>
                <c:pt idx="540">
                  <c:v>41.664200000000001</c:v>
                </c:pt>
                <c:pt idx="541">
                  <c:v>26.702200000000001</c:v>
                </c:pt>
                <c:pt idx="542">
                  <c:v>44.6</c:v>
                </c:pt>
                <c:pt idx="543">
                  <c:v>43.291600000000003</c:v>
                </c:pt>
                <c:pt idx="544">
                  <c:v>36.087600000000002</c:v>
                </c:pt>
                <c:pt idx="545">
                  <c:v>28.4</c:v>
                </c:pt>
                <c:pt idx="546">
                  <c:v>39.200000000000003</c:v>
                </c:pt>
                <c:pt idx="547">
                  <c:v>40.799999999999997</c:v>
                </c:pt>
                <c:pt idx="548">
                  <c:v>48.1</c:v>
                </c:pt>
                <c:pt idx="549">
                  <c:v>22.761900000000001</c:v>
                </c:pt>
                <c:pt idx="550">
                  <c:v>24.6983</c:v>
                </c:pt>
                <c:pt idx="551">
                  <c:v>30.9</c:v>
                </c:pt>
                <c:pt idx="552">
                  <c:v>27</c:v>
                </c:pt>
                <c:pt idx="553">
                  <c:v>26.794599999999999</c:v>
                </c:pt>
                <c:pt idx="554">
                  <c:v>36.934699999999999</c:v>
                </c:pt>
                <c:pt idx="555">
                  <c:v>41.9</c:v>
                </c:pt>
                <c:pt idx="556">
                  <c:v>34.143500000000003</c:v>
                </c:pt>
                <c:pt idx="557">
                  <c:v>35.5</c:v>
                </c:pt>
                <c:pt idx="558">
                  <c:v>44.9</c:v>
                </c:pt>
                <c:pt idx="559">
                  <c:v>26</c:v>
                </c:pt>
                <c:pt idx="560">
                  <c:v>28.5</c:v>
                </c:pt>
                <c:pt idx="561">
                  <c:v>35.161999999999999</c:v>
                </c:pt>
                <c:pt idx="562">
                  <c:v>34.1</c:v>
                </c:pt>
                <c:pt idx="563">
                  <c:v>34.4</c:v>
                </c:pt>
                <c:pt idx="564">
                  <c:v>37.1</c:v>
                </c:pt>
                <c:pt idx="565">
                  <c:v>19.7</c:v>
                </c:pt>
                <c:pt idx="566">
                  <c:v>35.587699999999998</c:v>
                </c:pt>
                <c:pt idx="567">
                  <c:v>24.149100000000001</c:v>
                </c:pt>
                <c:pt idx="568">
                  <c:v>23.9</c:v>
                </c:pt>
                <c:pt idx="569">
                  <c:v>32.700000000000003</c:v>
                </c:pt>
                <c:pt idx="570">
                  <c:v>41.2</c:v>
                </c:pt>
                <c:pt idx="571">
                  <c:v>25.508199999999999</c:v>
                </c:pt>
                <c:pt idx="572">
                  <c:v>31.5002</c:v>
                </c:pt>
                <c:pt idx="573">
                  <c:v>37.962800000000001</c:v>
                </c:pt>
                <c:pt idx="574">
                  <c:v>33.5</c:v>
                </c:pt>
                <c:pt idx="575">
                  <c:v>30.537500000000001</c:v>
                </c:pt>
                <c:pt idx="576">
                  <c:v>31.7</c:v>
                </c:pt>
                <c:pt idx="577">
                  <c:v>40.081600000000002</c:v>
                </c:pt>
                <c:pt idx="578">
                  <c:v>37.491100000000003</c:v>
                </c:pt>
                <c:pt idx="579">
                  <c:v>44.2</c:v>
                </c:pt>
                <c:pt idx="580">
                  <c:v>32.6</c:v>
                </c:pt>
                <c:pt idx="581">
                  <c:v>32.1</c:v>
                </c:pt>
                <c:pt idx="582">
                  <c:v>31.9</c:v>
                </c:pt>
                <c:pt idx="583">
                  <c:v>31.6</c:v>
                </c:pt>
                <c:pt idx="584">
                  <c:v>27.9</c:v>
                </c:pt>
                <c:pt idx="585">
                  <c:v>42.908000000000001</c:v>
                </c:pt>
                <c:pt idx="586">
                  <c:v>26.2</c:v>
                </c:pt>
                <c:pt idx="587">
                  <c:v>33</c:v>
                </c:pt>
                <c:pt idx="588">
                  <c:v>23.299900000000001</c:v>
                </c:pt>
                <c:pt idx="589">
                  <c:v>57.8</c:v>
                </c:pt>
                <c:pt idx="590">
                  <c:v>35.5</c:v>
                </c:pt>
                <c:pt idx="591">
                  <c:v>34.270800000000001</c:v>
                </c:pt>
                <c:pt idx="592">
                  <c:v>35.267800000000001</c:v>
                </c:pt>
                <c:pt idx="593">
                  <c:v>36.410200000000003</c:v>
                </c:pt>
                <c:pt idx="594">
                  <c:v>33.305199999999999</c:v>
                </c:pt>
                <c:pt idx="595">
                  <c:v>35.708100000000002</c:v>
                </c:pt>
                <c:pt idx="596">
                  <c:v>31.5</c:v>
                </c:pt>
                <c:pt idx="597">
                  <c:v>31.1</c:v>
                </c:pt>
                <c:pt idx="598">
                  <c:v>22.9</c:v>
                </c:pt>
                <c:pt idx="599">
                  <c:v>29</c:v>
                </c:pt>
                <c:pt idx="600">
                  <c:v>39.571399999999997</c:v>
                </c:pt>
                <c:pt idx="601">
                  <c:v>34.792700000000004</c:v>
                </c:pt>
                <c:pt idx="602">
                  <c:v>60.1</c:v>
                </c:pt>
                <c:pt idx="603">
                  <c:v>35.460599999999999</c:v>
                </c:pt>
                <c:pt idx="604">
                  <c:v>39.710299999999997</c:v>
                </c:pt>
                <c:pt idx="605">
                  <c:v>26</c:v>
                </c:pt>
                <c:pt idx="606">
                  <c:v>32.149900000000002</c:v>
                </c:pt>
                <c:pt idx="607">
                  <c:v>36</c:v>
                </c:pt>
                <c:pt idx="608">
                  <c:v>47.3</c:v>
                </c:pt>
                <c:pt idx="609">
                  <c:v>31.9</c:v>
                </c:pt>
                <c:pt idx="610">
                  <c:v>36.200000000000003</c:v>
                </c:pt>
                <c:pt idx="611">
                  <c:v>26.6</c:v>
                </c:pt>
                <c:pt idx="612">
                  <c:v>20.9</c:v>
                </c:pt>
                <c:pt idx="613">
                  <c:v>50.672499999999999</c:v>
                </c:pt>
                <c:pt idx="614">
                  <c:v>29.020499999999998</c:v>
                </c:pt>
                <c:pt idx="615">
                  <c:v>30.953700000000001</c:v>
                </c:pt>
                <c:pt idx="616">
                  <c:v>27.8</c:v>
                </c:pt>
                <c:pt idx="617">
                  <c:v>24.2</c:v>
                </c:pt>
                <c:pt idx="618">
                  <c:v>35.922600000000003</c:v>
                </c:pt>
                <c:pt idx="619">
                  <c:v>44.6</c:v>
                </c:pt>
                <c:pt idx="620">
                  <c:v>40.0169</c:v>
                </c:pt>
                <c:pt idx="621">
                  <c:v>23.999300000000002</c:v>
                </c:pt>
                <c:pt idx="622">
                  <c:v>26.6</c:v>
                </c:pt>
                <c:pt idx="623">
                  <c:v>28.7</c:v>
                </c:pt>
                <c:pt idx="624">
                  <c:v>25.799900000000001</c:v>
                </c:pt>
                <c:pt idx="625">
                  <c:v>31.374700000000001</c:v>
                </c:pt>
                <c:pt idx="626">
                  <c:v>24.2</c:v>
                </c:pt>
                <c:pt idx="627">
                  <c:v>27.471</c:v>
                </c:pt>
                <c:pt idx="628">
                  <c:v>34.200000000000003</c:v>
                </c:pt>
                <c:pt idx="629">
                  <c:v>33.1</c:v>
                </c:pt>
                <c:pt idx="630">
                  <c:v>30</c:v>
                </c:pt>
                <c:pt idx="631">
                  <c:v>37.799999999999997</c:v>
                </c:pt>
                <c:pt idx="632">
                  <c:v>37.6</c:v>
                </c:pt>
                <c:pt idx="633">
                  <c:v>46.8</c:v>
                </c:pt>
                <c:pt idx="634">
                  <c:v>34.9</c:v>
                </c:pt>
                <c:pt idx="635">
                  <c:v>31.6</c:v>
                </c:pt>
                <c:pt idx="636">
                  <c:v>38.169600000000003</c:v>
                </c:pt>
                <c:pt idx="637">
                  <c:v>38.719299999999997</c:v>
                </c:pt>
                <c:pt idx="638">
                  <c:v>46.9</c:v>
                </c:pt>
                <c:pt idx="639">
                  <c:v>29.3</c:v>
                </c:pt>
                <c:pt idx="640">
                  <c:v>25.510200000000001</c:v>
                </c:pt>
                <c:pt idx="641">
                  <c:v>41.315600000000003</c:v>
                </c:pt>
                <c:pt idx="642">
                  <c:v>27.1846</c:v>
                </c:pt>
                <c:pt idx="643">
                  <c:v>37.200000000000003</c:v>
                </c:pt>
                <c:pt idx="644">
                  <c:v>37.5</c:v>
                </c:pt>
                <c:pt idx="645">
                  <c:v>31.6</c:v>
                </c:pt>
                <c:pt idx="646">
                  <c:v>31.947500000000002</c:v>
                </c:pt>
                <c:pt idx="647">
                  <c:v>26.82</c:v>
                </c:pt>
                <c:pt idx="648">
                  <c:v>42.575000000000003</c:v>
                </c:pt>
                <c:pt idx="649">
                  <c:v>31.9</c:v>
                </c:pt>
                <c:pt idx="650">
                  <c:v>40.5</c:v>
                </c:pt>
                <c:pt idx="651">
                  <c:v>58.534999999999997</c:v>
                </c:pt>
                <c:pt idx="652">
                  <c:v>41.521000000000001</c:v>
                </c:pt>
                <c:pt idx="653">
                  <c:v>27.1</c:v>
                </c:pt>
                <c:pt idx="654">
                  <c:v>44.707999999999998</c:v>
                </c:pt>
                <c:pt idx="655">
                  <c:v>34.700000000000003</c:v>
                </c:pt>
                <c:pt idx="656">
                  <c:v>31.9</c:v>
                </c:pt>
                <c:pt idx="657">
                  <c:v>40</c:v>
                </c:pt>
                <c:pt idx="658">
                  <c:v>33.200000000000003</c:v>
                </c:pt>
                <c:pt idx="659">
                  <c:v>35.6</c:v>
                </c:pt>
                <c:pt idx="660">
                  <c:v>35.200000000000003</c:v>
                </c:pt>
                <c:pt idx="661">
                  <c:v>24.8718</c:v>
                </c:pt>
                <c:pt idx="662">
                  <c:v>37.9</c:v>
                </c:pt>
                <c:pt idx="663">
                  <c:v>26.620799999999999</c:v>
                </c:pt>
                <c:pt idx="664">
                  <c:v>36.154800000000002</c:v>
                </c:pt>
                <c:pt idx="665">
                  <c:v>38.462699999999998</c:v>
                </c:pt>
                <c:pt idx="666">
                  <c:v>36.799999999999997</c:v>
                </c:pt>
                <c:pt idx="667">
                  <c:v>41.707799999999999</c:v>
                </c:pt>
                <c:pt idx="668">
                  <c:v>46.8</c:v>
                </c:pt>
                <c:pt idx="669">
                  <c:v>29.809899999999999</c:v>
                </c:pt>
                <c:pt idx="670">
                  <c:v>34.7288</c:v>
                </c:pt>
                <c:pt idx="671">
                  <c:v>31.708200000000001</c:v>
                </c:pt>
                <c:pt idx="672">
                  <c:v>47.7</c:v>
                </c:pt>
                <c:pt idx="673">
                  <c:v>39.299999999999997</c:v>
                </c:pt>
                <c:pt idx="674">
                  <c:v>35.708100000000002</c:v>
                </c:pt>
                <c:pt idx="675">
                  <c:v>36.5</c:v>
                </c:pt>
                <c:pt idx="676">
                  <c:v>35</c:v>
                </c:pt>
                <c:pt idx="677">
                  <c:v>31.496099999999998</c:v>
                </c:pt>
                <c:pt idx="678">
                  <c:v>50</c:v>
                </c:pt>
                <c:pt idx="679">
                  <c:v>26.1</c:v>
                </c:pt>
                <c:pt idx="680">
                  <c:v>44.344000000000001</c:v>
                </c:pt>
                <c:pt idx="681">
                  <c:v>21.7</c:v>
                </c:pt>
                <c:pt idx="682">
                  <c:v>46.5047</c:v>
                </c:pt>
                <c:pt idx="683">
                  <c:v>51.655500000000004</c:v>
                </c:pt>
                <c:pt idx="684">
                  <c:v>31</c:v>
                </c:pt>
                <c:pt idx="685">
                  <c:v>34.179600000000001</c:v>
                </c:pt>
                <c:pt idx="686">
                  <c:v>33.4</c:v>
                </c:pt>
                <c:pt idx="687">
                  <c:v>47.9</c:v>
                </c:pt>
                <c:pt idx="688">
                  <c:v>30.3</c:v>
                </c:pt>
                <c:pt idx="689">
                  <c:v>36.4</c:v>
                </c:pt>
                <c:pt idx="690">
                  <c:v>40.299999999999997</c:v>
                </c:pt>
                <c:pt idx="691">
                  <c:v>34.049900000000001</c:v>
                </c:pt>
                <c:pt idx="692">
                  <c:v>28.4</c:v>
                </c:pt>
                <c:pt idx="693">
                  <c:v>30.492599999999999</c:v>
                </c:pt>
                <c:pt idx="694">
                  <c:v>41.2</c:v>
                </c:pt>
                <c:pt idx="695">
                  <c:v>32.088799999999999</c:v>
                </c:pt>
                <c:pt idx="696">
                  <c:v>38.299999999999997</c:v>
                </c:pt>
                <c:pt idx="697">
                  <c:v>44.571399999999997</c:v>
                </c:pt>
                <c:pt idx="698">
                  <c:v>23.299900000000001</c:v>
                </c:pt>
                <c:pt idx="699">
                  <c:v>37.057400000000001</c:v>
                </c:pt>
                <c:pt idx="700">
                  <c:v>48.2</c:v>
                </c:pt>
                <c:pt idx="701">
                  <c:v>36.798000000000002</c:v>
                </c:pt>
                <c:pt idx="702">
                  <c:v>36.4</c:v>
                </c:pt>
                <c:pt idx="703">
                  <c:v>41.521000000000001</c:v>
                </c:pt>
                <c:pt idx="704">
                  <c:v>41.799799999999998</c:v>
                </c:pt>
                <c:pt idx="705">
                  <c:v>46.362900000000003</c:v>
                </c:pt>
                <c:pt idx="706">
                  <c:v>34.485500000000002</c:v>
                </c:pt>
                <c:pt idx="707">
                  <c:v>41.6</c:v>
                </c:pt>
                <c:pt idx="708">
                  <c:v>38.6</c:v>
                </c:pt>
                <c:pt idx="709">
                  <c:v>37.798900000000003</c:v>
                </c:pt>
                <c:pt idx="710">
                  <c:v>47.4</c:v>
                </c:pt>
                <c:pt idx="711">
                  <c:v>33.1</c:v>
                </c:pt>
                <c:pt idx="712">
                  <c:v>35.200000000000003</c:v>
                </c:pt>
                <c:pt idx="713">
                  <c:v>28.2</c:v>
                </c:pt>
                <c:pt idx="714">
                  <c:v>34.730499999999999</c:v>
                </c:pt>
                <c:pt idx="715">
                  <c:v>31.3917</c:v>
                </c:pt>
                <c:pt idx="716">
                  <c:v>27.8</c:v>
                </c:pt>
                <c:pt idx="717">
                  <c:v>29.789200000000001</c:v>
                </c:pt>
                <c:pt idx="718">
                  <c:v>39.710299999999997</c:v>
                </c:pt>
                <c:pt idx="719">
                  <c:v>37.6</c:v>
                </c:pt>
                <c:pt idx="720">
                  <c:v>35.799999999999997</c:v>
                </c:pt>
                <c:pt idx="721">
                  <c:v>37</c:v>
                </c:pt>
                <c:pt idx="722">
                  <c:v>47.202500000000001</c:v>
                </c:pt>
                <c:pt idx="723">
                  <c:v>40.240900000000003</c:v>
                </c:pt>
                <c:pt idx="724">
                  <c:v>41.395899999999997</c:v>
                </c:pt>
                <c:pt idx="725">
                  <c:v>22.6</c:v>
                </c:pt>
                <c:pt idx="726">
                  <c:v>28.5</c:v>
                </c:pt>
                <c:pt idx="727">
                  <c:v>23.227</c:v>
                </c:pt>
                <c:pt idx="728">
                  <c:v>33.200000000000003</c:v>
                </c:pt>
                <c:pt idx="729">
                  <c:v>34.1</c:v>
                </c:pt>
                <c:pt idx="730">
                  <c:v>36.200000000000003</c:v>
                </c:pt>
                <c:pt idx="731">
                  <c:v>42.774299999999997</c:v>
                </c:pt>
                <c:pt idx="732">
                  <c:v>26.548400000000001</c:v>
                </c:pt>
                <c:pt idx="733">
                  <c:v>24.149100000000001</c:v>
                </c:pt>
                <c:pt idx="734">
                  <c:v>37.799999999999997</c:v>
                </c:pt>
                <c:pt idx="735">
                  <c:v>40.997799999999998</c:v>
                </c:pt>
                <c:pt idx="736">
                  <c:v>33.5</c:v>
                </c:pt>
                <c:pt idx="737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D-4A05-BA6E-5DCE10F717C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Model3!$A$3:$A$740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Model3!$E$30:$E$767</c:f>
              <c:numCache>
                <c:formatCode>General</c:formatCode>
                <c:ptCount val="738"/>
                <c:pt idx="0">
                  <c:v>20.633343561354351</c:v>
                </c:pt>
                <c:pt idx="1">
                  <c:v>36.801798121174805</c:v>
                </c:pt>
                <c:pt idx="2">
                  <c:v>33.742901312560122</c:v>
                </c:pt>
                <c:pt idx="3">
                  <c:v>42.919591738404165</c:v>
                </c:pt>
                <c:pt idx="4">
                  <c:v>41.171650704910064</c:v>
                </c:pt>
                <c:pt idx="5">
                  <c:v>39.423709671415956</c:v>
                </c:pt>
                <c:pt idx="6">
                  <c:v>21.07032881972788</c:v>
                </c:pt>
                <c:pt idx="7">
                  <c:v>31.12098976231897</c:v>
                </c:pt>
                <c:pt idx="8">
                  <c:v>23.692240369969031</c:v>
                </c:pt>
                <c:pt idx="9">
                  <c:v>38.986724413042431</c:v>
                </c:pt>
                <c:pt idx="10">
                  <c:v>42.045621221657115</c:v>
                </c:pt>
                <c:pt idx="11">
                  <c:v>39.423709671415956</c:v>
                </c:pt>
                <c:pt idx="12">
                  <c:v>20.196358302980826</c:v>
                </c:pt>
                <c:pt idx="13">
                  <c:v>33.742901312560122</c:v>
                </c:pt>
                <c:pt idx="14">
                  <c:v>38.986724413042431</c:v>
                </c:pt>
                <c:pt idx="15">
                  <c:v>33.305916054186596</c:v>
                </c:pt>
                <c:pt idx="16">
                  <c:v>38.986724413042431</c:v>
                </c:pt>
                <c:pt idx="17">
                  <c:v>32.431945537439546</c:v>
                </c:pt>
                <c:pt idx="18">
                  <c:v>23.692240369969031</c:v>
                </c:pt>
                <c:pt idx="19">
                  <c:v>33.742901312560122</c:v>
                </c:pt>
                <c:pt idx="20">
                  <c:v>37.23878337954833</c:v>
                </c:pt>
                <c:pt idx="21">
                  <c:v>42.045621221657115</c:v>
                </c:pt>
                <c:pt idx="22">
                  <c:v>26.751137178583711</c:v>
                </c:pt>
                <c:pt idx="23">
                  <c:v>36.801798121174805</c:v>
                </c:pt>
                <c:pt idx="24">
                  <c:v>38.986724413042431</c:v>
                </c:pt>
                <c:pt idx="25">
                  <c:v>32.431945537439546</c:v>
                </c:pt>
                <c:pt idx="26">
                  <c:v>25.003196145089607</c:v>
                </c:pt>
                <c:pt idx="27">
                  <c:v>38.986724413042431</c:v>
                </c:pt>
                <c:pt idx="28">
                  <c:v>39.423709671415956</c:v>
                </c:pt>
                <c:pt idx="29">
                  <c:v>39.423709671415956</c:v>
                </c:pt>
                <c:pt idx="30">
                  <c:v>38.986724413042431</c:v>
                </c:pt>
                <c:pt idx="31">
                  <c:v>23.692240369969031</c:v>
                </c:pt>
                <c:pt idx="32">
                  <c:v>26.751137178583711</c:v>
                </c:pt>
                <c:pt idx="33">
                  <c:v>42.919591738404165</c:v>
                </c:pt>
                <c:pt idx="34">
                  <c:v>38.112753896295381</c:v>
                </c:pt>
                <c:pt idx="35">
                  <c:v>36.801798121174805</c:v>
                </c:pt>
                <c:pt idx="36">
                  <c:v>39.423709671415956</c:v>
                </c:pt>
                <c:pt idx="37">
                  <c:v>40.297680188163007</c:v>
                </c:pt>
                <c:pt idx="38">
                  <c:v>25.877166661836661</c:v>
                </c:pt>
                <c:pt idx="39">
                  <c:v>34.616871829307172</c:v>
                </c:pt>
                <c:pt idx="40">
                  <c:v>42.919591738404165</c:v>
                </c:pt>
                <c:pt idx="41">
                  <c:v>25.877166661836661</c:v>
                </c:pt>
                <c:pt idx="42">
                  <c:v>34.616871829307172</c:v>
                </c:pt>
                <c:pt idx="43">
                  <c:v>39.423709671415956</c:v>
                </c:pt>
                <c:pt idx="44">
                  <c:v>26.751137178583711</c:v>
                </c:pt>
                <c:pt idx="45">
                  <c:v>41.171650704910064</c:v>
                </c:pt>
                <c:pt idx="46">
                  <c:v>26.751137178583711</c:v>
                </c:pt>
                <c:pt idx="47">
                  <c:v>34.616871829307172</c:v>
                </c:pt>
                <c:pt idx="48">
                  <c:v>26.751137178583711</c:v>
                </c:pt>
                <c:pt idx="49">
                  <c:v>39.423709671415956</c:v>
                </c:pt>
                <c:pt idx="50">
                  <c:v>38.986724413042431</c:v>
                </c:pt>
                <c:pt idx="51">
                  <c:v>32.431945537439546</c:v>
                </c:pt>
                <c:pt idx="52">
                  <c:v>29.810033987198395</c:v>
                </c:pt>
                <c:pt idx="53">
                  <c:v>34.179886570933647</c:v>
                </c:pt>
                <c:pt idx="54">
                  <c:v>42.919591738404165</c:v>
                </c:pt>
                <c:pt idx="55">
                  <c:v>38.986724413042431</c:v>
                </c:pt>
                <c:pt idx="56">
                  <c:v>26.314151920210183</c:v>
                </c:pt>
                <c:pt idx="57">
                  <c:v>36.801798121174805</c:v>
                </c:pt>
                <c:pt idx="58">
                  <c:v>34.179886570933647</c:v>
                </c:pt>
                <c:pt idx="59">
                  <c:v>28.936063470451341</c:v>
                </c:pt>
                <c:pt idx="60">
                  <c:v>23.692240369969031</c:v>
                </c:pt>
                <c:pt idx="61">
                  <c:v>36.801798121174805</c:v>
                </c:pt>
                <c:pt idx="62">
                  <c:v>33.305916054186596</c:v>
                </c:pt>
                <c:pt idx="63">
                  <c:v>32.868930795813071</c:v>
                </c:pt>
                <c:pt idx="64">
                  <c:v>33.305916054186596</c:v>
                </c:pt>
                <c:pt idx="65">
                  <c:v>39.423709671415956</c:v>
                </c:pt>
                <c:pt idx="66">
                  <c:v>28.936063470451341</c:v>
                </c:pt>
                <c:pt idx="67">
                  <c:v>32.431945537439546</c:v>
                </c:pt>
                <c:pt idx="68">
                  <c:v>39.423709671415956</c:v>
                </c:pt>
                <c:pt idx="69">
                  <c:v>39.860694929789489</c:v>
                </c:pt>
                <c:pt idx="70">
                  <c:v>41.171650704910064</c:v>
                </c:pt>
                <c:pt idx="71">
                  <c:v>39.860694929789489</c:v>
                </c:pt>
                <c:pt idx="72">
                  <c:v>34.179886570933647</c:v>
                </c:pt>
                <c:pt idx="73">
                  <c:v>29.810033987198395</c:v>
                </c:pt>
                <c:pt idx="74">
                  <c:v>34.616871829307172</c:v>
                </c:pt>
                <c:pt idx="75">
                  <c:v>42.919591738404165</c:v>
                </c:pt>
                <c:pt idx="76">
                  <c:v>22.818269853221977</c:v>
                </c:pt>
                <c:pt idx="77">
                  <c:v>29.810033987198395</c:v>
                </c:pt>
                <c:pt idx="78">
                  <c:v>34.616871829307172</c:v>
                </c:pt>
                <c:pt idx="79">
                  <c:v>31.12098976231897</c:v>
                </c:pt>
                <c:pt idx="80">
                  <c:v>38.986724413042431</c:v>
                </c:pt>
                <c:pt idx="81">
                  <c:v>30.684004503945442</c:v>
                </c:pt>
                <c:pt idx="82">
                  <c:v>39.423709671415956</c:v>
                </c:pt>
                <c:pt idx="83">
                  <c:v>34.616871829307172</c:v>
                </c:pt>
                <c:pt idx="84">
                  <c:v>34.616871829307172</c:v>
                </c:pt>
                <c:pt idx="85">
                  <c:v>26.751137178583711</c:v>
                </c:pt>
                <c:pt idx="86">
                  <c:v>25.003196145089607</c:v>
                </c:pt>
                <c:pt idx="87">
                  <c:v>23.692240369969031</c:v>
                </c:pt>
                <c:pt idx="88">
                  <c:v>35.927827604427748</c:v>
                </c:pt>
                <c:pt idx="89">
                  <c:v>37.23878337954833</c:v>
                </c:pt>
                <c:pt idx="90">
                  <c:v>41.171650704910064</c:v>
                </c:pt>
                <c:pt idx="91">
                  <c:v>22.818269853221977</c:v>
                </c:pt>
                <c:pt idx="92">
                  <c:v>40.297680188163007</c:v>
                </c:pt>
                <c:pt idx="93">
                  <c:v>31.12098976231897</c:v>
                </c:pt>
                <c:pt idx="94">
                  <c:v>28.936063470451341</c:v>
                </c:pt>
                <c:pt idx="95">
                  <c:v>34.616871829307172</c:v>
                </c:pt>
                <c:pt idx="96">
                  <c:v>31.12098976231897</c:v>
                </c:pt>
                <c:pt idx="97">
                  <c:v>25.003196145089607</c:v>
                </c:pt>
                <c:pt idx="98">
                  <c:v>28.936063470451341</c:v>
                </c:pt>
                <c:pt idx="99">
                  <c:v>39.423709671415956</c:v>
                </c:pt>
                <c:pt idx="100">
                  <c:v>41.171650704910064</c:v>
                </c:pt>
                <c:pt idx="101">
                  <c:v>26.751137178583711</c:v>
                </c:pt>
                <c:pt idx="102">
                  <c:v>31.557975020692492</c:v>
                </c:pt>
                <c:pt idx="103">
                  <c:v>41.171650704910064</c:v>
                </c:pt>
                <c:pt idx="104">
                  <c:v>34.616871829307172</c:v>
                </c:pt>
                <c:pt idx="105">
                  <c:v>26.751137178583711</c:v>
                </c:pt>
                <c:pt idx="106">
                  <c:v>25.877166661836661</c:v>
                </c:pt>
                <c:pt idx="107">
                  <c:v>37.23878337954833</c:v>
                </c:pt>
                <c:pt idx="108">
                  <c:v>41.171650704910064</c:v>
                </c:pt>
                <c:pt idx="109">
                  <c:v>26.751137178583711</c:v>
                </c:pt>
                <c:pt idx="110">
                  <c:v>30.684004503945442</c:v>
                </c:pt>
                <c:pt idx="111">
                  <c:v>39.423709671415956</c:v>
                </c:pt>
                <c:pt idx="112">
                  <c:v>34.616871829307172</c:v>
                </c:pt>
                <c:pt idx="113">
                  <c:v>33.305916054186596</c:v>
                </c:pt>
                <c:pt idx="114">
                  <c:v>33.742901312560122</c:v>
                </c:pt>
                <c:pt idx="115">
                  <c:v>42.919591738404165</c:v>
                </c:pt>
                <c:pt idx="116">
                  <c:v>29.810033987198395</c:v>
                </c:pt>
                <c:pt idx="117">
                  <c:v>36.801798121174805</c:v>
                </c:pt>
                <c:pt idx="118">
                  <c:v>38.986724413042431</c:v>
                </c:pt>
                <c:pt idx="119">
                  <c:v>33.742901312560122</c:v>
                </c:pt>
                <c:pt idx="120">
                  <c:v>25.003196145089607</c:v>
                </c:pt>
                <c:pt idx="121">
                  <c:v>40.297680188163007</c:v>
                </c:pt>
                <c:pt idx="122">
                  <c:v>38.986724413042431</c:v>
                </c:pt>
                <c:pt idx="123">
                  <c:v>38.986724413042431</c:v>
                </c:pt>
                <c:pt idx="124">
                  <c:v>39.423709671415956</c:v>
                </c:pt>
                <c:pt idx="125">
                  <c:v>33.305916054186596</c:v>
                </c:pt>
                <c:pt idx="126">
                  <c:v>37.23878337954833</c:v>
                </c:pt>
                <c:pt idx="127">
                  <c:v>41.171650704910064</c:v>
                </c:pt>
                <c:pt idx="128">
                  <c:v>38.986724413042431</c:v>
                </c:pt>
                <c:pt idx="129">
                  <c:v>36.801798121174805</c:v>
                </c:pt>
                <c:pt idx="130">
                  <c:v>36.801798121174805</c:v>
                </c:pt>
                <c:pt idx="131">
                  <c:v>42.919591738404165</c:v>
                </c:pt>
                <c:pt idx="132">
                  <c:v>26.751137178583711</c:v>
                </c:pt>
                <c:pt idx="133">
                  <c:v>26.751137178583711</c:v>
                </c:pt>
                <c:pt idx="134">
                  <c:v>33.305916054186596</c:v>
                </c:pt>
                <c:pt idx="135">
                  <c:v>38.986724413042431</c:v>
                </c:pt>
                <c:pt idx="136">
                  <c:v>41.171650704910064</c:v>
                </c:pt>
                <c:pt idx="137">
                  <c:v>24.129225628342557</c:v>
                </c:pt>
                <c:pt idx="138">
                  <c:v>42.919591738404165</c:v>
                </c:pt>
                <c:pt idx="139">
                  <c:v>32.431945537439546</c:v>
                </c:pt>
                <c:pt idx="140">
                  <c:v>41.171650704910064</c:v>
                </c:pt>
                <c:pt idx="141">
                  <c:v>34.616871829307172</c:v>
                </c:pt>
                <c:pt idx="142">
                  <c:v>36.801798121174805</c:v>
                </c:pt>
                <c:pt idx="143">
                  <c:v>36.801798121174805</c:v>
                </c:pt>
                <c:pt idx="144">
                  <c:v>23.255255111595506</c:v>
                </c:pt>
                <c:pt idx="145">
                  <c:v>25.003196145089607</c:v>
                </c:pt>
                <c:pt idx="146">
                  <c:v>41.171650704910064</c:v>
                </c:pt>
                <c:pt idx="147">
                  <c:v>41.171650704910064</c:v>
                </c:pt>
                <c:pt idx="148">
                  <c:v>42.045621221657115</c:v>
                </c:pt>
                <c:pt idx="149">
                  <c:v>29.810033987198395</c:v>
                </c:pt>
                <c:pt idx="150">
                  <c:v>31.557975020692492</c:v>
                </c:pt>
                <c:pt idx="151">
                  <c:v>29.810033987198395</c:v>
                </c:pt>
                <c:pt idx="152">
                  <c:v>34.616871829307172</c:v>
                </c:pt>
                <c:pt idx="153">
                  <c:v>39.423709671415956</c:v>
                </c:pt>
                <c:pt idx="154">
                  <c:v>34.616871829307172</c:v>
                </c:pt>
                <c:pt idx="155">
                  <c:v>38.112753896295381</c:v>
                </c:pt>
                <c:pt idx="156">
                  <c:v>33.742901312560122</c:v>
                </c:pt>
                <c:pt idx="157">
                  <c:v>23.692240369969031</c:v>
                </c:pt>
                <c:pt idx="158">
                  <c:v>42.919591738404165</c:v>
                </c:pt>
                <c:pt idx="159">
                  <c:v>37.23878337954833</c:v>
                </c:pt>
                <c:pt idx="160">
                  <c:v>41.171650704910064</c:v>
                </c:pt>
                <c:pt idx="161">
                  <c:v>39.423709671415956</c:v>
                </c:pt>
                <c:pt idx="162">
                  <c:v>25.003196145089607</c:v>
                </c:pt>
                <c:pt idx="163">
                  <c:v>34.616871829307172</c:v>
                </c:pt>
                <c:pt idx="164">
                  <c:v>34.616871829307172</c:v>
                </c:pt>
                <c:pt idx="165">
                  <c:v>38.986724413042431</c:v>
                </c:pt>
                <c:pt idx="166">
                  <c:v>27.188122436957237</c:v>
                </c:pt>
                <c:pt idx="167">
                  <c:v>33.742901312560122</c:v>
                </c:pt>
                <c:pt idx="168">
                  <c:v>34.616871829307172</c:v>
                </c:pt>
                <c:pt idx="169">
                  <c:v>38.986724413042431</c:v>
                </c:pt>
                <c:pt idx="170">
                  <c:v>33.742901312560122</c:v>
                </c:pt>
                <c:pt idx="171">
                  <c:v>26.314151920210183</c:v>
                </c:pt>
                <c:pt idx="172">
                  <c:v>36.801798121174805</c:v>
                </c:pt>
                <c:pt idx="173">
                  <c:v>38.112753896295381</c:v>
                </c:pt>
                <c:pt idx="174">
                  <c:v>37.675768637921855</c:v>
                </c:pt>
                <c:pt idx="175">
                  <c:v>34.616871829307172</c:v>
                </c:pt>
                <c:pt idx="176">
                  <c:v>33.742901312560122</c:v>
                </c:pt>
                <c:pt idx="177">
                  <c:v>34.179886570933647</c:v>
                </c:pt>
                <c:pt idx="178">
                  <c:v>41.171650704910064</c:v>
                </c:pt>
                <c:pt idx="179">
                  <c:v>39.423709671415956</c:v>
                </c:pt>
                <c:pt idx="180">
                  <c:v>38.986724413042431</c:v>
                </c:pt>
                <c:pt idx="181">
                  <c:v>33.305916054186596</c:v>
                </c:pt>
                <c:pt idx="182">
                  <c:v>34.616871829307172</c:v>
                </c:pt>
                <c:pt idx="183">
                  <c:v>34.616871829307172</c:v>
                </c:pt>
                <c:pt idx="184">
                  <c:v>39.860694929789489</c:v>
                </c:pt>
                <c:pt idx="185">
                  <c:v>41.171650704910064</c:v>
                </c:pt>
                <c:pt idx="186">
                  <c:v>39.423709671415956</c:v>
                </c:pt>
                <c:pt idx="187">
                  <c:v>39.423709671415956</c:v>
                </c:pt>
                <c:pt idx="188">
                  <c:v>39.423709671415956</c:v>
                </c:pt>
                <c:pt idx="189">
                  <c:v>33.742901312560122</c:v>
                </c:pt>
                <c:pt idx="190">
                  <c:v>28.936063470451341</c:v>
                </c:pt>
                <c:pt idx="191">
                  <c:v>28.062092953704287</c:v>
                </c:pt>
                <c:pt idx="192">
                  <c:v>34.179886570933647</c:v>
                </c:pt>
                <c:pt idx="193">
                  <c:v>34.616871829307172</c:v>
                </c:pt>
                <c:pt idx="194">
                  <c:v>42.045621221657115</c:v>
                </c:pt>
                <c:pt idx="195">
                  <c:v>22.818269853221977</c:v>
                </c:pt>
                <c:pt idx="196">
                  <c:v>41.171650704910064</c:v>
                </c:pt>
                <c:pt idx="197">
                  <c:v>41.171650704910064</c:v>
                </c:pt>
                <c:pt idx="198">
                  <c:v>38.112753896295381</c:v>
                </c:pt>
                <c:pt idx="199">
                  <c:v>34.616871829307172</c:v>
                </c:pt>
                <c:pt idx="200">
                  <c:v>39.423709671415956</c:v>
                </c:pt>
                <c:pt idx="201">
                  <c:v>31.12098976231897</c:v>
                </c:pt>
                <c:pt idx="202">
                  <c:v>29.810033987198395</c:v>
                </c:pt>
                <c:pt idx="203">
                  <c:v>29.810033987198395</c:v>
                </c:pt>
                <c:pt idx="204">
                  <c:v>35.927827604427748</c:v>
                </c:pt>
                <c:pt idx="205">
                  <c:v>41.171650704910064</c:v>
                </c:pt>
                <c:pt idx="206">
                  <c:v>32.431945537439546</c:v>
                </c:pt>
                <c:pt idx="207">
                  <c:v>28.936063470451341</c:v>
                </c:pt>
                <c:pt idx="208">
                  <c:v>39.423709671415956</c:v>
                </c:pt>
                <c:pt idx="209">
                  <c:v>38.986724413042431</c:v>
                </c:pt>
                <c:pt idx="210">
                  <c:v>41.171650704910064</c:v>
                </c:pt>
                <c:pt idx="211">
                  <c:v>36.801798121174805</c:v>
                </c:pt>
                <c:pt idx="212">
                  <c:v>28.936063470451341</c:v>
                </c:pt>
                <c:pt idx="213">
                  <c:v>31.12098976231897</c:v>
                </c:pt>
                <c:pt idx="214">
                  <c:v>36.801798121174805</c:v>
                </c:pt>
                <c:pt idx="215">
                  <c:v>42.919591738404165</c:v>
                </c:pt>
                <c:pt idx="216">
                  <c:v>34.616871829307172</c:v>
                </c:pt>
                <c:pt idx="217">
                  <c:v>21.507314078101402</c:v>
                </c:pt>
                <c:pt idx="218">
                  <c:v>33.742901312560122</c:v>
                </c:pt>
                <c:pt idx="219">
                  <c:v>34.179886570933647</c:v>
                </c:pt>
                <c:pt idx="220">
                  <c:v>41.171650704910064</c:v>
                </c:pt>
                <c:pt idx="221">
                  <c:v>36.801798121174805</c:v>
                </c:pt>
                <c:pt idx="222">
                  <c:v>34.616871829307172</c:v>
                </c:pt>
                <c:pt idx="223">
                  <c:v>36.801798121174805</c:v>
                </c:pt>
                <c:pt idx="224">
                  <c:v>36.801798121174805</c:v>
                </c:pt>
                <c:pt idx="225">
                  <c:v>30.684004503945442</c:v>
                </c:pt>
                <c:pt idx="226">
                  <c:v>39.423709671415956</c:v>
                </c:pt>
                <c:pt idx="227">
                  <c:v>36.801798121174805</c:v>
                </c:pt>
                <c:pt idx="228">
                  <c:v>38.986724413042431</c:v>
                </c:pt>
                <c:pt idx="229">
                  <c:v>25.877166661836661</c:v>
                </c:pt>
                <c:pt idx="230">
                  <c:v>31.557975020692492</c:v>
                </c:pt>
                <c:pt idx="231">
                  <c:v>42.045621221657115</c:v>
                </c:pt>
                <c:pt idx="232">
                  <c:v>32.431945537439546</c:v>
                </c:pt>
                <c:pt idx="233">
                  <c:v>36.801798121174805</c:v>
                </c:pt>
                <c:pt idx="234">
                  <c:v>33.305916054186596</c:v>
                </c:pt>
                <c:pt idx="235">
                  <c:v>34.179886570933647</c:v>
                </c:pt>
                <c:pt idx="236">
                  <c:v>33.742901312560122</c:v>
                </c:pt>
                <c:pt idx="237">
                  <c:v>31.557975020692492</c:v>
                </c:pt>
                <c:pt idx="238">
                  <c:v>36.801798121174805</c:v>
                </c:pt>
                <c:pt idx="239">
                  <c:v>41.171650704910064</c:v>
                </c:pt>
                <c:pt idx="240">
                  <c:v>38.986724413042431</c:v>
                </c:pt>
                <c:pt idx="241">
                  <c:v>29.373048728824866</c:v>
                </c:pt>
                <c:pt idx="242">
                  <c:v>34.616871829307172</c:v>
                </c:pt>
                <c:pt idx="243">
                  <c:v>38.986724413042431</c:v>
                </c:pt>
                <c:pt idx="244">
                  <c:v>33.742901312560122</c:v>
                </c:pt>
                <c:pt idx="245">
                  <c:v>23.255255111595506</c:v>
                </c:pt>
                <c:pt idx="246">
                  <c:v>36.801798121174805</c:v>
                </c:pt>
                <c:pt idx="247">
                  <c:v>21.507314078101402</c:v>
                </c:pt>
                <c:pt idx="248">
                  <c:v>29.373048728824866</c:v>
                </c:pt>
                <c:pt idx="249">
                  <c:v>41.171650704910064</c:v>
                </c:pt>
                <c:pt idx="250">
                  <c:v>34.616871829307172</c:v>
                </c:pt>
                <c:pt idx="251">
                  <c:v>29.810033987198395</c:v>
                </c:pt>
                <c:pt idx="252">
                  <c:v>39.423709671415956</c:v>
                </c:pt>
                <c:pt idx="253">
                  <c:v>39.423709671415956</c:v>
                </c:pt>
                <c:pt idx="254">
                  <c:v>34.616871829307172</c:v>
                </c:pt>
                <c:pt idx="255">
                  <c:v>29.810033987198395</c:v>
                </c:pt>
                <c:pt idx="256">
                  <c:v>33.305916054186596</c:v>
                </c:pt>
                <c:pt idx="257">
                  <c:v>35.927827604427748</c:v>
                </c:pt>
                <c:pt idx="258">
                  <c:v>41.171650704910064</c:v>
                </c:pt>
                <c:pt idx="259">
                  <c:v>39.423709671415956</c:v>
                </c:pt>
                <c:pt idx="260">
                  <c:v>40.297680188163007</c:v>
                </c:pt>
                <c:pt idx="261">
                  <c:v>41.171650704910064</c:v>
                </c:pt>
                <c:pt idx="262">
                  <c:v>23.692240369969031</c:v>
                </c:pt>
                <c:pt idx="263">
                  <c:v>36.801798121174805</c:v>
                </c:pt>
                <c:pt idx="264">
                  <c:v>36.801798121174805</c:v>
                </c:pt>
                <c:pt idx="265">
                  <c:v>39.423709671415956</c:v>
                </c:pt>
                <c:pt idx="266">
                  <c:v>25.003196145089607</c:v>
                </c:pt>
                <c:pt idx="267">
                  <c:v>33.742901312560122</c:v>
                </c:pt>
                <c:pt idx="268">
                  <c:v>39.860694929789489</c:v>
                </c:pt>
                <c:pt idx="269">
                  <c:v>25.440181403463136</c:v>
                </c:pt>
                <c:pt idx="270">
                  <c:v>39.423709671415956</c:v>
                </c:pt>
                <c:pt idx="271">
                  <c:v>42.045621221657115</c:v>
                </c:pt>
                <c:pt idx="272">
                  <c:v>38.986724413042431</c:v>
                </c:pt>
                <c:pt idx="273">
                  <c:v>22.818269853221977</c:v>
                </c:pt>
                <c:pt idx="274">
                  <c:v>28.062092953704287</c:v>
                </c:pt>
                <c:pt idx="275">
                  <c:v>36.801798121174805</c:v>
                </c:pt>
                <c:pt idx="276">
                  <c:v>34.179886570933647</c:v>
                </c:pt>
                <c:pt idx="277">
                  <c:v>39.423709671415956</c:v>
                </c:pt>
                <c:pt idx="278">
                  <c:v>39.423709671415956</c:v>
                </c:pt>
                <c:pt idx="279">
                  <c:v>34.616871829307172</c:v>
                </c:pt>
                <c:pt idx="280">
                  <c:v>33.742901312560122</c:v>
                </c:pt>
                <c:pt idx="281">
                  <c:v>25.003196145089607</c:v>
                </c:pt>
                <c:pt idx="282">
                  <c:v>34.616871829307172</c:v>
                </c:pt>
                <c:pt idx="283">
                  <c:v>39.423709671415956</c:v>
                </c:pt>
                <c:pt idx="284">
                  <c:v>25.440181403463136</c:v>
                </c:pt>
                <c:pt idx="285">
                  <c:v>33.305916054186596</c:v>
                </c:pt>
                <c:pt idx="286">
                  <c:v>38.986724413042431</c:v>
                </c:pt>
                <c:pt idx="287">
                  <c:v>25.003196145089607</c:v>
                </c:pt>
                <c:pt idx="288">
                  <c:v>41.171650704910064</c:v>
                </c:pt>
                <c:pt idx="289">
                  <c:v>39.423709671415956</c:v>
                </c:pt>
                <c:pt idx="290">
                  <c:v>36.801798121174805</c:v>
                </c:pt>
                <c:pt idx="291">
                  <c:v>33.742901312560122</c:v>
                </c:pt>
                <c:pt idx="292">
                  <c:v>34.616871829307172</c:v>
                </c:pt>
                <c:pt idx="293">
                  <c:v>36.801798121174805</c:v>
                </c:pt>
                <c:pt idx="294">
                  <c:v>33.305916054186596</c:v>
                </c:pt>
                <c:pt idx="295">
                  <c:v>39.423709671415956</c:v>
                </c:pt>
                <c:pt idx="296">
                  <c:v>41.171650704910064</c:v>
                </c:pt>
                <c:pt idx="297">
                  <c:v>39.423709671415956</c:v>
                </c:pt>
                <c:pt idx="298">
                  <c:v>36.801798121174805</c:v>
                </c:pt>
                <c:pt idx="299">
                  <c:v>39.423709671415956</c:v>
                </c:pt>
                <c:pt idx="300">
                  <c:v>38.986724413042431</c:v>
                </c:pt>
                <c:pt idx="301">
                  <c:v>33.305916054186596</c:v>
                </c:pt>
                <c:pt idx="302">
                  <c:v>39.423709671415956</c:v>
                </c:pt>
                <c:pt idx="303">
                  <c:v>33.305916054186596</c:v>
                </c:pt>
                <c:pt idx="304">
                  <c:v>41.171650704910064</c:v>
                </c:pt>
                <c:pt idx="305">
                  <c:v>34.179886570933647</c:v>
                </c:pt>
                <c:pt idx="306">
                  <c:v>29.373048728824866</c:v>
                </c:pt>
                <c:pt idx="307">
                  <c:v>38.986724413042431</c:v>
                </c:pt>
                <c:pt idx="308">
                  <c:v>38.986724413042431</c:v>
                </c:pt>
                <c:pt idx="309">
                  <c:v>33.305916054186596</c:v>
                </c:pt>
                <c:pt idx="310">
                  <c:v>29.810033987198395</c:v>
                </c:pt>
                <c:pt idx="311">
                  <c:v>34.179886570933647</c:v>
                </c:pt>
                <c:pt idx="312">
                  <c:v>35.053857087680697</c:v>
                </c:pt>
                <c:pt idx="313">
                  <c:v>31.12098976231897</c:v>
                </c:pt>
                <c:pt idx="314">
                  <c:v>21.507314078101402</c:v>
                </c:pt>
                <c:pt idx="315">
                  <c:v>34.616871829307172</c:v>
                </c:pt>
                <c:pt idx="316">
                  <c:v>34.616871829307172</c:v>
                </c:pt>
                <c:pt idx="317">
                  <c:v>32.431945537439546</c:v>
                </c:pt>
                <c:pt idx="318">
                  <c:v>31.557975020692492</c:v>
                </c:pt>
                <c:pt idx="319">
                  <c:v>36.801798121174805</c:v>
                </c:pt>
                <c:pt idx="320">
                  <c:v>39.423709671415956</c:v>
                </c:pt>
                <c:pt idx="321">
                  <c:v>39.423709671415956</c:v>
                </c:pt>
                <c:pt idx="322">
                  <c:v>25.877166661836661</c:v>
                </c:pt>
                <c:pt idx="323">
                  <c:v>34.616871829307172</c:v>
                </c:pt>
                <c:pt idx="324">
                  <c:v>28.936063470451341</c:v>
                </c:pt>
                <c:pt idx="325">
                  <c:v>41.171650704910064</c:v>
                </c:pt>
                <c:pt idx="326">
                  <c:v>29.810033987198395</c:v>
                </c:pt>
                <c:pt idx="327">
                  <c:v>25.877166661836661</c:v>
                </c:pt>
                <c:pt idx="328">
                  <c:v>36.801798121174805</c:v>
                </c:pt>
                <c:pt idx="329">
                  <c:v>34.179886570933647</c:v>
                </c:pt>
                <c:pt idx="330">
                  <c:v>31.557975020692492</c:v>
                </c:pt>
                <c:pt idx="331">
                  <c:v>41.171650704910064</c:v>
                </c:pt>
                <c:pt idx="332">
                  <c:v>34.616871829307172</c:v>
                </c:pt>
                <c:pt idx="333">
                  <c:v>37.23878337954833</c:v>
                </c:pt>
                <c:pt idx="334">
                  <c:v>34.616871829307172</c:v>
                </c:pt>
                <c:pt idx="335">
                  <c:v>38.986724413042431</c:v>
                </c:pt>
                <c:pt idx="336">
                  <c:v>33.742901312560122</c:v>
                </c:pt>
                <c:pt idx="337">
                  <c:v>21.507314078101402</c:v>
                </c:pt>
                <c:pt idx="338">
                  <c:v>35.927827604427748</c:v>
                </c:pt>
                <c:pt idx="339">
                  <c:v>30.247019245571916</c:v>
                </c:pt>
                <c:pt idx="340">
                  <c:v>38.986724413042431</c:v>
                </c:pt>
                <c:pt idx="341">
                  <c:v>28.062092953704287</c:v>
                </c:pt>
                <c:pt idx="342">
                  <c:v>29.810033987198395</c:v>
                </c:pt>
                <c:pt idx="343">
                  <c:v>36.801798121174805</c:v>
                </c:pt>
                <c:pt idx="344">
                  <c:v>33.305916054186596</c:v>
                </c:pt>
                <c:pt idx="345">
                  <c:v>44.230547513524741</c:v>
                </c:pt>
                <c:pt idx="346">
                  <c:v>28.062092953704287</c:v>
                </c:pt>
                <c:pt idx="347">
                  <c:v>36.801798121174805</c:v>
                </c:pt>
                <c:pt idx="348">
                  <c:v>39.423709671415956</c:v>
                </c:pt>
                <c:pt idx="349">
                  <c:v>13.204594169004409</c:v>
                </c:pt>
                <c:pt idx="350">
                  <c:v>39.423709671415956</c:v>
                </c:pt>
                <c:pt idx="351">
                  <c:v>42.919591738404165</c:v>
                </c:pt>
                <c:pt idx="352">
                  <c:v>36.801798121174805</c:v>
                </c:pt>
                <c:pt idx="353">
                  <c:v>38.986724413042431</c:v>
                </c:pt>
                <c:pt idx="354">
                  <c:v>38.986724413042431</c:v>
                </c:pt>
                <c:pt idx="355">
                  <c:v>34.179886570933647</c:v>
                </c:pt>
                <c:pt idx="356">
                  <c:v>31.557975020692492</c:v>
                </c:pt>
                <c:pt idx="357">
                  <c:v>41.171650704910064</c:v>
                </c:pt>
                <c:pt idx="358">
                  <c:v>33.305916054186596</c:v>
                </c:pt>
                <c:pt idx="359">
                  <c:v>20.196358302980826</c:v>
                </c:pt>
                <c:pt idx="360">
                  <c:v>42.045621221657115</c:v>
                </c:pt>
                <c:pt idx="361">
                  <c:v>39.423709671415956</c:v>
                </c:pt>
                <c:pt idx="362">
                  <c:v>22.818269853221977</c:v>
                </c:pt>
                <c:pt idx="363">
                  <c:v>32.431945537439546</c:v>
                </c:pt>
                <c:pt idx="364">
                  <c:v>41.171650704910064</c:v>
                </c:pt>
                <c:pt idx="365">
                  <c:v>34.616871829307172</c:v>
                </c:pt>
                <c:pt idx="366">
                  <c:v>32.431945537439546</c:v>
                </c:pt>
                <c:pt idx="367">
                  <c:v>38.986724413042431</c:v>
                </c:pt>
                <c:pt idx="368">
                  <c:v>38.986724413042431</c:v>
                </c:pt>
                <c:pt idx="369">
                  <c:v>39.860694929789489</c:v>
                </c:pt>
                <c:pt idx="370">
                  <c:v>39.423709671415956</c:v>
                </c:pt>
                <c:pt idx="371">
                  <c:v>25.003196145089607</c:v>
                </c:pt>
                <c:pt idx="372">
                  <c:v>41.171650704910064</c:v>
                </c:pt>
                <c:pt idx="373">
                  <c:v>33.742901312560122</c:v>
                </c:pt>
                <c:pt idx="374">
                  <c:v>26.314151920210183</c:v>
                </c:pt>
                <c:pt idx="375">
                  <c:v>42.045621221657115</c:v>
                </c:pt>
                <c:pt idx="376">
                  <c:v>33.305916054186596</c:v>
                </c:pt>
                <c:pt idx="377">
                  <c:v>36.801798121174805</c:v>
                </c:pt>
                <c:pt idx="378">
                  <c:v>42.045621221657115</c:v>
                </c:pt>
                <c:pt idx="379">
                  <c:v>38.112753896295381</c:v>
                </c:pt>
                <c:pt idx="380">
                  <c:v>25.440181403463136</c:v>
                </c:pt>
                <c:pt idx="381">
                  <c:v>34.179886570933647</c:v>
                </c:pt>
                <c:pt idx="382">
                  <c:v>34.616871829307172</c:v>
                </c:pt>
                <c:pt idx="383">
                  <c:v>41.171650704910064</c:v>
                </c:pt>
                <c:pt idx="384">
                  <c:v>28.062092953704287</c:v>
                </c:pt>
                <c:pt idx="385">
                  <c:v>32.431945537439546</c:v>
                </c:pt>
                <c:pt idx="386">
                  <c:v>41.171650704910064</c:v>
                </c:pt>
                <c:pt idx="387">
                  <c:v>39.423709671415956</c:v>
                </c:pt>
                <c:pt idx="388">
                  <c:v>35.927827604427748</c:v>
                </c:pt>
                <c:pt idx="389">
                  <c:v>26.751137178583711</c:v>
                </c:pt>
                <c:pt idx="390">
                  <c:v>34.179886570933647</c:v>
                </c:pt>
                <c:pt idx="391">
                  <c:v>34.179886570933647</c:v>
                </c:pt>
                <c:pt idx="392">
                  <c:v>28.936063470451341</c:v>
                </c:pt>
                <c:pt idx="393">
                  <c:v>29.810033987198395</c:v>
                </c:pt>
                <c:pt idx="394">
                  <c:v>41.171650704910064</c:v>
                </c:pt>
                <c:pt idx="395">
                  <c:v>39.423709671415956</c:v>
                </c:pt>
                <c:pt idx="396">
                  <c:v>32.431945537439546</c:v>
                </c:pt>
                <c:pt idx="397">
                  <c:v>36.801798121174805</c:v>
                </c:pt>
                <c:pt idx="398">
                  <c:v>36.801798121174805</c:v>
                </c:pt>
                <c:pt idx="399">
                  <c:v>41.171650704910064</c:v>
                </c:pt>
                <c:pt idx="400">
                  <c:v>31.557975020692492</c:v>
                </c:pt>
                <c:pt idx="401">
                  <c:v>33.305916054186596</c:v>
                </c:pt>
                <c:pt idx="402">
                  <c:v>34.616871829307172</c:v>
                </c:pt>
                <c:pt idx="403">
                  <c:v>36.801798121174805</c:v>
                </c:pt>
                <c:pt idx="404">
                  <c:v>28.062092953704287</c:v>
                </c:pt>
                <c:pt idx="405">
                  <c:v>39.423709671415956</c:v>
                </c:pt>
                <c:pt idx="406">
                  <c:v>34.616871829307172</c:v>
                </c:pt>
                <c:pt idx="407">
                  <c:v>33.305916054186596</c:v>
                </c:pt>
                <c:pt idx="408">
                  <c:v>25.877166661836661</c:v>
                </c:pt>
                <c:pt idx="409">
                  <c:v>33.305916054186596</c:v>
                </c:pt>
                <c:pt idx="410">
                  <c:v>32.431945537439546</c:v>
                </c:pt>
                <c:pt idx="411">
                  <c:v>34.179886570933647</c:v>
                </c:pt>
                <c:pt idx="412">
                  <c:v>29.810033987198395</c:v>
                </c:pt>
                <c:pt idx="413">
                  <c:v>28.062092953704287</c:v>
                </c:pt>
                <c:pt idx="414">
                  <c:v>29.810033987198395</c:v>
                </c:pt>
                <c:pt idx="415">
                  <c:v>39.423709671415956</c:v>
                </c:pt>
                <c:pt idx="416">
                  <c:v>41.171650704910064</c:v>
                </c:pt>
                <c:pt idx="417">
                  <c:v>33.742901312560122</c:v>
                </c:pt>
                <c:pt idx="418">
                  <c:v>36.801798121174805</c:v>
                </c:pt>
                <c:pt idx="419">
                  <c:v>24.129225628342557</c:v>
                </c:pt>
                <c:pt idx="420">
                  <c:v>41.171650704910064</c:v>
                </c:pt>
                <c:pt idx="421">
                  <c:v>23.692240369969031</c:v>
                </c:pt>
                <c:pt idx="422">
                  <c:v>34.179886570933647</c:v>
                </c:pt>
                <c:pt idx="423">
                  <c:v>39.423709671415956</c:v>
                </c:pt>
                <c:pt idx="424">
                  <c:v>41.171650704910064</c:v>
                </c:pt>
                <c:pt idx="425">
                  <c:v>28.062092953704287</c:v>
                </c:pt>
                <c:pt idx="426">
                  <c:v>28.062092953704287</c:v>
                </c:pt>
                <c:pt idx="427">
                  <c:v>41.171650704910064</c:v>
                </c:pt>
                <c:pt idx="428">
                  <c:v>38.986724413042431</c:v>
                </c:pt>
                <c:pt idx="429">
                  <c:v>41.171650704910064</c:v>
                </c:pt>
                <c:pt idx="430">
                  <c:v>26.751137178583711</c:v>
                </c:pt>
                <c:pt idx="431">
                  <c:v>40.297680188163007</c:v>
                </c:pt>
                <c:pt idx="432">
                  <c:v>31.557975020692492</c:v>
                </c:pt>
                <c:pt idx="433">
                  <c:v>39.423709671415956</c:v>
                </c:pt>
                <c:pt idx="434">
                  <c:v>33.742901312560122</c:v>
                </c:pt>
                <c:pt idx="435">
                  <c:v>41.171650704910064</c:v>
                </c:pt>
                <c:pt idx="436">
                  <c:v>39.423709671415956</c:v>
                </c:pt>
                <c:pt idx="437">
                  <c:v>34.616871829307172</c:v>
                </c:pt>
                <c:pt idx="438">
                  <c:v>26.751137178583711</c:v>
                </c:pt>
                <c:pt idx="439">
                  <c:v>25.003196145089607</c:v>
                </c:pt>
                <c:pt idx="440">
                  <c:v>34.616871829307172</c:v>
                </c:pt>
                <c:pt idx="441">
                  <c:v>22.818269853221977</c:v>
                </c:pt>
                <c:pt idx="442">
                  <c:v>35.490842346054229</c:v>
                </c:pt>
                <c:pt idx="443">
                  <c:v>29.373048728824866</c:v>
                </c:pt>
                <c:pt idx="444">
                  <c:v>34.616871829307172</c:v>
                </c:pt>
                <c:pt idx="445">
                  <c:v>39.423709671415956</c:v>
                </c:pt>
                <c:pt idx="446">
                  <c:v>33.742901312560122</c:v>
                </c:pt>
                <c:pt idx="447">
                  <c:v>32.431945537439546</c:v>
                </c:pt>
                <c:pt idx="448">
                  <c:v>33.742901312560122</c:v>
                </c:pt>
                <c:pt idx="449">
                  <c:v>41.171650704910064</c:v>
                </c:pt>
                <c:pt idx="450">
                  <c:v>36.801798121174805</c:v>
                </c:pt>
                <c:pt idx="451">
                  <c:v>34.179886570933647</c:v>
                </c:pt>
                <c:pt idx="452">
                  <c:v>34.616871829307172</c:v>
                </c:pt>
                <c:pt idx="453">
                  <c:v>41.171650704910064</c:v>
                </c:pt>
                <c:pt idx="454">
                  <c:v>32.431945537439546</c:v>
                </c:pt>
                <c:pt idx="455">
                  <c:v>37.23878337954833</c:v>
                </c:pt>
                <c:pt idx="456">
                  <c:v>27.188122436957237</c:v>
                </c:pt>
                <c:pt idx="457">
                  <c:v>42.919591738404165</c:v>
                </c:pt>
                <c:pt idx="458">
                  <c:v>40.297680188163007</c:v>
                </c:pt>
                <c:pt idx="459">
                  <c:v>34.616871829307172</c:v>
                </c:pt>
                <c:pt idx="460">
                  <c:v>41.171650704910064</c:v>
                </c:pt>
                <c:pt idx="461">
                  <c:v>39.423709671415956</c:v>
                </c:pt>
                <c:pt idx="462">
                  <c:v>34.616871829307172</c:v>
                </c:pt>
                <c:pt idx="463">
                  <c:v>41.171650704910064</c:v>
                </c:pt>
                <c:pt idx="464">
                  <c:v>22.818269853221977</c:v>
                </c:pt>
                <c:pt idx="465">
                  <c:v>32.431945537439546</c:v>
                </c:pt>
                <c:pt idx="466">
                  <c:v>26.751137178583711</c:v>
                </c:pt>
                <c:pt idx="467">
                  <c:v>39.423709671415956</c:v>
                </c:pt>
                <c:pt idx="468">
                  <c:v>36.801798121174805</c:v>
                </c:pt>
                <c:pt idx="469">
                  <c:v>36.801798121174805</c:v>
                </c:pt>
                <c:pt idx="470">
                  <c:v>36.801798121174805</c:v>
                </c:pt>
                <c:pt idx="471">
                  <c:v>28.062092953704287</c:v>
                </c:pt>
                <c:pt idx="472">
                  <c:v>23.692240369969031</c:v>
                </c:pt>
                <c:pt idx="473">
                  <c:v>23.692240369969031</c:v>
                </c:pt>
                <c:pt idx="474">
                  <c:v>42.919591738404165</c:v>
                </c:pt>
                <c:pt idx="475">
                  <c:v>28.936063470451341</c:v>
                </c:pt>
                <c:pt idx="476">
                  <c:v>39.423709671415956</c:v>
                </c:pt>
                <c:pt idx="477">
                  <c:v>33.305916054186596</c:v>
                </c:pt>
                <c:pt idx="478">
                  <c:v>33.742901312560122</c:v>
                </c:pt>
                <c:pt idx="479">
                  <c:v>36.801798121174805</c:v>
                </c:pt>
                <c:pt idx="480">
                  <c:v>22.818269853221977</c:v>
                </c:pt>
                <c:pt idx="481">
                  <c:v>39.860694929789489</c:v>
                </c:pt>
                <c:pt idx="482">
                  <c:v>42.919591738404165</c:v>
                </c:pt>
                <c:pt idx="483">
                  <c:v>33.742901312560122</c:v>
                </c:pt>
                <c:pt idx="484">
                  <c:v>39.423709671415956</c:v>
                </c:pt>
                <c:pt idx="485">
                  <c:v>33.742901312560122</c:v>
                </c:pt>
                <c:pt idx="486">
                  <c:v>32.868930795813071</c:v>
                </c:pt>
                <c:pt idx="487">
                  <c:v>29.810033987198395</c:v>
                </c:pt>
                <c:pt idx="488">
                  <c:v>43.35657699677769</c:v>
                </c:pt>
                <c:pt idx="489">
                  <c:v>27.188122436957237</c:v>
                </c:pt>
                <c:pt idx="490">
                  <c:v>36.801798121174805</c:v>
                </c:pt>
                <c:pt idx="491">
                  <c:v>25.440181403463136</c:v>
                </c:pt>
                <c:pt idx="492">
                  <c:v>36.801798121174805</c:v>
                </c:pt>
                <c:pt idx="493">
                  <c:v>42.919591738404165</c:v>
                </c:pt>
                <c:pt idx="494">
                  <c:v>39.423709671415956</c:v>
                </c:pt>
                <c:pt idx="495">
                  <c:v>39.423709671415956</c:v>
                </c:pt>
                <c:pt idx="496">
                  <c:v>29.373048728824866</c:v>
                </c:pt>
                <c:pt idx="497">
                  <c:v>38.986724413042431</c:v>
                </c:pt>
                <c:pt idx="498">
                  <c:v>33.305916054186596</c:v>
                </c:pt>
                <c:pt idx="499">
                  <c:v>36.801798121174805</c:v>
                </c:pt>
                <c:pt idx="500">
                  <c:v>38.986724413042431</c:v>
                </c:pt>
                <c:pt idx="501">
                  <c:v>25.003196145089607</c:v>
                </c:pt>
                <c:pt idx="502">
                  <c:v>42.919591738404165</c:v>
                </c:pt>
                <c:pt idx="503">
                  <c:v>25.003196145089607</c:v>
                </c:pt>
                <c:pt idx="504">
                  <c:v>38.986724413042431</c:v>
                </c:pt>
                <c:pt idx="505">
                  <c:v>30.684004503945442</c:v>
                </c:pt>
                <c:pt idx="506">
                  <c:v>39.423709671415956</c:v>
                </c:pt>
                <c:pt idx="507">
                  <c:v>33.742901312560122</c:v>
                </c:pt>
                <c:pt idx="508">
                  <c:v>42.045621221657115</c:v>
                </c:pt>
                <c:pt idx="509">
                  <c:v>33.305916054186596</c:v>
                </c:pt>
                <c:pt idx="510">
                  <c:v>33.305916054186596</c:v>
                </c:pt>
                <c:pt idx="511">
                  <c:v>38.986724413042431</c:v>
                </c:pt>
                <c:pt idx="512">
                  <c:v>34.616871829307172</c:v>
                </c:pt>
                <c:pt idx="513">
                  <c:v>32.431945537439546</c:v>
                </c:pt>
                <c:pt idx="514">
                  <c:v>38.986724413042431</c:v>
                </c:pt>
                <c:pt idx="515">
                  <c:v>25.877166661836661</c:v>
                </c:pt>
                <c:pt idx="516">
                  <c:v>40.297680188163007</c:v>
                </c:pt>
                <c:pt idx="517">
                  <c:v>32.431945537439546</c:v>
                </c:pt>
                <c:pt idx="518">
                  <c:v>38.986724413042431</c:v>
                </c:pt>
                <c:pt idx="519">
                  <c:v>36.801798121174805</c:v>
                </c:pt>
                <c:pt idx="520">
                  <c:v>38.986724413042431</c:v>
                </c:pt>
                <c:pt idx="521">
                  <c:v>38.986724413042431</c:v>
                </c:pt>
                <c:pt idx="522">
                  <c:v>44.230547513524741</c:v>
                </c:pt>
                <c:pt idx="523">
                  <c:v>36.801798121174805</c:v>
                </c:pt>
                <c:pt idx="524">
                  <c:v>42.919591738404165</c:v>
                </c:pt>
                <c:pt idx="525">
                  <c:v>25.877166661836661</c:v>
                </c:pt>
                <c:pt idx="526">
                  <c:v>39.423709671415956</c:v>
                </c:pt>
                <c:pt idx="527">
                  <c:v>39.423709671415956</c:v>
                </c:pt>
                <c:pt idx="528">
                  <c:v>39.423709671415956</c:v>
                </c:pt>
                <c:pt idx="529">
                  <c:v>38.986724413042431</c:v>
                </c:pt>
                <c:pt idx="530">
                  <c:v>30.684004503945442</c:v>
                </c:pt>
                <c:pt idx="531">
                  <c:v>29.810033987198395</c:v>
                </c:pt>
                <c:pt idx="532">
                  <c:v>39.423709671415956</c:v>
                </c:pt>
                <c:pt idx="533">
                  <c:v>39.423709671415956</c:v>
                </c:pt>
                <c:pt idx="534">
                  <c:v>41.171650704910064</c:v>
                </c:pt>
                <c:pt idx="535">
                  <c:v>34.616871829307172</c:v>
                </c:pt>
                <c:pt idx="536">
                  <c:v>41.171650704910064</c:v>
                </c:pt>
                <c:pt idx="537">
                  <c:v>25.003196145089607</c:v>
                </c:pt>
                <c:pt idx="538">
                  <c:v>42.045621221657115</c:v>
                </c:pt>
                <c:pt idx="539">
                  <c:v>34.616871829307172</c:v>
                </c:pt>
                <c:pt idx="540">
                  <c:v>38.986724413042431</c:v>
                </c:pt>
                <c:pt idx="541">
                  <c:v>29.373048728824866</c:v>
                </c:pt>
                <c:pt idx="542">
                  <c:v>39.423709671415956</c:v>
                </c:pt>
                <c:pt idx="543">
                  <c:v>39.423709671415956</c:v>
                </c:pt>
                <c:pt idx="544">
                  <c:v>34.616871829307172</c:v>
                </c:pt>
                <c:pt idx="545">
                  <c:v>22.818269853221977</c:v>
                </c:pt>
                <c:pt idx="546">
                  <c:v>38.986724413042431</c:v>
                </c:pt>
                <c:pt idx="547">
                  <c:v>38.986724413042431</c:v>
                </c:pt>
                <c:pt idx="548">
                  <c:v>39.423709671415956</c:v>
                </c:pt>
                <c:pt idx="549">
                  <c:v>26.751137178583711</c:v>
                </c:pt>
                <c:pt idx="550">
                  <c:v>24.129225628342557</c:v>
                </c:pt>
                <c:pt idx="551">
                  <c:v>33.742901312560122</c:v>
                </c:pt>
                <c:pt idx="552">
                  <c:v>33.742901312560122</c:v>
                </c:pt>
                <c:pt idx="553">
                  <c:v>28.936063470451341</c:v>
                </c:pt>
                <c:pt idx="554">
                  <c:v>33.305916054186596</c:v>
                </c:pt>
                <c:pt idx="555">
                  <c:v>41.171650704910064</c:v>
                </c:pt>
                <c:pt idx="556">
                  <c:v>38.986724413042431</c:v>
                </c:pt>
                <c:pt idx="557">
                  <c:v>37.23878337954833</c:v>
                </c:pt>
                <c:pt idx="558">
                  <c:v>42.045621221657115</c:v>
                </c:pt>
                <c:pt idx="559">
                  <c:v>25.003196145089607</c:v>
                </c:pt>
                <c:pt idx="560">
                  <c:v>32.431945537439546</c:v>
                </c:pt>
                <c:pt idx="561">
                  <c:v>33.742901312560122</c:v>
                </c:pt>
                <c:pt idx="562">
                  <c:v>37.23878337954833</c:v>
                </c:pt>
                <c:pt idx="563">
                  <c:v>36.801798121174805</c:v>
                </c:pt>
                <c:pt idx="564">
                  <c:v>41.171650704910064</c:v>
                </c:pt>
                <c:pt idx="565">
                  <c:v>22.381284594848456</c:v>
                </c:pt>
                <c:pt idx="566">
                  <c:v>39.423709671415956</c:v>
                </c:pt>
                <c:pt idx="567">
                  <c:v>25.003196145089607</c:v>
                </c:pt>
                <c:pt idx="568">
                  <c:v>25.877166661836661</c:v>
                </c:pt>
                <c:pt idx="569">
                  <c:v>38.112753896295381</c:v>
                </c:pt>
                <c:pt idx="570">
                  <c:v>34.616871829307172</c:v>
                </c:pt>
                <c:pt idx="571">
                  <c:v>28.062092953704287</c:v>
                </c:pt>
                <c:pt idx="572">
                  <c:v>31.557975020692492</c:v>
                </c:pt>
                <c:pt idx="573">
                  <c:v>34.616871829307172</c:v>
                </c:pt>
                <c:pt idx="574">
                  <c:v>34.179886570933647</c:v>
                </c:pt>
                <c:pt idx="575">
                  <c:v>28.936063470451341</c:v>
                </c:pt>
                <c:pt idx="576">
                  <c:v>38.112753896295381</c:v>
                </c:pt>
                <c:pt idx="577">
                  <c:v>38.986724413042431</c:v>
                </c:pt>
                <c:pt idx="578">
                  <c:v>39.423709671415956</c:v>
                </c:pt>
                <c:pt idx="579">
                  <c:v>42.919591738404165</c:v>
                </c:pt>
                <c:pt idx="580">
                  <c:v>34.179886570933647</c:v>
                </c:pt>
                <c:pt idx="581">
                  <c:v>36.801798121174805</c:v>
                </c:pt>
                <c:pt idx="582">
                  <c:v>25.003196145089607</c:v>
                </c:pt>
                <c:pt idx="583">
                  <c:v>34.179886570933647</c:v>
                </c:pt>
                <c:pt idx="584">
                  <c:v>26.751137178583711</c:v>
                </c:pt>
                <c:pt idx="585">
                  <c:v>38.986724413042431</c:v>
                </c:pt>
                <c:pt idx="586">
                  <c:v>30.684004503945442</c:v>
                </c:pt>
                <c:pt idx="587">
                  <c:v>34.616871829307172</c:v>
                </c:pt>
                <c:pt idx="588">
                  <c:v>26.751137178583711</c:v>
                </c:pt>
                <c:pt idx="589">
                  <c:v>45.541503288645316</c:v>
                </c:pt>
                <c:pt idx="590">
                  <c:v>34.616871829307172</c:v>
                </c:pt>
                <c:pt idx="591">
                  <c:v>34.179886570933647</c:v>
                </c:pt>
                <c:pt idx="592">
                  <c:v>36.801798121174805</c:v>
                </c:pt>
                <c:pt idx="593">
                  <c:v>34.616871829307172</c:v>
                </c:pt>
                <c:pt idx="594">
                  <c:v>29.810033987198395</c:v>
                </c:pt>
                <c:pt idx="595">
                  <c:v>36.801798121174805</c:v>
                </c:pt>
                <c:pt idx="596">
                  <c:v>36.801798121174805</c:v>
                </c:pt>
                <c:pt idx="597">
                  <c:v>33.305916054186596</c:v>
                </c:pt>
                <c:pt idx="598">
                  <c:v>26.751137178583711</c:v>
                </c:pt>
                <c:pt idx="599">
                  <c:v>26.751137178583711</c:v>
                </c:pt>
                <c:pt idx="600">
                  <c:v>38.986724413042431</c:v>
                </c:pt>
                <c:pt idx="601">
                  <c:v>34.616871829307172</c:v>
                </c:pt>
                <c:pt idx="602">
                  <c:v>41.171650704910064</c:v>
                </c:pt>
                <c:pt idx="603">
                  <c:v>36.801798121174805</c:v>
                </c:pt>
                <c:pt idx="604">
                  <c:v>36.801798121174805</c:v>
                </c:pt>
                <c:pt idx="605">
                  <c:v>22.818269853221977</c:v>
                </c:pt>
                <c:pt idx="606">
                  <c:v>29.810033987198395</c:v>
                </c:pt>
                <c:pt idx="607">
                  <c:v>34.616871829307172</c:v>
                </c:pt>
                <c:pt idx="608">
                  <c:v>42.919591738404165</c:v>
                </c:pt>
                <c:pt idx="609">
                  <c:v>34.616871829307172</c:v>
                </c:pt>
                <c:pt idx="610">
                  <c:v>35.927827604427748</c:v>
                </c:pt>
                <c:pt idx="611">
                  <c:v>26.751137178583711</c:v>
                </c:pt>
                <c:pt idx="612">
                  <c:v>23.255255111595506</c:v>
                </c:pt>
                <c:pt idx="613">
                  <c:v>43.35657699677769</c:v>
                </c:pt>
                <c:pt idx="614">
                  <c:v>26.751137178583711</c:v>
                </c:pt>
                <c:pt idx="615">
                  <c:v>30.684004503945442</c:v>
                </c:pt>
                <c:pt idx="616">
                  <c:v>32.431945537439546</c:v>
                </c:pt>
                <c:pt idx="617">
                  <c:v>20.633343561354351</c:v>
                </c:pt>
                <c:pt idx="618">
                  <c:v>38.986724413042431</c:v>
                </c:pt>
                <c:pt idx="619">
                  <c:v>39.423709671415956</c:v>
                </c:pt>
                <c:pt idx="620">
                  <c:v>38.986724413042431</c:v>
                </c:pt>
                <c:pt idx="621">
                  <c:v>25.003196145089607</c:v>
                </c:pt>
                <c:pt idx="622">
                  <c:v>26.751137178583711</c:v>
                </c:pt>
                <c:pt idx="623">
                  <c:v>34.616871829307172</c:v>
                </c:pt>
                <c:pt idx="624">
                  <c:v>22.818269853221977</c:v>
                </c:pt>
                <c:pt idx="625">
                  <c:v>28.936063470451341</c:v>
                </c:pt>
                <c:pt idx="626">
                  <c:v>25.440181403463136</c:v>
                </c:pt>
                <c:pt idx="627">
                  <c:v>31.557975020692492</c:v>
                </c:pt>
                <c:pt idx="628">
                  <c:v>34.616871829307172</c:v>
                </c:pt>
                <c:pt idx="629">
                  <c:v>36.801798121174805</c:v>
                </c:pt>
                <c:pt idx="630">
                  <c:v>13.204594169004409</c:v>
                </c:pt>
                <c:pt idx="631">
                  <c:v>38.112753896295381</c:v>
                </c:pt>
                <c:pt idx="632">
                  <c:v>34.616871829307172</c:v>
                </c:pt>
                <c:pt idx="633">
                  <c:v>39.423709671415956</c:v>
                </c:pt>
                <c:pt idx="634">
                  <c:v>34.616871829307172</c:v>
                </c:pt>
                <c:pt idx="635">
                  <c:v>34.179886570933647</c:v>
                </c:pt>
                <c:pt idx="636">
                  <c:v>36.801798121174805</c:v>
                </c:pt>
                <c:pt idx="637">
                  <c:v>34.616871829307172</c:v>
                </c:pt>
                <c:pt idx="638">
                  <c:v>39.423709671415956</c:v>
                </c:pt>
                <c:pt idx="639">
                  <c:v>25.877166661836661</c:v>
                </c:pt>
                <c:pt idx="640">
                  <c:v>29.373048728824866</c:v>
                </c:pt>
                <c:pt idx="641">
                  <c:v>41.171650704910064</c:v>
                </c:pt>
                <c:pt idx="642">
                  <c:v>32.431945537439546</c:v>
                </c:pt>
                <c:pt idx="643">
                  <c:v>34.179886570933647</c:v>
                </c:pt>
                <c:pt idx="644">
                  <c:v>38.986724413042431</c:v>
                </c:pt>
                <c:pt idx="645">
                  <c:v>33.742901312560122</c:v>
                </c:pt>
                <c:pt idx="646">
                  <c:v>34.616871829307172</c:v>
                </c:pt>
                <c:pt idx="647">
                  <c:v>32.431945537439546</c:v>
                </c:pt>
                <c:pt idx="648">
                  <c:v>41.171650704910064</c:v>
                </c:pt>
                <c:pt idx="649">
                  <c:v>29.810033987198395</c:v>
                </c:pt>
                <c:pt idx="650">
                  <c:v>41.171650704910064</c:v>
                </c:pt>
                <c:pt idx="651">
                  <c:v>41.171650704910064</c:v>
                </c:pt>
                <c:pt idx="652">
                  <c:v>41.171650704910064</c:v>
                </c:pt>
                <c:pt idx="653">
                  <c:v>25.003196145089607</c:v>
                </c:pt>
                <c:pt idx="654">
                  <c:v>41.171650704910064</c:v>
                </c:pt>
                <c:pt idx="655">
                  <c:v>39.860694929789489</c:v>
                </c:pt>
                <c:pt idx="656">
                  <c:v>33.305916054186596</c:v>
                </c:pt>
                <c:pt idx="657">
                  <c:v>41.171650704910064</c:v>
                </c:pt>
                <c:pt idx="658">
                  <c:v>34.179886570933647</c:v>
                </c:pt>
                <c:pt idx="659">
                  <c:v>33.305916054186596</c:v>
                </c:pt>
                <c:pt idx="660">
                  <c:v>32.431945537439546</c:v>
                </c:pt>
                <c:pt idx="661">
                  <c:v>29.810033987198395</c:v>
                </c:pt>
                <c:pt idx="662">
                  <c:v>38.986724413042431</c:v>
                </c:pt>
                <c:pt idx="663">
                  <c:v>24.129225628342557</c:v>
                </c:pt>
                <c:pt idx="664">
                  <c:v>36.801798121174805</c:v>
                </c:pt>
                <c:pt idx="665">
                  <c:v>41.171650704910064</c:v>
                </c:pt>
                <c:pt idx="666">
                  <c:v>34.616871829307172</c:v>
                </c:pt>
                <c:pt idx="667">
                  <c:v>41.171650704910064</c:v>
                </c:pt>
                <c:pt idx="668">
                  <c:v>38.986724413042431</c:v>
                </c:pt>
                <c:pt idx="669">
                  <c:v>33.305916054186596</c:v>
                </c:pt>
                <c:pt idx="670">
                  <c:v>36.801798121174805</c:v>
                </c:pt>
                <c:pt idx="671">
                  <c:v>34.616871829307172</c:v>
                </c:pt>
                <c:pt idx="672">
                  <c:v>41.171650704910064</c:v>
                </c:pt>
                <c:pt idx="673">
                  <c:v>39.423709671415956</c:v>
                </c:pt>
                <c:pt idx="674">
                  <c:v>36.801798121174805</c:v>
                </c:pt>
                <c:pt idx="675">
                  <c:v>38.112753896295381</c:v>
                </c:pt>
                <c:pt idx="676">
                  <c:v>41.171650704910064</c:v>
                </c:pt>
                <c:pt idx="677">
                  <c:v>34.616871829307172</c:v>
                </c:pt>
                <c:pt idx="678">
                  <c:v>42.045621221657115</c:v>
                </c:pt>
                <c:pt idx="679">
                  <c:v>22.818269853221977</c:v>
                </c:pt>
                <c:pt idx="680">
                  <c:v>39.423709671415956</c:v>
                </c:pt>
                <c:pt idx="681">
                  <c:v>23.692240369969031</c:v>
                </c:pt>
                <c:pt idx="682">
                  <c:v>42.919591738404165</c:v>
                </c:pt>
                <c:pt idx="683">
                  <c:v>42.919591738404165</c:v>
                </c:pt>
                <c:pt idx="684">
                  <c:v>34.179886570933647</c:v>
                </c:pt>
                <c:pt idx="685">
                  <c:v>37.23878337954833</c:v>
                </c:pt>
                <c:pt idx="686">
                  <c:v>41.171650704910064</c:v>
                </c:pt>
                <c:pt idx="687">
                  <c:v>42.919591738404165</c:v>
                </c:pt>
                <c:pt idx="688">
                  <c:v>28.062092953704287</c:v>
                </c:pt>
                <c:pt idx="689">
                  <c:v>35.927827604427748</c:v>
                </c:pt>
                <c:pt idx="690">
                  <c:v>39.423709671415956</c:v>
                </c:pt>
                <c:pt idx="691">
                  <c:v>29.810033987198395</c:v>
                </c:pt>
                <c:pt idx="692">
                  <c:v>32.431945537439546</c:v>
                </c:pt>
                <c:pt idx="693">
                  <c:v>35.927827604427748</c:v>
                </c:pt>
                <c:pt idx="694">
                  <c:v>34.616871829307172</c:v>
                </c:pt>
                <c:pt idx="695">
                  <c:v>28.062092953704287</c:v>
                </c:pt>
                <c:pt idx="696">
                  <c:v>33.305916054186596</c:v>
                </c:pt>
                <c:pt idx="697">
                  <c:v>42.919591738404165</c:v>
                </c:pt>
                <c:pt idx="698">
                  <c:v>26.751137178583711</c:v>
                </c:pt>
                <c:pt idx="699">
                  <c:v>38.986724413042431</c:v>
                </c:pt>
                <c:pt idx="700">
                  <c:v>41.171650704910064</c:v>
                </c:pt>
                <c:pt idx="701">
                  <c:v>36.801798121174805</c:v>
                </c:pt>
                <c:pt idx="702">
                  <c:v>35.927827604427748</c:v>
                </c:pt>
                <c:pt idx="703">
                  <c:v>41.171650704910064</c:v>
                </c:pt>
                <c:pt idx="704">
                  <c:v>41.171650704910064</c:v>
                </c:pt>
                <c:pt idx="705">
                  <c:v>41.171650704910064</c:v>
                </c:pt>
                <c:pt idx="706">
                  <c:v>31.557975020692492</c:v>
                </c:pt>
                <c:pt idx="707">
                  <c:v>39.423709671415956</c:v>
                </c:pt>
                <c:pt idx="708">
                  <c:v>38.986724413042431</c:v>
                </c:pt>
                <c:pt idx="709">
                  <c:v>41.171650704910064</c:v>
                </c:pt>
                <c:pt idx="710">
                  <c:v>43.35657699677769</c:v>
                </c:pt>
                <c:pt idx="711">
                  <c:v>36.801798121174805</c:v>
                </c:pt>
                <c:pt idx="712">
                  <c:v>32.431945537439546</c:v>
                </c:pt>
                <c:pt idx="713">
                  <c:v>34.616871829307172</c:v>
                </c:pt>
                <c:pt idx="714">
                  <c:v>33.742901312560122</c:v>
                </c:pt>
                <c:pt idx="715">
                  <c:v>36.801798121174805</c:v>
                </c:pt>
                <c:pt idx="716">
                  <c:v>32.431945537439546</c:v>
                </c:pt>
                <c:pt idx="717">
                  <c:v>36.801798121174805</c:v>
                </c:pt>
                <c:pt idx="718">
                  <c:v>36.801798121174805</c:v>
                </c:pt>
                <c:pt idx="719">
                  <c:v>34.616871829307172</c:v>
                </c:pt>
                <c:pt idx="720">
                  <c:v>22.818269853221977</c:v>
                </c:pt>
                <c:pt idx="721">
                  <c:v>38.986724413042431</c:v>
                </c:pt>
                <c:pt idx="722">
                  <c:v>42.919591738404165</c:v>
                </c:pt>
                <c:pt idx="723">
                  <c:v>38.986724413042431</c:v>
                </c:pt>
                <c:pt idx="724">
                  <c:v>39.423709671415956</c:v>
                </c:pt>
                <c:pt idx="725">
                  <c:v>27.188122436957237</c:v>
                </c:pt>
                <c:pt idx="726">
                  <c:v>33.742901312560122</c:v>
                </c:pt>
                <c:pt idx="727">
                  <c:v>28.062092953704287</c:v>
                </c:pt>
                <c:pt idx="728">
                  <c:v>34.616871829307172</c:v>
                </c:pt>
                <c:pt idx="729">
                  <c:v>29.810033987198395</c:v>
                </c:pt>
                <c:pt idx="730">
                  <c:v>34.616871829307172</c:v>
                </c:pt>
                <c:pt idx="731">
                  <c:v>41.171650704910064</c:v>
                </c:pt>
                <c:pt idx="732">
                  <c:v>29.810033987198395</c:v>
                </c:pt>
                <c:pt idx="733">
                  <c:v>25.440181403463136</c:v>
                </c:pt>
                <c:pt idx="734">
                  <c:v>38.986724413042431</c:v>
                </c:pt>
                <c:pt idx="735">
                  <c:v>35.053857087680697</c:v>
                </c:pt>
                <c:pt idx="736">
                  <c:v>34.616871829307172</c:v>
                </c:pt>
                <c:pt idx="737">
                  <c:v>38.112753896295381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D-4A05-BA6E-5DCE10F7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4528"/>
        <c:axId val="228857936"/>
      </c:scatterChart>
      <c:valAx>
        <c:axId val="4854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57936"/>
        <c:crosses val="autoZero"/>
        <c:crossBetween val="midCat"/>
      </c:valAx>
      <c:valAx>
        <c:axId val="22885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484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Model3!$I$30:$I$767</c:f>
              <c:numCache>
                <c:formatCode>General</c:formatCode>
                <c:ptCount val="738"/>
                <c:pt idx="0">
                  <c:v>6.7750677506775062E-2</c:v>
                </c:pt>
                <c:pt idx="1">
                  <c:v>0.2032520325203252</c:v>
                </c:pt>
                <c:pt idx="2">
                  <c:v>0.33875338753387529</c:v>
                </c:pt>
                <c:pt idx="3">
                  <c:v>0.47425474254742545</c:v>
                </c:pt>
                <c:pt idx="4">
                  <c:v>0.6097560975609756</c:v>
                </c:pt>
                <c:pt idx="5">
                  <c:v>0.74525745257452569</c:v>
                </c:pt>
                <c:pt idx="6">
                  <c:v>0.8807588075880759</c:v>
                </c:pt>
                <c:pt idx="7">
                  <c:v>1.0162601626016259</c:v>
                </c:pt>
                <c:pt idx="8">
                  <c:v>1.1517615176151761</c:v>
                </c:pt>
                <c:pt idx="9">
                  <c:v>1.2872628726287263</c:v>
                </c:pt>
                <c:pt idx="10">
                  <c:v>1.4227642276422763</c:v>
                </c:pt>
                <c:pt idx="11">
                  <c:v>1.5582655826558265</c:v>
                </c:pt>
                <c:pt idx="12">
                  <c:v>1.6937669376693767</c:v>
                </c:pt>
                <c:pt idx="13">
                  <c:v>1.8292682926829267</c:v>
                </c:pt>
                <c:pt idx="14">
                  <c:v>1.9647696476964769</c:v>
                </c:pt>
                <c:pt idx="15">
                  <c:v>2.1002710027100266</c:v>
                </c:pt>
                <c:pt idx="16">
                  <c:v>2.2357723577235769</c:v>
                </c:pt>
                <c:pt idx="17">
                  <c:v>2.3712737127371271</c:v>
                </c:pt>
                <c:pt idx="18">
                  <c:v>2.5067750677506773</c:v>
                </c:pt>
                <c:pt idx="19">
                  <c:v>2.642276422764227</c:v>
                </c:pt>
                <c:pt idx="20">
                  <c:v>2.7777777777777772</c:v>
                </c:pt>
                <c:pt idx="21">
                  <c:v>2.9132791327913274</c:v>
                </c:pt>
                <c:pt idx="22">
                  <c:v>3.0487804878048776</c:v>
                </c:pt>
                <c:pt idx="23">
                  <c:v>3.1842818428184279</c:v>
                </c:pt>
                <c:pt idx="24">
                  <c:v>3.3197831978319781</c:v>
                </c:pt>
                <c:pt idx="25">
                  <c:v>3.4552845528455278</c:v>
                </c:pt>
                <c:pt idx="26">
                  <c:v>3.590785907859078</c:v>
                </c:pt>
                <c:pt idx="27">
                  <c:v>3.7262872628726282</c:v>
                </c:pt>
                <c:pt idx="28">
                  <c:v>3.8617886178861784</c:v>
                </c:pt>
                <c:pt idx="29">
                  <c:v>3.9972899728997286</c:v>
                </c:pt>
                <c:pt idx="30">
                  <c:v>4.1327913279132789</c:v>
                </c:pt>
                <c:pt idx="31">
                  <c:v>4.2682926829268295</c:v>
                </c:pt>
                <c:pt idx="32">
                  <c:v>4.4037940379403793</c:v>
                </c:pt>
                <c:pt idx="33">
                  <c:v>4.539295392953929</c:v>
                </c:pt>
                <c:pt idx="34">
                  <c:v>4.6747967479674797</c:v>
                </c:pt>
                <c:pt idx="35">
                  <c:v>4.8102981029810294</c:v>
                </c:pt>
                <c:pt idx="36">
                  <c:v>4.9457994579945801</c:v>
                </c:pt>
                <c:pt idx="37">
                  <c:v>5.0813008130081299</c:v>
                </c:pt>
                <c:pt idx="38">
                  <c:v>5.2168021680216796</c:v>
                </c:pt>
                <c:pt idx="39">
                  <c:v>5.3523035230352303</c:v>
                </c:pt>
                <c:pt idx="40">
                  <c:v>5.48780487804878</c:v>
                </c:pt>
                <c:pt idx="41">
                  <c:v>5.6233062330623307</c:v>
                </c:pt>
                <c:pt idx="42">
                  <c:v>5.7588075880758804</c:v>
                </c:pt>
                <c:pt idx="43">
                  <c:v>5.8943089430894302</c:v>
                </c:pt>
                <c:pt idx="44">
                  <c:v>6.0298102981029809</c:v>
                </c:pt>
                <c:pt idx="45">
                  <c:v>6.1653116531165306</c:v>
                </c:pt>
                <c:pt idx="46">
                  <c:v>6.3008130081300813</c:v>
                </c:pt>
                <c:pt idx="47">
                  <c:v>6.436314363143631</c:v>
                </c:pt>
                <c:pt idx="48">
                  <c:v>6.5718157181571817</c:v>
                </c:pt>
                <c:pt idx="49">
                  <c:v>6.7073170731707314</c:v>
                </c:pt>
                <c:pt idx="50">
                  <c:v>6.8428184281842812</c:v>
                </c:pt>
                <c:pt idx="51">
                  <c:v>6.9783197831978319</c:v>
                </c:pt>
                <c:pt idx="52">
                  <c:v>7.1138211382113816</c:v>
                </c:pt>
                <c:pt idx="53">
                  <c:v>7.2493224932249323</c:v>
                </c:pt>
                <c:pt idx="54">
                  <c:v>7.384823848238482</c:v>
                </c:pt>
                <c:pt idx="55">
                  <c:v>7.5203252032520318</c:v>
                </c:pt>
                <c:pt idx="56">
                  <c:v>7.6558265582655824</c:v>
                </c:pt>
                <c:pt idx="57">
                  <c:v>7.7913279132791322</c:v>
                </c:pt>
                <c:pt idx="58">
                  <c:v>7.9268292682926829</c:v>
                </c:pt>
                <c:pt idx="59">
                  <c:v>8.0623306233062326</c:v>
                </c:pt>
                <c:pt idx="60">
                  <c:v>8.1978319783197815</c:v>
                </c:pt>
                <c:pt idx="61">
                  <c:v>8.3333333333333321</c:v>
                </c:pt>
                <c:pt idx="62">
                  <c:v>8.4688346883468828</c:v>
                </c:pt>
                <c:pt idx="63">
                  <c:v>8.6043360433604317</c:v>
                </c:pt>
                <c:pt idx="64">
                  <c:v>8.7398373983739823</c:v>
                </c:pt>
                <c:pt idx="65">
                  <c:v>8.875338753387533</c:v>
                </c:pt>
                <c:pt idx="66">
                  <c:v>9.0108401084010818</c:v>
                </c:pt>
                <c:pt idx="67">
                  <c:v>9.1463414634146325</c:v>
                </c:pt>
                <c:pt idx="68">
                  <c:v>9.2818428184281832</c:v>
                </c:pt>
                <c:pt idx="69">
                  <c:v>9.4173441734417338</c:v>
                </c:pt>
                <c:pt idx="70">
                  <c:v>9.5528455284552827</c:v>
                </c:pt>
                <c:pt idx="71">
                  <c:v>9.6883468834688333</c:v>
                </c:pt>
                <c:pt idx="72">
                  <c:v>9.823848238482384</c:v>
                </c:pt>
                <c:pt idx="73">
                  <c:v>9.9593495934959329</c:v>
                </c:pt>
                <c:pt idx="74">
                  <c:v>10.094850948509484</c:v>
                </c:pt>
                <c:pt idx="75">
                  <c:v>10.230352303523034</c:v>
                </c:pt>
                <c:pt idx="76">
                  <c:v>10.365853658536583</c:v>
                </c:pt>
                <c:pt idx="77">
                  <c:v>10.501355013550134</c:v>
                </c:pt>
                <c:pt idx="78">
                  <c:v>10.636856368563684</c:v>
                </c:pt>
                <c:pt idx="79">
                  <c:v>10.772357723577235</c:v>
                </c:pt>
                <c:pt idx="80">
                  <c:v>10.907859078590784</c:v>
                </c:pt>
                <c:pt idx="81">
                  <c:v>11.043360433604335</c:v>
                </c:pt>
                <c:pt idx="82">
                  <c:v>11.178861788617885</c:v>
                </c:pt>
                <c:pt idx="83">
                  <c:v>11.314363143631434</c:v>
                </c:pt>
                <c:pt idx="84">
                  <c:v>11.449864498644985</c:v>
                </c:pt>
                <c:pt idx="85">
                  <c:v>11.585365853658535</c:v>
                </c:pt>
                <c:pt idx="86">
                  <c:v>11.720867208672084</c:v>
                </c:pt>
                <c:pt idx="87">
                  <c:v>11.856368563685635</c:v>
                </c:pt>
                <c:pt idx="88">
                  <c:v>11.991869918699186</c:v>
                </c:pt>
                <c:pt idx="89">
                  <c:v>12.127371273712736</c:v>
                </c:pt>
                <c:pt idx="90">
                  <c:v>12.262872628726285</c:v>
                </c:pt>
                <c:pt idx="91">
                  <c:v>12.398373983739836</c:v>
                </c:pt>
                <c:pt idx="92">
                  <c:v>12.533875338753386</c:v>
                </c:pt>
                <c:pt idx="93">
                  <c:v>12.669376693766935</c:v>
                </c:pt>
                <c:pt idx="94">
                  <c:v>12.804878048780486</c:v>
                </c:pt>
                <c:pt idx="95">
                  <c:v>12.940379403794037</c:v>
                </c:pt>
                <c:pt idx="96">
                  <c:v>13.075880758807587</c:v>
                </c:pt>
                <c:pt idx="97">
                  <c:v>13.211382113821136</c:v>
                </c:pt>
                <c:pt idx="98">
                  <c:v>13.346883468834687</c:v>
                </c:pt>
                <c:pt idx="99">
                  <c:v>13.482384823848237</c:v>
                </c:pt>
                <c:pt idx="100">
                  <c:v>13.617886178861786</c:v>
                </c:pt>
                <c:pt idx="101">
                  <c:v>13.753387533875337</c:v>
                </c:pt>
                <c:pt idx="102">
                  <c:v>13.888888888888888</c:v>
                </c:pt>
                <c:pt idx="103">
                  <c:v>14.024390243902436</c:v>
                </c:pt>
                <c:pt idx="104">
                  <c:v>14.159891598915987</c:v>
                </c:pt>
                <c:pt idx="105">
                  <c:v>14.295392953929538</c:v>
                </c:pt>
                <c:pt idx="106">
                  <c:v>14.430894308943088</c:v>
                </c:pt>
                <c:pt idx="107">
                  <c:v>14.566395663956637</c:v>
                </c:pt>
                <c:pt idx="108">
                  <c:v>14.701897018970188</c:v>
                </c:pt>
                <c:pt idx="109">
                  <c:v>14.837398373983739</c:v>
                </c:pt>
                <c:pt idx="110">
                  <c:v>14.972899728997287</c:v>
                </c:pt>
                <c:pt idx="111">
                  <c:v>15.108401084010838</c:v>
                </c:pt>
                <c:pt idx="112">
                  <c:v>15.243902439024389</c:v>
                </c:pt>
                <c:pt idx="113">
                  <c:v>15.379403794037938</c:v>
                </c:pt>
                <c:pt idx="114">
                  <c:v>15.514905149051488</c:v>
                </c:pt>
                <c:pt idx="115">
                  <c:v>15.650406504065039</c:v>
                </c:pt>
                <c:pt idx="116">
                  <c:v>15.78590785907859</c:v>
                </c:pt>
                <c:pt idx="117">
                  <c:v>15.921409214092138</c:v>
                </c:pt>
                <c:pt idx="118">
                  <c:v>16.056910569105689</c:v>
                </c:pt>
                <c:pt idx="119">
                  <c:v>16.192411924119241</c:v>
                </c:pt>
                <c:pt idx="120">
                  <c:v>16.32791327913279</c:v>
                </c:pt>
                <c:pt idx="121">
                  <c:v>16.463414634146343</c:v>
                </c:pt>
                <c:pt idx="122">
                  <c:v>16.598915989159892</c:v>
                </c:pt>
                <c:pt idx="123">
                  <c:v>16.734417344173441</c:v>
                </c:pt>
                <c:pt idx="124">
                  <c:v>16.869918699186993</c:v>
                </c:pt>
                <c:pt idx="125">
                  <c:v>17.005420054200542</c:v>
                </c:pt>
                <c:pt idx="126">
                  <c:v>17.140921409214091</c:v>
                </c:pt>
                <c:pt idx="127">
                  <c:v>17.276422764227643</c:v>
                </c:pt>
                <c:pt idx="128">
                  <c:v>17.411924119241192</c:v>
                </c:pt>
                <c:pt idx="129">
                  <c:v>17.547425474254741</c:v>
                </c:pt>
                <c:pt idx="130">
                  <c:v>17.682926829268293</c:v>
                </c:pt>
                <c:pt idx="131">
                  <c:v>17.818428184281842</c:v>
                </c:pt>
                <c:pt idx="132">
                  <c:v>17.953929539295391</c:v>
                </c:pt>
                <c:pt idx="133">
                  <c:v>18.089430894308943</c:v>
                </c:pt>
                <c:pt idx="134">
                  <c:v>18.224932249322492</c:v>
                </c:pt>
                <c:pt idx="135">
                  <c:v>18.360433604336041</c:v>
                </c:pt>
                <c:pt idx="136">
                  <c:v>18.495934959349594</c:v>
                </c:pt>
                <c:pt idx="137">
                  <c:v>18.631436314363143</c:v>
                </c:pt>
                <c:pt idx="138">
                  <c:v>18.766937669376695</c:v>
                </c:pt>
                <c:pt idx="139">
                  <c:v>18.902439024390244</c:v>
                </c:pt>
                <c:pt idx="140">
                  <c:v>19.037940379403793</c:v>
                </c:pt>
                <c:pt idx="141">
                  <c:v>19.173441734417345</c:v>
                </c:pt>
                <c:pt idx="142">
                  <c:v>19.308943089430894</c:v>
                </c:pt>
                <c:pt idx="143">
                  <c:v>19.444444444444443</c:v>
                </c:pt>
                <c:pt idx="144">
                  <c:v>19.579945799457995</c:v>
                </c:pt>
                <c:pt idx="145">
                  <c:v>19.715447154471544</c:v>
                </c:pt>
                <c:pt idx="146">
                  <c:v>19.850948509485093</c:v>
                </c:pt>
                <c:pt idx="147">
                  <c:v>19.986449864498645</c:v>
                </c:pt>
                <c:pt idx="148">
                  <c:v>20.121951219512194</c:v>
                </c:pt>
                <c:pt idx="149">
                  <c:v>20.257452574525743</c:v>
                </c:pt>
                <c:pt idx="150">
                  <c:v>20.392953929539296</c:v>
                </c:pt>
                <c:pt idx="151">
                  <c:v>20.528455284552845</c:v>
                </c:pt>
                <c:pt idx="152">
                  <c:v>20.663956639566393</c:v>
                </c:pt>
                <c:pt idx="153">
                  <c:v>20.799457994579946</c:v>
                </c:pt>
                <c:pt idx="154">
                  <c:v>20.934959349593495</c:v>
                </c:pt>
                <c:pt idx="155">
                  <c:v>21.070460704607044</c:v>
                </c:pt>
                <c:pt idx="156">
                  <c:v>21.205962059620596</c:v>
                </c:pt>
                <c:pt idx="157">
                  <c:v>21.341463414634145</c:v>
                </c:pt>
                <c:pt idx="158">
                  <c:v>21.476964769647697</c:v>
                </c:pt>
                <c:pt idx="159">
                  <c:v>21.612466124661246</c:v>
                </c:pt>
                <c:pt idx="160">
                  <c:v>21.747967479674795</c:v>
                </c:pt>
                <c:pt idx="161">
                  <c:v>21.883468834688347</c:v>
                </c:pt>
                <c:pt idx="162">
                  <c:v>22.018970189701896</c:v>
                </c:pt>
                <c:pt idx="163">
                  <c:v>22.154471544715445</c:v>
                </c:pt>
                <c:pt idx="164">
                  <c:v>22.289972899728998</c:v>
                </c:pt>
                <c:pt idx="165">
                  <c:v>22.425474254742547</c:v>
                </c:pt>
                <c:pt idx="166">
                  <c:v>22.560975609756095</c:v>
                </c:pt>
                <c:pt idx="167">
                  <c:v>22.696476964769648</c:v>
                </c:pt>
                <c:pt idx="168">
                  <c:v>22.831978319783197</c:v>
                </c:pt>
                <c:pt idx="169">
                  <c:v>22.967479674796746</c:v>
                </c:pt>
                <c:pt idx="170">
                  <c:v>23.102981029810298</c:v>
                </c:pt>
                <c:pt idx="171">
                  <c:v>23.238482384823847</c:v>
                </c:pt>
                <c:pt idx="172">
                  <c:v>23.373983739837396</c:v>
                </c:pt>
                <c:pt idx="173">
                  <c:v>23.509485094850948</c:v>
                </c:pt>
                <c:pt idx="174">
                  <c:v>23.644986449864497</c:v>
                </c:pt>
                <c:pt idx="175">
                  <c:v>23.780487804878049</c:v>
                </c:pt>
                <c:pt idx="176">
                  <c:v>23.915989159891598</c:v>
                </c:pt>
                <c:pt idx="177">
                  <c:v>24.051490514905147</c:v>
                </c:pt>
                <c:pt idx="178">
                  <c:v>24.1869918699187</c:v>
                </c:pt>
                <c:pt idx="179">
                  <c:v>24.322493224932249</c:v>
                </c:pt>
                <c:pt idx="180">
                  <c:v>24.457994579945797</c:v>
                </c:pt>
                <c:pt idx="181">
                  <c:v>24.59349593495935</c:v>
                </c:pt>
                <c:pt idx="182">
                  <c:v>24.728997289972899</c:v>
                </c:pt>
                <c:pt idx="183">
                  <c:v>24.864498644986448</c:v>
                </c:pt>
                <c:pt idx="184">
                  <c:v>25</c:v>
                </c:pt>
                <c:pt idx="185">
                  <c:v>25.135501355013549</c:v>
                </c:pt>
                <c:pt idx="186">
                  <c:v>25.271002710027098</c:v>
                </c:pt>
                <c:pt idx="187">
                  <c:v>25.40650406504065</c:v>
                </c:pt>
                <c:pt idx="188">
                  <c:v>25.542005420054199</c:v>
                </c:pt>
                <c:pt idx="189">
                  <c:v>25.677506775067748</c:v>
                </c:pt>
                <c:pt idx="190">
                  <c:v>25.8130081300813</c:v>
                </c:pt>
                <c:pt idx="191">
                  <c:v>25.948509485094849</c:v>
                </c:pt>
                <c:pt idx="192">
                  <c:v>26.084010840108402</c:v>
                </c:pt>
                <c:pt idx="193">
                  <c:v>26.219512195121951</c:v>
                </c:pt>
                <c:pt idx="194">
                  <c:v>26.355013550135499</c:v>
                </c:pt>
                <c:pt idx="195">
                  <c:v>26.490514905149052</c:v>
                </c:pt>
                <c:pt idx="196">
                  <c:v>26.626016260162601</c:v>
                </c:pt>
                <c:pt idx="197">
                  <c:v>26.76151761517615</c:v>
                </c:pt>
                <c:pt idx="198">
                  <c:v>26.897018970189702</c:v>
                </c:pt>
                <c:pt idx="199">
                  <c:v>27.032520325203251</c:v>
                </c:pt>
                <c:pt idx="200">
                  <c:v>27.1680216802168</c:v>
                </c:pt>
                <c:pt idx="201">
                  <c:v>27.303523035230352</c:v>
                </c:pt>
                <c:pt idx="202">
                  <c:v>27.439024390243901</c:v>
                </c:pt>
                <c:pt idx="203">
                  <c:v>27.57452574525745</c:v>
                </c:pt>
                <c:pt idx="204">
                  <c:v>27.710027100271002</c:v>
                </c:pt>
                <c:pt idx="205">
                  <c:v>27.845528455284551</c:v>
                </c:pt>
                <c:pt idx="206">
                  <c:v>27.9810298102981</c:v>
                </c:pt>
                <c:pt idx="207">
                  <c:v>28.116531165311653</c:v>
                </c:pt>
                <c:pt idx="208">
                  <c:v>28.252032520325201</c:v>
                </c:pt>
                <c:pt idx="209">
                  <c:v>28.38753387533875</c:v>
                </c:pt>
                <c:pt idx="210">
                  <c:v>28.523035230352303</c:v>
                </c:pt>
                <c:pt idx="211">
                  <c:v>28.658536585365852</c:v>
                </c:pt>
                <c:pt idx="212">
                  <c:v>28.794037940379404</c:v>
                </c:pt>
                <c:pt idx="213">
                  <c:v>28.929539295392953</c:v>
                </c:pt>
                <c:pt idx="214">
                  <c:v>29.065040650406502</c:v>
                </c:pt>
                <c:pt idx="215">
                  <c:v>29.200542005420054</c:v>
                </c:pt>
                <c:pt idx="216">
                  <c:v>29.336043360433603</c:v>
                </c:pt>
                <c:pt idx="217">
                  <c:v>29.471544715447152</c:v>
                </c:pt>
                <c:pt idx="218">
                  <c:v>29.607046070460704</c:v>
                </c:pt>
                <c:pt idx="219">
                  <c:v>29.742547425474253</c:v>
                </c:pt>
                <c:pt idx="220">
                  <c:v>29.878048780487802</c:v>
                </c:pt>
                <c:pt idx="221">
                  <c:v>30.013550135501355</c:v>
                </c:pt>
                <c:pt idx="222">
                  <c:v>30.149051490514903</c:v>
                </c:pt>
                <c:pt idx="223">
                  <c:v>30.284552845528452</c:v>
                </c:pt>
                <c:pt idx="224">
                  <c:v>30.420054200542005</c:v>
                </c:pt>
                <c:pt idx="225">
                  <c:v>30.555555555555554</c:v>
                </c:pt>
                <c:pt idx="226">
                  <c:v>30.691056910569102</c:v>
                </c:pt>
                <c:pt idx="227">
                  <c:v>30.826558265582655</c:v>
                </c:pt>
                <c:pt idx="228">
                  <c:v>30.962059620596204</c:v>
                </c:pt>
                <c:pt idx="229">
                  <c:v>31.097560975609756</c:v>
                </c:pt>
                <c:pt idx="230">
                  <c:v>31.233062330623305</c:v>
                </c:pt>
                <c:pt idx="231">
                  <c:v>31.368563685636854</c:v>
                </c:pt>
                <c:pt idx="232">
                  <c:v>31.504065040650406</c:v>
                </c:pt>
                <c:pt idx="233">
                  <c:v>31.639566395663955</c:v>
                </c:pt>
                <c:pt idx="234">
                  <c:v>31.775067750677504</c:v>
                </c:pt>
                <c:pt idx="235">
                  <c:v>31.910569105691057</c:v>
                </c:pt>
                <c:pt idx="236">
                  <c:v>32.046070460704605</c:v>
                </c:pt>
                <c:pt idx="237">
                  <c:v>32.181571815718151</c:v>
                </c:pt>
                <c:pt idx="238">
                  <c:v>32.317073170731703</c:v>
                </c:pt>
                <c:pt idx="239">
                  <c:v>32.452574525745256</c:v>
                </c:pt>
                <c:pt idx="240">
                  <c:v>32.588075880758801</c:v>
                </c:pt>
                <c:pt idx="241">
                  <c:v>32.723577235772353</c:v>
                </c:pt>
                <c:pt idx="242">
                  <c:v>32.859078590785906</c:v>
                </c:pt>
                <c:pt idx="243">
                  <c:v>32.994579945799451</c:v>
                </c:pt>
                <c:pt idx="244">
                  <c:v>33.130081300813004</c:v>
                </c:pt>
                <c:pt idx="245">
                  <c:v>33.265582655826556</c:v>
                </c:pt>
                <c:pt idx="246">
                  <c:v>33.401084010840101</c:v>
                </c:pt>
                <c:pt idx="247">
                  <c:v>33.536585365853654</c:v>
                </c:pt>
                <c:pt idx="248">
                  <c:v>33.672086720867206</c:v>
                </c:pt>
                <c:pt idx="249">
                  <c:v>33.807588075880751</c:v>
                </c:pt>
                <c:pt idx="250">
                  <c:v>33.943089430894304</c:v>
                </c:pt>
                <c:pt idx="251">
                  <c:v>34.078590785907856</c:v>
                </c:pt>
                <c:pt idx="252">
                  <c:v>34.214092140921402</c:v>
                </c:pt>
                <c:pt idx="253">
                  <c:v>34.349593495934954</c:v>
                </c:pt>
                <c:pt idx="254">
                  <c:v>34.485094850948506</c:v>
                </c:pt>
                <c:pt idx="255">
                  <c:v>34.620596205962052</c:v>
                </c:pt>
                <c:pt idx="256">
                  <c:v>34.756097560975604</c:v>
                </c:pt>
                <c:pt idx="257">
                  <c:v>34.891598915989157</c:v>
                </c:pt>
                <c:pt idx="258">
                  <c:v>35.027100271002702</c:v>
                </c:pt>
                <c:pt idx="259">
                  <c:v>35.162601626016254</c:v>
                </c:pt>
                <c:pt idx="260">
                  <c:v>35.298102981029807</c:v>
                </c:pt>
                <c:pt idx="261">
                  <c:v>35.433604336043352</c:v>
                </c:pt>
                <c:pt idx="262">
                  <c:v>35.569105691056905</c:v>
                </c:pt>
                <c:pt idx="263">
                  <c:v>35.704607046070457</c:v>
                </c:pt>
                <c:pt idx="264">
                  <c:v>35.840108401084002</c:v>
                </c:pt>
                <c:pt idx="265">
                  <c:v>35.975609756097555</c:v>
                </c:pt>
                <c:pt idx="266">
                  <c:v>36.111111111111107</c:v>
                </c:pt>
                <c:pt idx="267">
                  <c:v>36.246612466124652</c:v>
                </c:pt>
                <c:pt idx="268">
                  <c:v>36.382113821138205</c:v>
                </c:pt>
                <c:pt idx="269">
                  <c:v>36.517615176151757</c:v>
                </c:pt>
                <c:pt idx="270">
                  <c:v>36.653116531165303</c:v>
                </c:pt>
                <c:pt idx="271">
                  <c:v>36.788617886178855</c:v>
                </c:pt>
                <c:pt idx="272">
                  <c:v>36.924119241192408</c:v>
                </c:pt>
                <c:pt idx="273">
                  <c:v>37.059620596205953</c:v>
                </c:pt>
                <c:pt idx="274">
                  <c:v>37.195121951219505</c:v>
                </c:pt>
                <c:pt idx="275">
                  <c:v>37.330623306233058</c:v>
                </c:pt>
                <c:pt idx="276">
                  <c:v>37.46612466124661</c:v>
                </c:pt>
                <c:pt idx="277">
                  <c:v>37.601626016260155</c:v>
                </c:pt>
                <c:pt idx="278">
                  <c:v>37.737127371273708</c:v>
                </c:pt>
                <c:pt idx="279">
                  <c:v>37.87262872628726</c:v>
                </c:pt>
                <c:pt idx="280">
                  <c:v>38.008130081300806</c:v>
                </c:pt>
                <c:pt idx="281">
                  <c:v>38.143631436314358</c:v>
                </c:pt>
                <c:pt idx="282">
                  <c:v>38.27913279132791</c:v>
                </c:pt>
                <c:pt idx="283">
                  <c:v>38.414634146341456</c:v>
                </c:pt>
                <c:pt idx="284">
                  <c:v>38.550135501355008</c:v>
                </c:pt>
                <c:pt idx="285">
                  <c:v>38.685636856368561</c:v>
                </c:pt>
                <c:pt idx="286">
                  <c:v>38.821138211382106</c:v>
                </c:pt>
                <c:pt idx="287">
                  <c:v>38.956639566395658</c:v>
                </c:pt>
                <c:pt idx="288">
                  <c:v>39.092140921409211</c:v>
                </c:pt>
                <c:pt idx="289">
                  <c:v>39.227642276422756</c:v>
                </c:pt>
                <c:pt idx="290">
                  <c:v>39.363143631436309</c:v>
                </c:pt>
                <c:pt idx="291">
                  <c:v>39.498644986449861</c:v>
                </c:pt>
                <c:pt idx="292">
                  <c:v>39.634146341463406</c:v>
                </c:pt>
                <c:pt idx="293">
                  <c:v>39.769647696476959</c:v>
                </c:pt>
                <c:pt idx="294">
                  <c:v>39.905149051490511</c:v>
                </c:pt>
                <c:pt idx="295">
                  <c:v>40.040650406504056</c:v>
                </c:pt>
                <c:pt idx="296">
                  <c:v>40.176151761517609</c:v>
                </c:pt>
                <c:pt idx="297">
                  <c:v>40.311653116531161</c:v>
                </c:pt>
                <c:pt idx="298">
                  <c:v>40.447154471544707</c:v>
                </c:pt>
                <c:pt idx="299">
                  <c:v>40.582655826558259</c:v>
                </c:pt>
                <c:pt idx="300">
                  <c:v>40.718157181571812</c:v>
                </c:pt>
                <c:pt idx="301">
                  <c:v>40.853658536585357</c:v>
                </c:pt>
                <c:pt idx="302">
                  <c:v>40.989159891598909</c:v>
                </c:pt>
                <c:pt idx="303">
                  <c:v>41.124661246612462</c:v>
                </c:pt>
                <c:pt idx="304">
                  <c:v>41.260162601626007</c:v>
                </c:pt>
                <c:pt idx="305">
                  <c:v>41.395663956639559</c:v>
                </c:pt>
                <c:pt idx="306">
                  <c:v>41.531165311653112</c:v>
                </c:pt>
                <c:pt idx="307">
                  <c:v>41.666666666666657</c:v>
                </c:pt>
                <c:pt idx="308">
                  <c:v>41.80216802168021</c:v>
                </c:pt>
                <c:pt idx="309">
                  <c:v>41.937669376693762</c:v>
                </c:pt>
                <c:pt idx="310">
                  <c:v>42.073170731707307</c:v>
                </c:pt>
                <c:pt idx="311">
                  <c:v>42.20867208672086</c:v>
                </c:pt>
                <c:pt idx="312">
                  <c:v>42.344173441734412</c:v>
                </c:pt>
                <c:pt idx="313">
                  <c:v>42.479674796747965</c:v>
                </c:pt>
                <c:pt idx="314">
                  <c:v>42.61517615176151</c:v>
                </c:pt>
                <c:pt idx="315">
                  <c:v>42.750677506775062</c:v>
                </c:pt>
                <c:pt idx="316">
                  <c:v>42.886178861788615</c:v>
                </c:pt>
                <c:pt idx="317">
                  <c:v>43.02168021680216</c:v>
                </c:pt>
                <c:pt idx="318">
                  <c:v>43.157181571815713</c:v>
                </c:pt>
                <c:pt idx="319">
                  <c:v>43.292682926829265</c:v>
                </c:pt>
                <c:pt idx="320">
                  <c:v>43.42818428184281</c:v>
                </c:pt>
                <c:pt idx="321">
                  <c:v>43.563685636856363</c:v>
                </c:pt>
                <c:pt idx="322">
                  <c:v>43.699186991869915</c:v>
                </c:pt>
                <c:pt idx="323">
                  <c:v>43.83468834688346</c:v>
                </c:pt>
                <c:pt idx="324">
                  <c:v>43.970189701897013</c:v>
                </c:pt>
                <c:pt idx="325">
                  <c:v>44.105691056910565</c:v>
                </c:pt>
                <c:pt idx="326">
                  <c:v>44.241192411924111</c:v>
                </c:pt>
                <c:pt idx="327">
                  <c:v>44.376693766937663</c:v>
                </c:pt>
                <c:pt idx="328">
                  <c:v>44.512195121951216</c:v>
                </c:pt>
                <c:pt idx="329">
                  <c:v>44.647696476964761</c:v>
                </c:pt>
                <c:pt idx="330">
                  <c:v>44.783197831978313</c:v>
                </c:pt>
                <c:pt idx="331">
                  <c:v>44.918699186991866</c:v>
                </c:pt>
                <c:pt idx="332">
                  <c:v>45.054200542005411</c:v>
                </c:pt>
                <c:pt idx="333">
                  <c:v>45.189701897018963</c:v>
                </c:pt>
                <c:pt idx="334">
                  <c:v>45.325203252032516</c:v>
                </c:pt>
                <c:pt idx="335">
                  <c:v>45.460704607046061</c:v>
                </c:pt>
                <c:pt idx="336">
                  <c:v>45.596205962059614</c:v>
                </c:pt>
                <c:pt idx="337">
                  <c:v>45.731707317073166</c:v>
                </c:pt>
                <c:pt idx="338">
                  <c:v>45.867208672086711</c:v>
                </c:pt>
                <c:pt idx="339">
                  <c:v>46.002710027100264</c:v>
                </c:pt>
                <c:pt idx="340">
                  <c:v>46.138211382113816</c:v>
                </c:pt>
                <c:pt idx="341">
                  <c:v>46.273712737127362</c:v>
                </c:pt>
                <c:pt idx="342">
                  <c:v>46.409214092140914</c:v>
                </c:pt>
                <c:pt idx="343">
                  <c:v>46.544715447154466</c:v>
                </c:pt>
                <c:pt idx="344">
                  <c:v>46.680216802168012</c:v>
                </c:pt>
                <c:pt idx="345">
                  <c:v>46.815718157181564</c:v>
                </c:pt>
                <c:pt idx="346">
                  <c:v>46.951219512195117</c:v>
                </c:pt>
                <c:pt idx="347">
                  <c:v>47.086720867208662</c:v>
                </c:pt>
                <c:pt idx="348">
                  <c:v>47.222222222222214</c:v>
                </c:pt>
                <c:pt idx="349">
                  <c:v>47.357723577235767</c:v>
                </c:pt>
                <c:pt idx="350">
                  <c:v>47.493224932249319</c:v>
                </c:pt>
                <c:pt idx="351">
                  <c:v>47.628726287262865</c:v>
                </c:pt>
                <c:pt idx="352">
                  <c:v>47.764227642276417</c:v>
                </c:pt>
                <c:pt idx="353">
                  <c:v>47.899728997289969</c:v>
                </c:pt>
                <c:pt idx="354">
                  <c:v>48.035230352303515</c:v>
                </c:pt>
                <c:pt idx="355">
                  <c:v>48.170731707317067</c:v>
                </c:pt>
                <c:pt idx="356">
                  <c:v>48.30623306233062</c:v>
                </c:pt>
                <c:pt idx="357">
                  <c:v>48.441734417344165</c:v>
                </c:pt>
                <c:pt idx="358">
                  <c:v>48.577235772357717</c:v>
                </c:pt>
                <c:pt idx="359">
                  <c:v>48.71273712737127</c:v>
                </c:pt>
                <c:pt idx="360">
                  <c:v>48.848238482384815</c:v>
                </c:pt>
                <c:pt idx="361">
                  <c:v>48.983739837398367</c:v>
                </c:pt>
                <c:pt idx="362">
                  <c:v>49.11924119241192</c:v>
                </c:pt>
                <c:pt idx="363">
                  <c:v>49.254742547425465</c:v>
                </c:pt>
                <c:pt idx="364">
                  <c:v>49.390243902439018</c:v>
                </c:pt>
                <c:pt idx="365">
                  <c:v>49.52574525745257</c:v>
                </c:pt>
                <c:pt idx="366">
                  <c:v>49.661246612466115</c:v>
                </c:pt>
                <c:pt idx="367">
                  <c:v>49.796747967479668</c:v>
                </c:pt>
                <c:pt idx="368">
                  <c:v>49.93224932249322</c:v>
                </c:pt>
                <c:pt idx="369">
                  <c:v>50.067750677506766</c:v>
                </c:pt>
                <c:pt idx="370">
                  <c:v>50.203252032520318</c:v>
                </c:pt>
                <c:pt idx="371">
                  <c:v>50.33875338753387</c:v>
                </c:pt>
                <c:pt idx="372">
                  <c:v>50.474254742547416</c:v>
                </c:pt>
                <c:pt idx="373">
                  <c:v>50.609756097560968</c:v>
                </c:pt>
                <c:pt idx="374">
                  <c:v>50.745257452574521</c:v>
                </c:pt>
                <c:pt idx="375">
                  <c:v>50.880758807588066</c:v>
                </c:pt>
                <c:pt idx="376">
                  <c:v>51.016260162601618</c:v>
                </c:pt>
                <c:pt idx="377">
                  <c:v>51.151761517615171</c:v>
                </c:pt>
                <c:pt idx="378">
                  <c:v>51.287262872628716</c:v>
                </c:pt>
                <c:pt idx="379">
                  <c:v>51.422764227642269</c:v>
                </c:pt>
                <c:pt idx="380">
                  <c:v>51.558265582655821</c:v>
                </c:pt>
                <c:pt idx="381">
                  <c:v>51.693766937669366</c:v>
                </c:pt>
                <c:pt idx="382">
                  <c:v>51.829268292682919</c:v>
                </c:pt>
                <c:pt idx="383">
                  <c:v>51.964769647696471</c:v>
                </c:pt>
                <c:pt idx="384">
                  <c:v>52.100271002710024</c:v>
                </c:pt>
                <c:pt idx="385">
                  <c:v>52.235772357723569</c:v>
                </c:pt>
                <c:pt idx="386">
                  <c:v>52.371273712737121</c:v>
                </c:pt>
                <c:pt idx="387">
                  <c:v>52.506775067750674</c:v>
                </c:pt>
                <c:pt idx="388">
                  <c:v>52.642276422764219</c:v>
                </c:pt>
                <c:pt idx="389">
                  <c:v>52.777777777777771</c:v>
                </c:pt>
                <c:pt idx="390">
                  <c:v>52.913279132791324</c:v>
                </c:pt>
                <c:pt idx="391">
                  <c:v>53.048780487804869</c:v>
                </c:pt>
                <c:pt idx="392">
                  <c:v>53.184281842818422</c:v>
                </c:pt>
                <c:pt idx="393">
                  <c:v>53.319783197831974</c:v>
                </c:pt>
                <c:pt idx="394">
                  <c:v>53.455284552845519</c:v>
                </c:pt>
                <c:pt idx="395">
                  <c:v>53.590785907859072</c:v>
                </c:pt>
                <c:pt idx="396">
                  <c:v>53.726287262872624</c:v>
                </c:pt>
                <c:pt idx="397">
                  <c:v>53.86178861788617</c:v>
                </c:pt>
                <c:pt idx="398">
                  <c:v>53.997289972899722</c:v>
                </c:pt>
                <c:pt idx="399">
                  <c:v>54.132791327913274</c:v>
                </c:pt>
                <c:pt idx="400">
                  <c:v>54.26829268292682</c:v>
                </c:pt>
                <c:pt idx="401">
                  <c:v>54.403794037940372</c:v>
                </c:pt>
                <c:pt idx="402">
                  <c:v>54.539295392953925</c:v>
                </c:pt>
                <c:pt idx="403">
                  <c:v>54.67479674796747</c:v>
                </c:pt>
                <c:pt idx="404">
                  <c:v>54.810298102981022</c:v>
                </c:pt>
                <c:pt idx="405">
                  <c:v>54.945799457994575</c:v>
                </c:pt>
                <c:pt idx="406">
                  <c:v>55.08130081300812</c:v>
                </c:pt>
                <c:pt idx="407">
                  <c:v>55.216802168021673</c:v>
                </c:pt>
                <c:pt idx="408">
                  <c:v>55.352303523035225</c:v>
                </c:pt>
                <c:pt idx="409">
                  <c:v>55.48780487804877</c:v>
                </c:pt>
                <c:pt idx="410">
                  <c:v>55.623306233062323</c:v>
                </c:pt>
                <c:pt idx="411">
                  <c:v>55.758807588075875</c:v>
                </c:pt>
                <c:pt idx="412">
                  <c:v>55.89430894308942</c:v>
                </c:pt>
                <c:pt idx="413">
                  <c:v>56.029810298102973</c:v>
                </c:pt>
                <c:pt idx="414">
                  <c:v>56.165311653116525</c:v>
                </c:pt>
                <c:pt idx="415">
                  <c:v>56.300813008130071</c:v>
                </c:pt>
                <c:pt idx="416">
                  <c:v>56.436314363143623</c:v>
                </c:pt>
                <c:pt idx="417">
                  <c:v>56.571815718157175</c:v>
                </c:pt>
                <c:pt idx="418">
                  <c:v>56.707317073170721</c:v>
                </c:pt>
                <c:pt idx="419">
                  <c:v>56.842818428184273</c:v>
                </c:pt>
                <c:pt idx="420">
                  <c:v>56.978319783197826</c:v>
                </c:pt>
                <c:pt idx="421">
                  <c:v>57.113821138211378</c:v>
                </c:pt>
                <c:pt idx="422">
                  <c:v>57.249322493224923</c:v>
                </c:pt>
                <c:pt idx="423">
                  <c:v>57.384823848238476</c:v>
                </c:pt>
                <c:pt idx="424">
                  <c:v>57.520325203252028</c:v>
                </c:pt>
                <c:pt idx="425">
                  <c:v>57.655826558265574</c:v>
                </c:pt>
                <c:pt idx="426">
                  <c:v>57.791327913279126</c:v>
                </c:pt>
                <c:pt idx="427">
                  <c:v>57.926829268292678</c:v>
                </c:pt>
                <c:pt idx="428">
                  <c:v>58.062330623306224</c:v>
                </c:pt>
                <c:pt idx="429">
                  <c:v>58.197831978319776</c:v>
                </c:pt>
                <c:pt idx="430">
                  <c:v>58.333333333333329</c:v>
                </c:pt>
                <c:pt idx="431">
                  <c:v>58.468834688346874</c:v>
                </c:pt>
                <c:pt idx="432">
                  <c:v>58.604336043360426</c:v>
                </c:pt>
                <c:pt idx="433">
                  <c:v>58.739837398373979</c:v>
                </c:pt>
                <c:pt idx="434">
                  <c:v>58.875338753387524</c:v>
                </c:pt>
                <c:pt idx="435">
                  <c:v>59.010840108401077</c:v>
                </c:pt>
                <c:pt idx="436">
                  <c:v>59.146341463414629</c:v>
                </c:pt>
                <c:pt idx="437">
                  <c:v>59.281842818428174</c:v>
                </c:pt>
                <c:pt idx="438">
                  <c:v>59.417344173441727</c:v>
                </c:pt>
                <c:pt idx="439">
                  <c:v>59.552845528455279</c:v>
                </c:pt>
                <c:pt idx="440">
                  <c:v>59.688346883468824</c:v>
                </c:pt>
                <c:pt idx="441">
                  <c:v>59.823848238482377</c:v>
                </c:pt>
                <c:pt idx="442">
                  <c:v>59.959349593495929</c:v>
                </c:pt>
                <c:pt idx="443">
                  <c:v>60.094850948509475</c:v>
                </c:pt>
                <c:pt idx="444">
                  <c:v>60.230352303523027</c:v>
                </c:pt>
                <c:pt idx="445">
                  <c:v>60.365853658536579</c:v>
                </c:pt>
                <c:pt idx="446">
                  <c:v>60.501355013550125</c:v>
                </c:pt>
                <c:pt idx="447">
                  <c:v>60.636856368563677</c:v>
                </c:pt>
                <c:pt idx="448">
                  <c:v>60.77235772357723</c:v>
                </c:pt>
                <c:pt idx="449">
                  <c:v>60.907859078590775</c:v>
                </c:pt>
                <c:pt idx="450">
                  <c:v>61.043360433604327</c:v>
                </c:pt>
                <c:pt idx="451">
                  <c:v>61.17886178861788</c:v>
                </c:pt>
                <c:pt idx="452">
                  <c:v>61.314363143631425</c:v>
                </c:pt>
                <c:pt idx="453">
                  <c:v>61.449864498644978</c:v>
                </c:pt>
                <c:pt idx="454">
                  <c:v>61.58536585365853</c:v>
                </c:pt>
                <c:pt idx="455">
                  <c:v>61.720867208672075</c:v>
                </c:pt>
                <c:pt idx="456">
                  <c:v>61.856368563685628</c:v>
                </c:pt>
                <c:pt idx="457">
                  <c:v>61.99186991869918</c:v>
                </c:pt>
                <c:pt idx="458">
                  <c:v>62.127371273712733</c:v>
                </c:pt>
                <c:pt idx="459">
                  <c:v>62.262872628726278</c:v>
                </c:pt>
                <c:pt idx="460">
                  <c:v>62.39837398373983</c:v>
                </c:pt>
                <c:pt idx="461">
                  <c:v>62.533875338753383</c:v>
                </c:pt>
                <c:pt idx="462">
                  <c:v>62.669376693766928</c:v>
                </c:pt>
                <c:pt idx="463">
                  <c:v>62.804878048780481</c:v>
                </c:pt>
                <c:pt idx="464">
                  <c:v>62.940379403794033</c:v>
                </c:pt>
                <c:pt idx="465">
                  <c:v>63.075880758807578</c:v>
                </c:pt>
                <c:pt idx="466">
                  <c:v>63.211382113821131</c:v>
                </c:pt>
                <c:pt idx="467">
                  <c:v>63.346883468834683</c:v>
                </c:pt>
                <c:pt idx="468">
                  <c:v>63.482384823848228</c:v>
                </c:pt>
                <c:pt idx="469">
                  <c:v>63.617886178861781</c:v>
                </c:pt>
                <c:pt idx="470">
                  <c:v>63.753387533875333</c:v>
                </c:pt>
                <c:pt idx="471">
                  <c:v>63.888888888888879</c:v>
                </c:pt>
                <c:pt idx="472">
                  <c:v>64.024390243902431</c:v>
                </c:pt>
                <c:pt idx="473">
                  <c:v>64.159891598915991</c:v>
                </c:pt>
                <c:pt idx="474">
                  <c:v>64.295392953929536</c:v>
                </c:pt>
                <c:pt idx="475">
                  <c:v>64.430894308943081</c:v>
                </c:pt>
                <c:pt idx="476">
                  <c:v>64.566395663956641</c:v>
                </c:pt>
                <c:pt idx="477">
                  <c:v>64.701897018970186</c:v>
                </c:pt>
                <c:pt idx="478">
                  <c:v>64.837398373983746</c:v>
                </c:pt>
                <c:pt idx="479">
                  <c:v>64.972899728997291</c:v>
                </c:pt>
                <c:pt idx="480">
                  <c:v>65.108401084010836</c:v>
                </c:pt>
                <c:pt idx="481">
                  <c:v>65.243902439024396</c:v>
                </c:pt>
                <c:pt idx="482">
                  <c:v>65.379403794037941</c:v>
                </c:pt>
                <c:pt idx="483">
                  <c:v>65.514905149051486</c:v>
                </c:pt>
                <c:pt idx="484">
                  <c:v>65.650406504065046</c:v>
                </c:pt>
                <c:pt idx="485">
                  <c:v>65.785907859078591</c:v>
                </c:pt>
                <c:pt idx="486">
                  <c:v>65.921409214092137</c:v>
                </c:pt>
                <c:pt idx="487">
                  <c:v>66.056910569105696</c:v>
                </c:pt>
                <c:pt idx="488">
                  <c:v>66.192411924119241</c:v>
                </c:pt>
                <c:pt idx="489">
                  <c:v>66.327913279132787</c:v>
                </c:pt>
                <c:pt idx="490">
                  <c:v>66.463414634146346</c:v>
                </c:pt>
                <c:pt idx="491">
                  <c:v>66.598915989159892</c:v>
                </c:pt>
                <c:pt idx="492">
                  <c:v>66.734417344173437</c:v>
                </c:pt>
                <c:pt idx="493">
                  <c:v>66.869918699186996</c:v>
                </c:pt>
                <c:pt idx="494">
                  <c:v>67.005420054200542</c:v>
                </c:pt>
                <c:pt idx="495">
                  <c:v>67.140921409214087</c:v>
                </c:pt>
                <c:pt idx="496">
                  <c:v>67.276422764227647</c:v>
                </c:pt>
                <c:pt idx="497">
                  <c:v>67.411924119241192</c:v>
                </c:pt>
                <c:pt idx="498">
                  <c:v>67.547425474254737</c:v>
                </c:pt>
                <c:pt idx="499">
                  <c:v>67.682926829268297</c:v>
                </c:pt>
                <c:pt idx="500">
                  <c:v>67.818428184281842</c:v>
                </c:pt>
                <c:pt idx="501">
                  <c:v>67.953929539295387</c:v>
                </c:pt>
                <c:pt idx="502">
                  <c:v>68.089430894308947</c:v>
                </c:pt>
                <c:pt idx="503">
                  <c:v>68.224932249322492</c:v>
                </c:pt>
                <c:pt idx="504">
                  <c:v>68.360433604336038</c:v>
                </c:pt>
                <c:pt idx="505">
                  <c:v>68.495934959349597</c:v>
                </c:pt>
                <c:pt idx="506">
                  <c:v>68.631436314363143</c:v>
                </c:pt>
                <c:pt idx="507">
                  <c:v>68.766937669376688</c:v>
                </c:pt>
                <c:pt idx="508">
                  <c:v>68.902439024390247</c:v>
                </c:pt>
                <c:pt idx="509">
                  <c:v>69.037940379403793</c:v>
                </c:pt>
                <c:pt idx="510">
                  <c:v>69.173441734417338</c:v>
                </c:pt>
                <c:pt idx="511">
                  <c:v>69.308943089430898</c:v>
                </c:pt>
                <c:pt idx="512">
                  <c:v>69.444444444444443</c:v>
                </c:pt>
                <c:pt idx="513">
                  <c:v>69.579945799457988</c:v>
                </c:pt>
                <c:pt idx="514">
                  <c:v>69.715447154471548</c:v>
                </c:pt>
                <c:pt idx="515">
                  <c:v>69.850948509485093</c:v>
                </c:pt>
                <c:pt idx="516">
                  <c:v>69.986449864498638</c:v>
                </c:pt>
                <c:pt idx="517">
                  <c:v>70.121951219512198</c:v>
                </c:pt>
                <c:pt idx="518">
                  <c:v>70.257452574525743</c:v>
                </c:pt>
                <c:pt idx="519">
                  <c:v>70.392953929539289</c:v>
                </c:pt>
                <c:pt idx="520">
                  <c:v>70.528455284552848</c:v>
                </c:pt>
                <c:pt idx="521">
                  <c:v>70.663956639566393</c:v>
                </c:pt>
                <c:pt idx="522">
                  <c:v>70.799457994579939</c:v>
                </c:pt>
                <c:pt idx="523">
                  <c:v>70.934959349593498</c:v>
                </c:pt>
                <c:pt idx="524">
                  <c:v>71.070460704607044</c:v>
                </c:pt>
                <c:pt idx="525">
                  <c:v>71.205962059620589</c:v>
                </c:pt>
                <c:pt idx="526">
                  <c:v>71.341463414634148</c:v>
                </c:pt>
                <c:pt idx="527">
                  <c:v>71.476964769647694</c:v>
                </c:pt>
                <c:pt idx="528">
                  <c:v>71.612466124661239</c:v>
                </c:pt>
                <c:pt idx="529">
                  <c:v>71.747967479674799</c:v>
                </c:pt>
                <c:pt idx="530">
                  <c:v>71.883468834688344</c:v>
                </c:pt>
                <c:pt idx="531">
                  <c:v>72.018970189701889</c:v>
                </c:pt>
                <c:pt idx="532">
                  <c:v>72.154471544715449</c:v>
                </c:pt>
                <c:pt idx="533">
                  <c:v>72.289972899728994</c:v>
                </c:pt>
                <c:pt idx="534">
                  <c:v>72.425474254742539</c:v>
                </c:pt>
                <c:pt idx="535">
                  <c:v>72.560975609756099</c:v>
                </c:pt>
                <c:pt idx="536">
                  <c:v>72.696476964769644</c:v>
                </c:pt>
                <c:pt idx="537">
                  <c:v>72.83197831978319</c:v>
                </c:pt>
                <c:pt idx="538">
                  <c:v>72.967479674796749</c:v>
                </c:pt>
                <c:pt idx="539">
                  <c:v>73.102981029810294</c:v>
                </c:pt>
                <c:pt idx="540">
                  <c:v>73.23848238482384</c:v>
                </c:pt>
                <c:pt idx="541">
                  <c:v>73.373983739837399</c:v>
                </c:pt>
                <c:pt idx="542">
                  <c:v>73.509485094850945</c:v>
                </c:pt>
                <c:pt idx="543">
                  <c:v>73.64498644986449</c:v>
                </c:pt>
                <c:pt idx="544">
                  <c:v>73.780487804878049</c:v>
                </c:pt>
                <c:pt idx="545">
                  <c:v>73.915989159891595</c:v>
                </c:pt>
                <c:pt idx="546">
                  <c:v>74.05149051490514</c:v>
                </c:pt>
                <c:pt idx="547">
                  <c:v>74.1869918699187</c:v>
                </c:pt>
                <c:pt idx="548">
                  <c:v>74.322493224932245</c:v>
                </c:pt>
                <c:pt idx="549">
                  <c:v>74.457994579945805</c:v>
                </c:pt>
                <c:pt idx="550">
                  <c:v>74.59349593495935</c:v>
                </c:pt>
                <c:pt idx="551">
                  <c:v>74.728997289972895</c:v>
                </c:pt>
                <c:pt idx="552">
                  <c:v>74.864498644986455</c:v>
                </c:pt>
                <c:pt idx="553">
                  <c:v>75</c:v>
                </c:pt>
                <c:pt idx="554">
                  <c:v>75.135501355013545</c:v>
                </c:pt>
                <c:pt idx="555">
                  <c:v>75.271002710027105</c:v>
                </c:pt>
                <c:pt idx="556">
                  <c:v>75.40650406504065</c:v>
                </c:pt>
                <c:pt idx="557">
                  <c:v>75.542005420054195</c:v>
                </c:pt>
                <c:pt idx="558">
                  <c:v>75.677506775067755</c:v>
                </c:pt>
                <c:pt idx="559">
                  <c:v>75.8130081300813</c:v>
                </c:pt>
                <c:pt idx="560">
                  <c:v>75.948509485094846</c:v>
                </c:pt>
                <c:pt idx="561">
                  <c:v>76.084010840108405</c:v>
                </c:pt>
                <c:pt idx="562">
                  <c:v>76.219512195121951</c:v>
                </c:pt>
                <c:pt idx="563">
                  <c:v>76.355013550135496</c:v>
                </c:pt>
                <c:pt idx="564">
                  <c:v>76.490514905149055</c:v>
                </c:pt>
                <c:pt idx="565">
                  <c:v>76.626016260162601</c:v>
                </c:pt>
                <c:pt idx="566">
                  <c:v>76.761517615176146</c:v>
                </c:pt>
                <c:pt idx="567">
                  <c:v>76.897018970189706</c:v>
                </c:pt>
                <c:pt idx="568">
                  <c:v>77.032520325203251</c:v>
                </c:pt>
                <c:pt idx="569">
                  <c:v>77.168021680216796</c:v>
                </c:pt>
                <c:pt idx="570">
                  <c:v>77.303523035230356</c:v>
                </c:pt>
                <c:pt idx="571">
                  <c:v>77.439024390243901</c:v>
                </c:pt>
                <c:pt idx="572">
                  <c:v>77.574525745257446</c:v>
                </c:pt>
                <c:pt idx="573">
                  <c:v>77.710027100271006</c:v>
                </c:pt>
                <c:pt idx="574">
                  <c:v>77.845528455284551</c:v>
                </c:pt>
                <c:pt idx="575">
                  <c:v>77.981029810298097</c:v>
                </c:pt>
                <c:pt idx="576">
                  <c:v>78.116531165311656</c:v>
                </c:pt>
                <c:pt idx="577">
                  <c:v>78.252032520325201</c:v>
                </c:pt>
                <c:pt idx="578">
                  <c:v>78.387533875338747</c:v>
                </c:pt>
                <c:pt idx="579">
                  <c:v>78.523035230352306</c:v>
                </c:pt>
                <c:pt idx="580">
                  <c:v>78.658536585365852</c:v>
                </c:pt>
                <c:pt idx="581">
                  <c:v>78.794037940379397</c:v>
                </c:pt>
                <c:pt idx="582">
                  <c:v>78.929539295392956</c:v>
                </c:pt>
                <c:pt idx="583">
                  <c:v>79.065040650406502</c:v>
                </c:pt>
                <c:pt idx="584">
                  <c:v>79.200542005420047</c:v>
                </c:pt>
                <c:pt idx="585">
                  <c:v>79.336043360433607</c:v>
                </c:pt>
                <c:pt idx="586">
                  <c:v>79.471544715447152</c:v>
                </c:pt>
                <c:pt idx="587">
                  <c:v>79.607046070460697</c:v>
                </c:pt>
                <c:pt idx="588">
                  <c:v>79.742547425474257</c:v>
                </c:pt>
                <c:pt idx="589">
                  <c:v>79.878048780487802</c:v>
                </c:pt>
                <c:pt idx="590">
                  <c:v>80.013550135501347</c:v>
                </c:pt>
                <c:pt idx="591">
                  <c:v>80.149051490514907</c:v>
                </c:pt>
                <c:pt idx="592">
                  <c:v>80.284552845528452</c:v>
                </c:pt>
                <c:pt idx="593">
                  <c:v>80.420054200541998</c:v>
                </c:pt>
                <c:pt idx="594">
                  <c:v>80.555555555555557</c:v>
                </c:pt>
                <c:pt idx="595">
                  <c:v>80.691056910569102</c:v>
                </c:pt>
                <c:pt idx="596">
                  <c:v>80.826558265582648</c:v>
                </c:pt>
                <c:pt idx="597">
                  <c:v>80.962059620596207</c:v>
                </c:pt>
                <c:pt idx="598">
                  <c:v>81.097560975609753</c:v>
                </c:pt>
                <c:pt idx="599">
                  <c:v>81.233062330623298</c:v>
                </c:pt>
                <c:pt idx="600">
                  <c:v>81.368563685636857</c:v>
                </c:pt>
                <c:pt idx="601">
                  <c:v>81.504065040650403</c:v>
                </c:pt>
                <c:pt idx="602">
                  <c:v>81.639566395663948</c:v>
                </c:pt>
                <c:pt idx="603">
                  <c:v>81.775067750677508</c:v>
                </c:pt>
                <c:pt idx="604">
                  <c:v>81.910569105691053</c:v>
                </c:pt>
                <c:pt idx="605">
                  <c:v>82.046070460704598</c:v>
                </c:pt>
                <c:pt idx="606">
                  <c:v>82.181571815718158</c:v>
                </c:pt>
                <c:pt idx="607">
                  <c:v>82.317073170731703</c:v>
                </c:pt>
                <c:pt idx="608">
                  <c:v>82.452574525745248</c:v>
                </c:pt>
                <c:pt idx="609">
                  <c:v>82.588075880758808</c:v>
                </c:pt>
                <c:pt idx="610">
                  <c:v>82.723577235772353</c:v>
                </c:pt>
                <c:pt idx="611">
                  <c:v>82.859078590785899</c:v>
                </c:pt>
                <c:pt idx="612">
                  <c:v>82.994579945799458</c:v>
                </c:pt>
                <c:pt idx="613">
                  <c:v>83.130081300813004</c:v>
                </c:pt>
                <c:pt idx="614">
                  <c:v>83.265582655826549</c:v>
                </c:pt>
                <c:pt idx="615">
                  <c:v>83.401084010840108</c:v>
                </c:pt>
                <c:pt idx="616">
                  <c:v>83.536585365853654</c:v>
                </c:pt>
                <c:pt idx="617">
                  <c:v>83.672086720867199</c:v>
                </c:pt>
                <c:pt idx="618">
                  <c:v>83.807588075880759</c:v>
                </c:pt>
                <c:pt idx="619">
                  <c:v>83.943089430894304</c:v>
                </c:pt>
                <c:pt idx="620">
                  <c:v>84.078590785907849</c:v>
                </c:pt>
                <c:pt idx="621">
                  <c:v>84.214092140921409</c:v>
                </c:pt>
                <c:pt idx="622">
                  <c:v>84.349593495934954</c:v>
                </c:pt>
                <c:pt idx="623">
                  <c:v>84.485094850948514</c:v>
                </c:pt>
                <c:pt idx="624">
                  <c:v>84.620596205962059</c:v>
                </c:pt>
                <c:pt idx="625">
                  <c:v>84.756097560975604</c:v>
                </c:pt>
                <c:pt idx="626">
                  <c:v>84.891598915989164</c:v>
                </c:pt>
                <c:pt idx="627">
                  <c:v>85.027100271002709</c:v>
                </c:pt>
                <c:pt idx="628">
                  <c:v>85.162601626016254</c:v>
                </c:pt>
                <c:pt idx="629">
                  <c:v>85.298102981029814</c:v>
                </c:pt>
                <c:pt idx="630">
                  <c:v>85.433604336043359</c:v>
                </c:pt>
                <c:pt idx="631">
                  <c:v>85.569105691056905</c:v>
                </c:pt>
                <c:pt idx="632">
                  <c:v>85.704607046070464</c:v>
                </c:pt>
                <c:pt idx="633">
                  <c:v>85.840108401084009</c:v>
                </c:pt>
                <c:pt idx="634">
                  <c:v>85.975609756097555</c:v>
                </c:pt>
                <c:pt idx="635">
                  <c:v>86.111111111111114</c:v>
                </c:pt>
                <c:pt idx="636">
                  <c:v>86.24661246612466</c:v>
                </c:pt>
                <c:pt idx="637">
                  <c:v>86.382113821138205</c:v>
                </c:pt>
                <c:pt idx="638">
                  <c:v>86.517615176151764</c:v>
                </c:pt>
                <c:pt idx="639">
                  <c:v>86.65311653116531</c:v>
                </c:pt>
                <c:pt idx="640">
                  <c:v>86.788617886178855</c:v>
                </c:pt>
                <c:pt idx="641">
                  <c:v>86.924119241192415</c:v>
                </c:pt>
                <c:pt idx="642">
                  <c:v>87.05962059620596</c:v>
                </c:pt>
                <c:pt idx="643">
                  <c:v>87.195121951219505</c:v>
                </c:pt>
                <c:pt idx="644">
                  <c:v>87.330623306233065</c:v>
                </c:pt>
                <c:pt idx="645">
                  <c:v>87.46612466124661</c:v>
                </c:pt>
                <c:pt idx="646">
                  <c:v>87.601626016260155</c:v>
                </c:pt>
                <c:pt idx="647">
                  <c:v>87.737127371273715</c:v>
                </c:pt>
                <c:pt idx="648">
                  <c:v>87.87262872628726</c:v>
                </c:pt>
                <c:pt idx="649">
                  <c:v>88.008130081300806</c:v>
                </c:pt>
                <c:pt idx="650">
                  <c:v>88.143631436314365</c:v>
                </c:pt>
                <c:pt idx="651">
                  <c:v>88.27913279132791</c:v>
                </c:pt>
                <c:pt idx="652">
                  <c:v>88.414634146341456</c:v>
                </c:pt>
                <c:pt idx="653">
                  <c:v>88.550135501355015</c:v>
                </c:pt>
                <c:pt idx="654">
                  <c:v>88.685636856368561</c:v>
                </c:pt>
                <c:pt idx="655">
                  <c:v>88.821138211382106</c:v>
                </c:pt>
                <c:pt idx="656">
                  <c:v>88.956639566395665</c:v>
                </c:pt>
                <c:pt idx="657">
                  <c:v>89.092140921409211</c:v>
                </c:pt>
                <c:pt idx="658">
                  <c:v>89.227642276422756</c:v>
                </c:pt>
                <c:pt idx="659">
                  <c:v>89.363143631436316</c:v>
                </c:pt>
                <c:pt idx="660">
                  <c:v>89.498644986449861</c:v>
                </c:pt>
                <c:pt idx="661">
                  <c:v>89.634146341463406</c:v>
                </c:pt>
                <c:pt idx="662">
                  <c:v>89.769647696476966</c:v>
                </c:pt>
                <c:pt idx="663">
                  <c:v>89.905149051490511</c:v>
                </c:pt>
                <c:pt idx="664">
                  <c:v>90.040650406504056</c:v>
                </c:pt>
                <c:pt idx="665">
                  <c:v>90.176151761517616</c:v>
                </c:pt>
                <c:pt idx="666">
                  <c:v>90.311653116531161</c:v>
                </c:pt>
                <c:pt idx="667">
                  <c:v>90.447154471544707</c:v>
                </c:pt>
                <c:pt idx="668">
                  <c:v>90.582655826558266</c:v>
                </c:pt>
                <c:pt idx="669">
                  <c:v>90.718157181571812</c:v>
                </c:pt>
                <c:pt idx="670">
                  <c:v>90.853658536585357</c:v>
                </c:pt>
                <c:pt idx="671">
                  <c:v>90.989159891598916</c:v>
                </c:pt>
                <c:pt idx="672">
                  <c:v>91.124661246612462</c:v>
                </c:pt>
                <c:pt idx="673">
                  <c:v>91.260162601626007</c:v>
                </c:pt>
                <c:pt idx="674">
                  <c:v>91.395663956639567</c:v>
                </c:pt>
                <c:pt idx="675">
                  <c:v>91.531165311653112</c:v>
                </c:pt>
                <c:pt idx="676">
                  <c:v>91.666666666666657</c:v>
                </c:pt>
                <c:pt idx="677">
                  <c:v>91.802168021680217</c:v>
                </c:pt>
                <c:pt idx="678">
                  <c:v>91.937669376693762</c:v>
                </c:pt>
                <c:pt idx="679">
                  <c:v>92.073170731707307</c:v>
                </c:pt>
                <c:pt idx="680">
                  <c:v>92.208672086720867</c:v>
                </c:pt>
                <c:pt idx="681">
                  <c:v>92.344173441734412</c:v>
                </c:pt>
                <c:pt idx="682">
                  <c:v>92.479674796747958</c:v>
                </c:pt>
                <c:pt idx="683">
                  <c:v>92.615176151761517</c:v>
                </c:pt>
                <c:pt idx="684">
                  <c:v>92.750677506775062</c:v>
                </c:pt>
                <c:pt idx="685">
                  <c:v>92.886178861788608</c:v>
                </c:pt>
                <c:pt idx="686">
                  <c:v>93.021680216802167</c:v>
                </c:pt>
                <c:pt idx="687">
                  <c:v>93.157181571815713</c:v>
                </c:pt>
                <c:pt idx="688">
                  <c:v>93.292682926829258</c:v>
                </c:pt>
                <c:pt idx="689">
                  <c:v>93.428184281842817</c:v>
                </c:pt>
                <c:pt idx="690">
                  <c:v>93.563685636856363</c:v>
                </c:pt>
                <c:pt idx="691">
                  <c:v>93.699186991869908</c:v>
                </c:pt>
                <c:pt idx="692">
                  <c:v>93.834688346883468</c:v>
                </c:pt>
                <c:pt idx="693">
                  <c:v>93.970189701897013</c:v>
                </c:pt>
                <c:pt idx="694">
                  <c:v>94.105691056910558</c:v>
                </c:pt>
                <c:pt idx="695">
                  <c:v>94.241192411924118</c:v>
                </c:pt>
                <c:pt idx="696">
                  <c:v>94.376693766937663</c:v>
                </c:pt>
                <c:pt idx="697">
                  <c:v>94.512195121951223</c:v>
                </c:pt>
                <c:pt idx="698">
                  <c:v>94.647696476964768</c:v>
                </c:pt>
                <c:pt idx="699">
                  <c:v>94.783197831978313</c:v>
                </c:pt>
                <c:pt idx="700">
                  <c:v>94.918699186991873</c:v>
                </c:pt>
                <c:pt idx="701">
                  <c:v>95.054200542005418</c:v>
                </c:pt>
                <c:pt idx="702">
                  <c:v>95.189701897018963</c:v>
                </c:pt>
                <c:pt idx="703">
                  <c:v>95.325203252032523</c:v>
                </c:pt>
                <c:pt idx="704">
                  <c:v>95.460704607046068</c:v>
                </c:pt>
                <c:pt idx="705">
                  <c:v>95.596205962059614</c:v>
                </c:pt>
                <c:pt idx="706">
                  <c:v>95.731707317073173</c:v>
                </c:pt>
                <c:pt idx="707">
                  <c:v>95.867208672086718</c:v>
                </c:pt>
                <c:pt idx="708">
                  <c:v>96.002710027100264</c:v>
                </c:pt>
                <c:pt idx="709">
                  <c:v>96.138211382113823</c:v>
                </c:pt>
                <c:pt idx="710">
                  <c:v>96.273712737127369</c:v>
                </c:pt>
                <c:pt idx="711">
                  <c:v>96.409214092140914</c:v>
                </c:pt>
                <c:pt idx="712">
                  <c:v>96.544715447154474</c:v>
                </c:pt>
                <c:pt idx="713">
                  <c:v>96.680216802168019</c:v>
                </c:pt>
                <c:pt idx="714">
                  <c:v>96.815718157181564</c:v>
                </c:pt>
                <c:pt idx="715">
                  <c:v>96.951219512195124</c:v>
                </c:pt>
                <c:pt idx="716">
                  <c:v>97.086720867208669</c:v>
                </c:pt>
                <c:pt idx="717">
                  <c:v>97.222222222222214</c:v>
                </c:pt>
                <c:pt idx="718">
                  <c:v>97.357723577235774</c:v>
                </c:pt>
                <c:pt idx="719">
                  <c:v>97.493224932249319</c:v>
                </c:pt>
                <c:pt idx="720">
                  <c:v>97.628726287262865</c:v>
                </c:pt>
                <c:pt idx="721">
                  <c:v>97.764227642276424</c:v>
                </c:pt>
                <c:pt idx="722">
                  <c:v>97.899728997289969</c:v>
                </c:pt>
                <c:pt idx="723">
                  <c:v>98.035230352303515</c:v>
                </c:pt>
                <c:pt idx="724">
                  <c:v>98.170731707317074</c:v>
                </c:pt>
                <c:pt idx="725">
                  <c:v>98.30623306233062</c:v>
                </c:pt>
                <c:pt idx="726">
                  <c:v>98.441734417344165</c:v>
                </c:pt>
                <c:pt idx="727">
                  <c:v>98.577235772357724</c:v>
                </c:pt>
                <c:pt idx="728">
                  <c:v>98.71273712737127</c:v>
                </c:pt>
                <c:pt idx="729">
                  <c:v>98.848238482384815</c:v>
                </c:pt>
                <c:pt idx="730">
                  <c:v>98.983739837398375</c:v>
                </c:pt>
                <c:pt idx="731">
                  <c:v>99.11924119241192</c:v>
                </c:pt>
                <c:pt idx="732">
                  <c:v>99.254742547425465</c:v>
                </c:pt>
                <c:pt idx="733">
                  <c:v>99.390243902439025</c:v>
                </c:pt>
                <c:pt idx="734">
                  <c:v>99.52574525745257</c:v>
                </c:pt>
                <c:pt idx="735">
                  <c:v>99.661246612466115</c:v>
                </c:pt>
                <c:pt idx="736">
                  <c:v>99.796747967479675</c:v>
                </c:pt>
                <c:pt idx="737">
                  <c:v>99.93224932249322</c:v>
                </c:pt>
              </c:numCache>
            </c:numRef>
          </c:xVal>
          <c:yVal>
            <c:numRef>
              <c:f>Model3!$J$30:$J$767</c:f>
              <c:numCache>
                <c:formatCode>General</c:formatCode>
                <c:ptCount val="738"/>
                <c:pt idx="0">
                  <c:v>17.5</c:v>
                </c:pt>
                <c:pt idx="1">
                  <c:v>17.5</c:v>
                </c:pt>
                <c:pt idx="2">
                  <c:v>19.7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20.9</c:v>
                </c:pt>
                <c:pt idx="6">
                  <c:v>20.99</c:v>
                </c:pt>
                <c:pt idx="7">
                  <c:v>21.006</c:v>
                </c:pt>
                <c:pt idx="8">
                  <c:v>21.006</c:v>
                </c:pt>
                <c:pt idx="9">
                  <c:v>21.1</c:v>
                </c:pt>
                <c:pt idx="10">
                  <c:v>21.3</c:v>
                </c:pt>
                <c:pt idx="11">
                  <c:v>21.4</c:v>
                </c:pt>
                <c:pt idx="12">
                  <c:v>21.4</c:v>
                </c:pt>
                <c:pt idx="13">
                  <c:v>21.7</c:v>
                </c:pt>
                <c:pt idx="14">
                  <c:v>21.7</c:v>
                </c:pt>
                <c:pt idx="15">
                  <c:v>22.299900000000001</c:v>
                </c:pt>
                <c:pt idx="16">
                  <c:v>22.299900000000001</c:v>
                </c:pt>
                <c:pt idx="17">
                  <c:v>22.6</c:v>
                </c:pt>
                <c:pt idx="18">
                  <c:v>22.7</c:v>
                </c:pt>
                <c:pt idx="19">
                  <c:v>22.761900000000001</c:v>
                </c:pt>
                <c:pt idx="20">
                  <c:v>22.9</c:v>
                </c:pt>
                <c:pt idx="21">
                  <c:v>22.9</c:v>
                </c:pt>
                <c:pt idx="22">
                  <c:v>22.9</c:v>
                </c:pt>
                <c:pt idx="23">
                  <c:v>23.110900000000001</c:v>
                </c:pt>
                <c:pt idx="24">
                  <c:v>23.227</c:v>
                </c:pt>
                <c:pt idx="25">
                  <c:v>23.227</c:v>
                </c:pt>
                <c:pt idx="26">
                  <c:v>23.2715</c:v>
                </c:pt>
                <c:pt idx="27">
                  <c:v>23.2715</c:v>
                </c:pt>
                <c:pt idx="28">
                  <c:v>23.299900000000001</c:v>
                </c:pt>
                <c:pt idx="29">
                  <c:v>23.299900000000001</c:v>
                </c:pt>
                <c:pt idx="30">
                  <c:v>23.431799999999999</c:v>
                </c:pt>
                <c:pt idx="31">
                  <c:v>23.577999999999999</c:v>
                </c:pt>
                <c:pt idx="32">
                  <c:v>23.618200000000002</c:v>
                </c:pt>
                <c:pt idx="33">
                  <c:v>23.6523</c:v>
                </c:pt>
                <c:pt idx="34">
                  <c:v>23.8</c:v>
                </c:pt>
                <c:pt idx="35">
                  <c:v>23.8</c:v>
                </c:pt>
                <c:pt idx="36">
                  <c:v>23.820399999999999</c:v>
                </c:pt>
                <c:pt idx="37">
                  <c:v>23.898299999999999</c:v>
                </c:pt>
                <c:pt idx="38">
                  <c:v>23.9</c:v>
                </c:pt>
                <c:pt idx="39">
                  <c:v>23.999300000000002</c:v>
                </c:pt>
                <c:pt idx="40">
                  <c:v>24</c:v>
                </c:pt>
                <c:pt idx="41">
                  <c:v>24.0505</c:v>
                </c:pt>
                <c:pt idx="42">
                  <c:v>24.149100000000001</c:v>
                </c:pt>
                <c:pt idx="43">
                  <c:v>24.149100000000001</c:v>
                </c:pt>
                <c:pt idx="44">
                  <c:v>24.1496</c:v>
                </c:pt>
                <c:pt idx="45">
                  <c:v>24.153400000000001</c:v>
                </c:pt>
                <c:pt idx="46">
                  <c:v>24.183700000000002</c:v>
                </c:pt>
                <c:pt idx="47">
                  <c:v>24.192399999999999</c:v>
                </c:pt>
                <c:pt idx="48">
                  <c:v>24.1937</c:v>
                </c:pt>
                <c:pt idx="49">
                  <c:v>24.2</c:v>
                </c:pt>
                <c:pt idx="50">
                  <c:v>24.2</c:v>
                </c:pt>
                <c:pt idx="51">
                  <c:v>24.2</c:v>
                </c:pt>
                <c:pt idx="52">
                  <c:v>24.220600000000001</c:v>
                </c:pt>
                <c:pt idx="53">
                  <c:v>24.299600000000002</c:v>
                </c:pt>
                <c:pt idx="54">
                  <c:v>24.299900000000001</c:v>
                </c:pt>
                <c:pt idx="55">
                  <c:v>24.299900000000001</c:v>
                </c:pt>
                <c:pt idx="56">
                  <c:v>24.349900000000002</c:v>
                </c:pt>
                <c:pt idx="57">
                  <c:v>24.6</c:v>
                </c:pt>
                <c:pt idx="58">
                  <c:v>24.6648</c:v>
                </c:pt>
                <c:pt idx="59">
                  <c:v>24.6983</c:v>
                </c:pt>
                <c:pt idx="60">
                  <c:v>24.749099999999999</c:v>
                </c:pt>
                <c:pt idx="61">
                  <c:v>24.7928</c:v>
                </c:pt>
                <c:pt idx="62">
                  <c:v>24.793900000000001</c:v>
                </c:pt>
                <c:pt idx="63">
                  <c:v>24.8718</c:v>
                </c:pt>
                <c:pt idx="64">
                  <c:v>24.9754</c:v>
                </c:pt>
                <c:pt idx="65">
                  <c:v>25.008900000000001</c:v>
                </c:pt>
                <c:pt idx="66">
                  <c:v>25.045100000000001</c:v>
                </c:pt>
                <c:pt idx="67">
                  <c:v>25.1</c:v>
                </c:pt>
                <c:pt idx="68">
                  <c:v>25.2</c:v>
                </c:pt>
                <c:pt idx="69">
                  <c:v>25.2</c:v>
                </c:pt>
                <c:pt idx="70">
                  <c:v>25.229800000000001</c:v>
                </c:pt>
                <c:pt idx="71">
                  <c:v>25.4</c:v>
                </c:pt>
                <c:pt idx="72">
                  <c:v>25.4</c:v>
                </c:pt>
                <c:pt idx="73">
                  <c:v>25.508199999999999</c:v>
                </c:pt>
                <c:pt idx="74">
                  <c:v>25.510200000000001</c:v>
                </c:pt>
                <c:pt idx="75">
                  <c:v>25.56</c:v>
                </c:pt>
                <c:pt idx="76">
                  <c:v>25.6</c:v>
                </c:pt>
                <c:pt idx="77">
                  <c:v>25.6</c:v>
                </c:pt>
                <c:pt idx="78">
                  <c:v>25.609400000000001</c:v>
                </c:pt>
                <c:pt idx="79">
                  <c:v>25.7761</c:v>
                </c:pt>
                <c:pt idx="80">
                  <c:v>25.7761</c:v>
                </c:pt>
                <c:pt idx="81">
                  <c:v>25.799900000000001</c:v>
                </c:pt>
                <c:pt idx="82">
                  <c:v>25.799900000000001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26.1</c:v>
                </c:pt>
                <c:pt idx="89">
                  <c:v>26.1</c:v>
                </c:pt>
                <c:pt idx="90">
                  <c:v>26.1066</c:v>
                </c:pt>
                <c:pt idx="91">
                  <c:v>26.1157</c:v>
                </c:pt>
                <c:pt idx="92">
                  <c:v>26.163</c:v>
                </c:pt>
                <c:pt idx="93">
                  <c:v>26.2</c:v>
                </c:pt>
                <c:pt idx="94">
                  <c:v>26.229500000000002</c:v>
                </c:pt>
                <c:pt idx="95">
                  <c:v>26.384599999999999</c:v>
                </c:pt>
                <c:pt idx="96">
                  <c:v>26.548400000000001</c:v>
                </c:pt>
                <c:pt idx="97">
                  <c:v>26.560400000000001</c:v>
                </c:pt>
                <c:pt idx="98">
                  <c:v>26.563199999999998</c:v>
                </c:pt>
                <c:pt idx="99">
                  <c:v>26.6</c:v>
                </c:pt>
                <c:pt idx="100">
                  <c:v>26.6</c:v>
                </c:pt>
                <c:pt idx="101">
                  <c:v>26.6</c:v>
                </c:pt>
                <c:pt idx="102">
                  <c:v>26.6</c:v>
                </c:pt>
                <c:pt idx="103">
                  <c:v>26.620799999999999</c:v>
                </c:pt>
                <c:pt idx="104">
                  <c:v>26.6538</c:v>
                </c:pt>
                <c:pt idx="105">
                  <c:v>26.662199999999999</c:v>
                </c:pt>
                <c:pt idx="106">
                  <c:v>26.662199999999999</c:v>
                </c:pt>
                <c:pt idx="107">
                  <c:v>26.7</c:v>
                </c:pt>
                <c:pt idx="108">
                  <c:v>26.702200000000001</c:v>
                </c:pt>
                <c:pt idx="109">
                  <c:v>26.749500000000001</c:v>
                </c:pt>
                <c:pt idx="110">
                  <c:v>26.782900000000001</c:v>
                </c:pt>
                <c:pt idx="111">
                  <c:v>26.794599999999999</c:v>
                </c:pt>
                <c:pt idx="112">
                  <c:v>26.8</c:v>
                </c:pt>
                <c:pt idx="113">
                  <c:v>26.813700000000001</c:v>
                </c:pt>
                <c:pt idx="114">
                  <c:v>26.82</c:v>
                </c:pt>
                <c:pt idx="115">
                  <c:v>26.881699999999999</c:v>
                </c:pt>
                <c:pt idx="116">
                  <c:v>27</c:v>
                </c:pt>
                <c:pt idx="117">
                  <c:v>27</c:v>
                </c:pt>
                <c:pt idx="118">
                  <c:v>27.1</c:v>
                </c:pt>
                <c:pt idx="119">
                  <c:v>27.1</c:v>
                </c:pt>
                <c:pt idx="120">
                  <c:v>27.1846</c:v>
                </c:pt>
                <c:pt idx="121">
                  <c:v>27.2</c:v>
                </c:pt>
                <c:pt idx="122">
                  <c:v>27.234000000000002</c:v>
                </c:pt>
                <c:pt idx="123">
                  <c:v>27.2408</c:v>
                </c:pt>
                <c:pt idx="124">
                  <c:v>27.251100000000001</c:v>
                </c:pt>
                <c:pt idx="125">
                  <c:v>27.3</c:v>
                </c:pt>
                <c:pt idx="126">
                  <c:v>27.3</c:v>
                </c:pt>
                <c:pt idx="127">
                  <c:v>27.4</c:v>
                </c:pt>
                <c:pt idx="128">
                  <c:v>27.471</c:v>
                </c:pt>
                <c:pt idx="129">
                  <c:v>27.5</c:v>
                </c:pt>
                <c:pt idx="130">
                  <c:v>27.589400000000001</c:v>
                </c:pt>
                <c:pt idx="131">
                  <c:v>27.6</c:v>
                </c:pt>
                <c:pt idx="132">
                  <c:v>27.6</c:v>
                </c:pt>
                <c:pt idx="133">
                  <c:v>27.7</c:v>
                </c:pt>
                <c:pt idx="134">
                  <c:v>27.736599999999999</c:v>
                </c:pt>
                <c:pt idx="135">
                  <c:v>27.8</c:v>
                </c:pt>
                <c:pt idx="136">
                  <c:v>27.8</c:v>
                </c:pt>
                <c:pt idx="137">
                  <c:v>27.8</c:v>
                </c:pt>
                <c:pt idx="138">
                  <c:v>27.8</c:v>
                </c:pt>
                <c:pt idx="139">
                  <c:v>27.805499999999999</c:v>
                </c:pt>
                <c:pt idx="140">
                  <c:v>27.8522</c:v>
                </c:pt>
                <c:pt idx="141">
                  <c:v>27.9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27.9711</c:v>
                </c:pt>
                <c:pt idx="146">
                  <c:v>28.1</c:v>
                </c:pt>
                <c:pt idx="147">
                  <c:v>28.1127</c:v>
                </c:pt>
                <c:pt idx="148">
                  <c:v>28.2</c:v>
                </c:pt>
                <c:pt idx="149">
                  <c:v>28.2</c:v>
                </c:pt>
                <c:pt idx="150">
                  <c:v>28.3</c:v>
                </c:pt>
                <c:pt idx="151">
                  <c:v>28.4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28.4</c:v>
                </c:pt>
                <c:pt idx="156">
                  <c:v>28.5</c:v>
                </c:pt>
                <c:pt idx="157">
                  <c:v>28.5</c:v>
                </c:pt>
                <c:pt idx="158">
                  <c:v>28.5</c:v>
                </c:pt>
                <c:pt idx="159">
                  <c:v>28.5532</c:v>
                </c:pt>
                <c:pt idx="160">
                  <c:v>28.6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28.8</c:v>
                </c:pt>
                <c:pt idx="165">
                  <c:v>28.993500000000001</c:v>
                </c:pt>
                <c:pt idx="166">
                  <c:v>28.993500000000001</c:v>
                </c:pt>
                <c:pt idx="167">
                  <c:v>28.993500000000001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29.020499999999998</c:v>
                </c:pt>
                <c:pt idx="174">
                  <c:v>29.2</c:v>
                </c:pt>
                <c:pt idx="175">
                  <c:v>29.2</c:v>
                </c:pt>
                <c:pt idx="176">
                  <c:v>29.3</c:v>
                </c:pt>
                <c:pt idx="177">
                  <c:v>29.3</c:v>
                </c:pt>
                <c:pt idx="178">
                  <c:v>29.3645</c:v>
                </c:pt>
                <c:pt idx="179">
                  <c:v>29.4</c:v>
                </c:pt>
                <c:pt idx="180">
                  <c:v>29.452100000000002</c:v>
                </c:pt>
                <c:pt idx="181">
                  <c:v>29.5</c:v>
                </c:pt>
                <c:pt idx="182">
                  <c:v>29.5</c:v>
                </c:pt>
                <c:pt idx="183">
                  <c:v>29.743099999999998</c:v>
                </c:pt>
                <c:pt idx="184">
                  <c:v>29.7559</c:v>
                </c:pt>
                <c:pt idx="185">
                  <c:v>29.773399999999999</c:v>
                </c:pt>
                <c:pt idx="186">
                  <c:v>29.789200000000001</c:v>
                </c:pt>
                <c:pt idx="187">
                  <c:v>29.789200000000001</c:v>
                </c:pt>
                <c:pt idx="188">
                  <c:v>29.799900000000001</c:v>
                </c:pt>
                <c:pt idx="189">
                  <c:v>29.799900000000001</c:v>
                </c:pt>
                <c:pt idx="190">
                  <c:v>29.799900000000001</c:v>
                </c:pt>
                <c:pt idx="191">
                  <c:v>29.799900000000001</c:v>
                </c:pt>
                <c:pt idx="192">
                  <c:v>29.8</c:v>
                </c:pt>
                <c:pt idx="193">
                  <c:v>29.809899999999999</c:v>
                </c:pt>
                <c:pt idx="194">
                  <c:v>29.9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30.1</c:v>
                </c:pt>
                <c:pt idx="199">
                  <c:v>30.168800000000001</c:v>
                </c:pt>
                <c:pt idx="200">
                  <c:v>30.2</c:v>
                </c:pt>
                <c:pt idx="201">
                  <c:v>30.2</c:v>
                </c:pt>
                <c:pt idx="202">
                  <c:v>30.2</c:v>
                </c:pt>
                <c:pt idx="203">
                  <c:v>30.2</c:v>
                </c:pt>
                <c:pt idx="204">
                  <c:v>30.299900000000001</c:v>
                </c:pt>
                <c:pt idx="205">
                  <c:v>30.299900000000001</c:v>
                </c:pt>
                <c:pt idx="206">
                  <c:v>30.3</c:v>
                </c:pt>
                <c:pt idx="207">
                  <c:v>30.337800000000001</c:v>
                </c:pt>
                <c:pt idx="208">
                  <c:v>30.380500000000001</c:v>
                </c:pt>
                <c:pt idx="209">
                  <c:v>30.492599999999999</c:v>
                </c:pt>
                <c:pt idx="210">
                  <c:v>30.492599999999999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30.5</c:v>
                </c:pt>
                <c:pt idx="217">
                  <c:v>30.537500000000001</c:v>
                </c:pt>
                <c:pt idx="218">
                  <c:v>30.537500000000001</c:v>
                </c:pt>
                <c:pt idx="219">
                  <c:v>30.549900000000001</c:v>
                </c:pt>
                <c:pt idx="220">
                  <c:v>30.562000000000001</c:v>
                </c:pt>
                <c:pt idx="221">
                  <c:v>30.6</c:v>
                </c:pt>
                <c:pt idx="222">
                  <c:v>30.7</c:v>
                </c:pt>
                <c:pt idx="223">
                  <c:v>30.8</c:v>
                </c:pt>
                <c:pt idx="224">
                  <c:v>30.8</c:v>
                </c:pt>
                <c:pt idx="225">
                  <c:v>30.9</c:v>
                </c:pt>
                <c:pt idx="226">
                  <c:v>30.9375</c:v>
                </c:pt>
                <c:pt idx="227">
                  <c:v>30.953700000000001</c:v>
                </c:pt>
                <c:pt idx="228">
                  <c:v>31</c:v>
                </c:pt>
                <c:pt idx="229">
                  <c:v>31</c:v>
                </c:pt>
                <c:pt idx="230">
                  <c:v>31.073599999999999</c:v>
                </c:pt>
                <c:pt idx="231">
                  <c:v>31.1</c:v>
                </c:pt>
                <c:pt idx="232">
                  <c:v>31.1</c:v>
                </c:pt>
                <c:pt idx="233">
                  <c:v>31.3</c:v>
                </c:pt>
                <c:pt idx="234">
                  <c:v>31.3</c:v>
                </c:pt>
                <c:pt idx="235">
                  <c:v>31.374700000000001</c:v>
                </c:pt>
                <c:pt idx="236">
                  <c:v>31.3858</c:v>
                </c:pt>
                <c:pt idx="237">
                  <c:v>31.3917</c:v>
                </c:pt>
                <c:pt idx="238">
                  <c:v>31.3917</c:v>
                </c:pt>
                <c:pt idx="239">
                  <c:v>31.4</c:v>
                </c:pt>
                <c:pt idx="240">
                  <c:v>31.496099999999998</c:v>
                </c:pt>
                <c:pt idx="241">
                  <c:v>31.5</c:v>
                </c:pt>
                <c:pt idx="242">
                  <c:v>31.5</c:v>
                </c:pt>
                <c:pt idx="243">
                  <c:v>31.5002</c:v>
                </c:pt>
                <c:pt idx="244">
                  <c:v>31.5002</c:v>
                </c:pt>
                <c:pt idx="245">
                  <c:v>31.5002</c:v>
                </c:pt>
                <c:pt idx="246">
                  <c:v>31.6</c:v>
                </c:pt>
                <c:pt idx="247">
                  <c:v>31.6</c:v>
                </c:pt>
                <c:pt idx="248">
                  <c:v>31.6</c:v>
                </c:pt>
                <c:pt idx="249">
                  <c:v>31.6</c:v>
                </c:pt>
                <c:pt idx="250">
                  <c:v>31.6</c:v>
                </c:pt>
                <c:pt idx="251">
                  <c:v>31.61</c:v>
                </c:pt>
                <c:pt idx="252">
                  <c:v>31.7</c:v>
                </c:pt>
                <c:pt idx="253">
                  <c:v>31.7</c:v>
                </c:pt>
                <c:pt idx="254">
                  <c:v>31.7</c:v>
                </c:pt>
                <c:pt idx="255">
                  <c:v>31.708200000000001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31.8217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31.947500000000002</c:v>
                </c:pt>
                <c:pt idx="272">
                  <c:v>32</c:v>
                </c:pt>
                <c:pt idx="273">
                  <c:v>32.026299999999999</c:v>
                </c:pt>
                <c:pt idx="274">
                  <c:v>32.088799999999999</c:v>
                </c:pt>
                <c:pt idx="275">
                  <c:v>32.1</c:v>
                </c:pt>
                <c:pt idx="276">
                  <c:v>32.1</c:v>
                </c:pt>
                <c:pt idx="277">
                  <c:v>32.110900000000001</c:v>
                </c:pt>
                <c:pt idx="278">
                  <c:v>32.149900000000002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32.274700000000003</c:v>
                </c:pt>
                <c:pt idx="282">
                  <c:v>32.276499999999999</c:v>
                </c:pt>
                <c:pt idx="283">
                  <c:v>32.299999999999997</c:v>
                </c:pt>
                <c:pt idx="284">
                  <c:v>32.348999999999997</c:v>
                </c:pt>
                <c:pt idx="285">
                  <c:v>32.4</c:v>
                </c:pt>
                <c:pt idx="286">
                  <c:v>32.4</c:v>
                </c:pt>
                <c:pt idx="287">
                  <c:v>32.4</c:v>
                </c:pt>
                <c:pt idx="288">
                  <c:v>32.5</c:v>
                </c:pt>
                <c:pt idx="289">
                  <c:v>32.5289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32.756799999999998</c:v>
                </c:pt>
                <c:pt idx="293">
                  <c:v>32.8232</c:v>
                </c:pt>
                <c:pt idx="294">
                  <c:v>32.880800000000001</c:v>
                </c:pt>
                <c:pt idx="295">
                  <c:v>32.954799999999999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33.164900000000003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33.200000000000003</c:v>
                </c:pt>
                <c:pt idx="311">
                  <c:v>33.200000000000003</c:v>
                </c:pt>
                <c:pt idx="312">
                  <c:v>33.235700000000001</c:v>
                </c:pt>
                <c:pt idx="313">
                  <c:v>33.260300000000001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33.305199999999999</c:v>
                </c:pt>
                <c:pt idx="318">
                  <c:v>33.305199999999999</c:v>
                </c:pt>
                <c:pt idx="319">
                  <c:v>33.4</c:v>
                </c:pt>
                <c:pt idx="320">
                  <c:v>33.5</c:v>
                </c:pt>
                <c:pt idx="321">
                  <c:v>33.5</c:v>
                </c:pt>
                <c:pt idx="322">
                  <c:v>33.5</c:v>
                </c:pt>
                <c:pt idx="323">
                  <c:v>33.5</c:v>
                </c:pt>
                <c:pt idx="324">
                  <c:v>33.550899999999999</c:v>
                </c:pt>
                <c:pt idx="325">
                  <c:v>33.6</c:v>
                </c:pt>
                <c:pt idx="326">
                  <c:v>33.6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33.629600000000003</c:v>
                </c:pt>
                <c:pt idx="331">
                  <c:v>33.700000000000003</c:v>
                </c:pt>
                <c:pt idx="332">
                  <c:v>33.722900000000003</c:v>
                </c:pt>
                <c:pt idx="333">
                  <c:v>33.762799999999999</c:v>
                </c:pt>
                <c:pt idx="334">
                  <c:v>33.793700000000001</c:v>
                </c:pt>
                <c:pt idx="335">
                  <c:v>33.848199999999999</c:v>
                </c:pt>
                <c:pt idx="336">
                  <c:v>33.848199999999999</c:v>
                </c:pt>
                <c:pt idx="337">
                  <c:v>34</c:v>
                </c:pt>
                <c:pt idx="338">
                  <c:v>34.049900000000001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34.143500000000003</c:v>
                </c:pt>
                <c:pt idx="344">
                  <c:v>34.179600000000001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34.251300000000001</c:v>
                </c:pt>
                <c:pt idx="351">
                  <c:v>34.255000000000003</c:v>
                </c:pt>
                <c:pt idx="352">
                  <c:v>34.255000000000003</c:v>
                </c:pt>
                <c:pt idx="353">
                  <c:v>34.270800000000001</c:v>
                </c:pt>
                <c:pt idx="354">
                  <c:v>34.270800000000001</c:v>
                </c:pt>
                <c:pt idx="355">
                  <c:v>34.285299999999999</c:v>
                </c:pt>
                <c:pt idx="356">
                  <c:v>34.285299999999999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34.349299999999999</c:v>
                </c:pt>
                <c:pt idx="361">
                  <c:v>34.4</c:v>
                </c:pt>
                <c:pt idx="362">
                  <c:v>34.4</c:v>
                </c:pt>
                <c:pt idx="363">
                  <c:v>34.4</c:v>
                </c:pt>
                <c:pt idx="364">
                  <c:v>34.4</c:v>
                </c:pt>
                <c:pt idx="365">
                  <c:v>34.4</c:v>
                </c:pt>
                <c:pt idx="366">
                  <c:v>34.485500000000002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34.514800000000001</c:v>
                </c:pt>
                <c:pt idx="372">
                  <c:v>34.514800000000001</c:v>
                </c:pt>
                <c:pt idx="373">
                  <c:v>34.548200000000001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34.7286</c:v>
                </c:pt>
                <c:pt idx="386">
                  <c:v>34.7288</c:v>
                </c:pt>
                <c:pt idx="387">
                  <c:v>34.7288</c:v>
                </c:pt>
                <c:pt idx="388">
                  <c:v>34.730499999999999</c:v>
                </c:pt>
                <c:pt idx="389">
                  <c:v>34.730499999999999</c:v>
                </c:pt>
                <c:pt idx="390">
                  <c:v>34.781799999999997</c:v>
                </c:pt>
                <c:pt idx="391">
                  <c:v>34.792700000000004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34.875399999999999</c:v>
                </c:pt>
                <c:pt idx="395">
                  <c:v>34.875399999999999</c:v>
                </c:pt>
                <c:pt idx="396">
                  <c:v>34.9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34.998899999999999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35.1</c:v>
                </c:pt>
                <c:pt idx="407">
                  <c:v>35.161999999999999</c:v>
                </c:pt>
                <c:pt idx="408">
                  <c:v>35.161999999999999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35.241799999999998</c:v>
                </c:pt>
                <c:pt idx="413">
                  <c:v>35.258200000000002</c:v>
                </c:pt>
                <c:pt idx="414">
                  <c:v>35.267800000000001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35.323700000000002</c:v>
                </c:pt>
                <c:pt idx="418">
                  <c:v>35.349400000000003</c:v>
                </c:pt>
                <c:pt idx="419">
                  <c:v>35.359400000000001</c:v>
                </c:pt>
                <c:pt idx="420">
                  <c:v>35.429099999999998</c:v>
                </c:pt>
                <c:pt idx="421">
                  <c:v>35.460599999999999</c:v>
                </c:pt>
                <c:pt idx="422">
                  <c:v>35.460599999999999</c:v>
                </c:pt>
                <c:pt idx="423">
                  <c:v>35.460599999999999</c:v>
                </c:pt>
                <c:pt idx="424">
                  <c:v>35.465499999999999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35.540399999999998</c:v>
                </c:pt>
                <c:pt idx="430">
                  <c:v>35.540399999999998</c:v>
                </c:pt>
                <c:pt idx="431">
                  <c:v>35.587699999999998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35.708100000000002</c:v>
                </c:pt>
                <c:pt idx="437">
                  <c:v>35.708100000000002</c:v>
                </c:pt>
                <c:pt idx="438">
                  <c:v>35.708100000000002</c:v>
                </c:pt>
                <c:pt idx="439">
                  <c:v>35.749400000000001</c:v>
                </c:pt>
                <c:pt idx="440">
                  <c:v>35.799999999999997</c:v>
                </c:pt>
                <c:pt idx="441">
                  <c:v>35.810299999999998</c:v>
                </c:pt>
                <c:pt idx="442">
                  <c:v>35.860599999999998</c:v>
                </c:pt>
                <c:pt idx="443">
                  <c:v>35.883099999999999</c:v>
                </c:pt>
                <c:pt idx="444">
                  <c:v>35.9</c:v>
                </c:pt>
                <c:pt idx="445">
                  <c:v>35.922600000000003</c:v>
                </c:pt>
                <c:pt idx="446">
                  <c:v>35.922600000000003</c:v>
                </c:pt>
                <c:pt idx="447">
                  <c:v>35.980200000000004</c:v>
                </c:pt>
                <c:pt idx="448">
                  <c:v>36</c:v>
                </c:pt>
                <c:pt idx="449">
                  <c:v>36</c:v>
                </c:pt>
                <c:pt idx="450">
                  <c:v>36.030700000000003</c:v>
                </c:pt>
                <c:pt idx="451">
                  <c:v>36.087600000000002</c:v>
                </c:pt>
                <c:pt idx="452">
                  <c:v>36.1</c:v>
                </c:pt>
                <c:pt idx="453">
                  <c:v>36.1</c:v>
                </c:pt>
                <c:pt idx="454">
                  <c:v>36.154800000000002</c:v>
                </c:pt>
                <c:pt idx="455">
                  <c:v>36.154800000000002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36.262799999999999</c:v>
                </c:pt>
                <c:pt idx="460">
                  <c:v>36.392600000000002</c:v>
                </c:pt>
                <c:pt idx="461">
                  <c:v>36.4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36.410200000000003</c:v>
                </c:pt>
                <c:pt idx="468">
                  <c:v>36.5</c:v>
                </c:pt>
                <c:pt idx="469">
                  <c:v>36.556399999999996</c:v>
                </c:pt>
                <c:pt idx="470">
                  <c:v>36.558999999999997</c:v>
                </c:pt>
                <c:pt idx="471">
                  <c:v>36.6</c:v>
                </c:pt>
                <c:pt idx="472">
                  <c:v>36.704700000000003</c:v>
                </c:pt>
                <c:pt idx="473">
                  <c:v>36.798000000000002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36.934699999999999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37.002800000000001</c:v>
                </c:pt>
                <c:pt idx="481">
                  <c:v>37.057400000000001</c:v>
                </c:pt>
                <c:pt idx="482">
                  <c:v>37.057400000000001</c:v>
                </c:pt>
                <c:pt idx="483">
                  <c:v>37.064999999999998</c:v>
                </c:pt>
                <c:pt idx="484">
                  <c:v>37.070999999999998</c:v>
                </c:pt>
                <c:pt idx="485">
                  <c:v>37.076900000000002</c:v>
                </c:pt>
                <c:pt idx="486">
                  <c:v>37.1</c:v>
                </c:pt>
                <c:pt idx="487">
                  <c:v>37.1</c:v>
                </c:pt>
                <c:pt idx="488">
                  <c:v>37.118499999999997</c:v>
                </c:pt>
                <c:pt idx="489">
                  <c:v>37.200000000000003</c:v>
                </c:pt>
                <c:pt idx="490">
                  <c:v>37.221800000000002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37.329599999999999</c:v>
                </c:pt>
                <c:pt idx="494">
                  <c:v>37.4</c:v>
                </c:pt>
                <c:pt idx="495">
                  <c:v>37.4</c:v>
                </c:pt>
                <c:pt idx="496">
                  <c:v>37.490200000000002</c:v>
                </c:pt>
                <c:pt idx="497">
                  <c:v>37.491100000000003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37.619999999999997</c:v>
                </c:pt>
                <c:pt idx="506">
                  <c:v>37.690800000000003</c:v>
                </c:pt>
                <c:pt idx="507">
                  <c:v>37.700000000000003</c:v>
                </c:pt>
                <c:pt idx="508">
                  <c:v>37.709800000000001</c:v>
                </c:pt>
                <c:pt idx="509">
                  <c:v>37.798900000000003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37.9499</c:v>
                </c:pt>
                <c:pt idx="519">
                  <c:v>37.962800000000001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38.0169</c:v>
                </c:pt>
                <c:pt idx="524">
                  <c:v>38.029899999999998</c:v>
                </c:pt>
                <c:pt idx="525">
                  <c:v>38.048400000000001</c:v>
                </c:pt>
                <c:pt idx="526">
                  <c:v>38.1</c:v>
                </c:pt>
                <c:pt idx="527">
                  <c:v>38.1</c:v>
                </c:pt>
                <c:pt idx="528">
                  <c:v>38.169600000000003</c:v>
                </c:pt>
                <c:pt idx="529">
                  <c:v>38.169600000000003</c:v>
                </c:pt>
                <c:pt idx="530">
                  <c:v>38.169600000000003</c:v>
                </c:pt>
                <c:pt idx="531">
                  <c:v>38.169600000000003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38.377800000000001</c:v>
                </c:pt>
                <c:pt idx="539">
                  <c:v>38.462699999999998</c:v>
                </c:pt>
                <c:pt idx="540">
                  <c:v>38.462699999999998</c:v>
                </c:pt>
                <c:pt idx="541">
                  <c:v>38.512</c:v>
                </c:pt>
                <c:pt idx="542">
                  <c:v>38.599499999999999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38.719299999999997</c:v>
                </c:pt>
                <c:pt idx="551">
                  <c:v>38.7896</c:v>
                </c:pt>
                <c:pt idx="552">
                  <c:v>38.7896</c:v>
                </c:pt>
                <c:pt idx="553">
                  <c:v>38.7896</c:v>
                </c:pt>
                <c:pt idx="554">
                  <c:v>38.7896</c:v>
                </c:pt>
                <c:pt idx="555">
                  <c:v>38.870199999999997</c:v>
                </c:pt>
                <c:pt idx="556">
                  <c:v>38.876899999999999</c:v>
                </c:pt>
                <c:pt idx="557">
                  <c:v>38.995899999999999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39.347999999999999</c:v>
                </c:pt>
                <c:pt idx="565">
                  <c:v>39.347999999999999</c:v>
                </c:pt>
                <c:pt idx="566">
                  <c:v>39.347999999999999</c:v>
                </c:pt>
                <c:pt idx="567">
                  <c:v>39.493699999999997</c:v>
                </c:pt>
                <c:pt idx="568">
                  <c:v>39.571399999999997</c:v>
                </c:pt>
                <c:pt idx="569">
                  <c:v>39.6</c:v>
                </c:pt>
                <c:pt idx="570">
                  <c:v>39.614699999999999</c:v>
                </c:pt>
                <c:pt idx="571">
                  <c:v>39.710299999999997</c:v>
                </c:pt>
                <c:pt idx="572">
                  <c:v>39.710299999999997</c:v>
                </c:pt>
                <c:pt idx="573">
                  <c:v>39.7256</c:v>
                </c:pt>
                <c:pt idx="574">
                  <c:v>39.726700000000001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40.0169</c:v>
                </c:pt>
                <c:pt idx="579">
                  <c:v>40.0169</c:v>
                </c:pt>
                <c:pt idx="580">
                  <c:v>40.081600000000002</c:v>
                </c:pt>
                <c:pt idx="581">
                  <c:v>40.1</c:v>
                </c:pt>
                <c:pt idx="582">
                  <c:v>40.187600000000003</c:v>
                </c:pt>
                <c:pt idx="583">
                  <c:v>40.193100000000001</c:v>
                </c:pt>
                <c:pt idx="584">
                  <c:v>40.234499999999997</c:v>
                </c:pt>
                <c:pt idx="585">
                  <c:v>40.239699999999999</c:v>
                </c:pt>
                <c:pt idx="586">
                  <c:v>40.240900000000003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40.370600000000003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40.799999999999997</c:v>
                </c:pt>
                <c:pt idx="598">
                  <c:v>40.8247</c:v>
                </c:pt>
                <c:pt idx="599">
                  <c:v>40.832099999999997</c:v>
                </c:pt>
                <c:pt idx="600">
                  <c:v>40.887300000000003</c:v>
                </c:pt>
                <c:pt idx="601">
                  <c:v>40.997799999999998</c:v>
                </c:pt>
                <c:pt idx="602">
                  <c:v>40.997799999999998</c:v>
                </c:pt>
                <c:pt idx="603">
                  <c:v>41.0456</c:v>
                </c:pt>
                <c:pt idx="604">
                  <c:v>41.113199999999999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41.315600000000003</c:v>
                </c:pt>
                <c:pt idx="609">
                  <c:v>41.360799999999998</c:v>
                </c:pt>
                <c:pt idx="610">
                  <c:v>41.395899999999997</c:v>
                </c:pt>
                <c:pt idx="611">
                  <c:v>41.521000000000001</c:v>
                </c:pt>
                <c:pt idx="612">
                  <c:v>41.521000000000001</c:v>
                </c:pt>
                <c:pt idx="613">
                  <c:v>41.521000000000001</c:v>
                </c:pt>
                <c:pt idx="614">
                  <c:v>41.521000000000001</c:v>
                </c:pt>
                <c:pt idx="615">
                  <c:v>41.566099999999999</c:v>
                </c:pt>
                <c:pt idx="616">
                  <c:v>41.566099999999999</c:v>
                </c:pt>
                <c:pt idx="617">
                  <c:v>41.6</c:v>
                </c:pt>
                <c:pt idx="618">
                  <c:v>41.664200000000001</c:v>
                </c:pt>
                <c:pt idx="619">
                  <c:v>41.699800000000003</c:v>
                </c:pt>
                <c:pt idx="620">
                  <c:v>41.707799999999999</c:v>
                </c:pt>
                <c:pt idx="621">
                  <c:v>41.798999999999999</c:v>
                </c:pt>
                <c:pt idx="622">
                  <c:v>41.799799999999998</c:v>
                </c:pt>
                <c:pt idx="623">
                  <c:v>41.8</c:v>
                </c:pt>
                <c:pt idx="624">
                  <c:v>41.9</c:v>
                </c:pt>
                <c:pt idx="625">
                  <c:v>41.9</c:v>
                </c:pt>
                <c:pt idx="626">
                  <c:v>42.1</c:v>
                </c:pt>
                <c:pt idx="627">
                  <c:v>42.2</c:v>
                </c:pt>
                <c:pt idx="628">
                  <c:v>42.214599999999997</c:v>
                </c:pt>
                <c:pt idx="629">
                  <c:v>42.3</c:v>
                </c:pt>
                <c:pt idx="630">
                  <c:v>42.3461</c:v>
                </c:pt>
                <c:pt idx="631">
                  <c:v>42.3947</c:v>
                </c:pt>
                <c:pt idx="632">
                  <c:v>42.457900000000002</c:v>
                </c:pt>
                <c:pt idx="633">
                  <c:v>42.575000000000003</c:v>
                </c:pt>
                <c:pt idx="634">
                  <c:v>42.575000000000003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42.699800000000003</c:v>
                </c:pt>
                <c:pt idx="639">
                  <c:v>42.774299999999997</c:v>
                </c:pt>
                <c:pt idx="640">
                  <c:v>42.774299999999997</c:v>
                </c:pt>
                <c:pt idx="641">
                  <c:v>42.8</c:v>
                </c:pt>
                <c:pt idx="642">
                  <c:v>42.8</c:v>
                </c:pt>
                <c:pt idx="643">
                  <c:v>42.9</c:v>
                </c:pt>
                <c:pt idx="644">
                  <c:v>42.908000000000001</c:v>
                </c:pt>
                <c:pt idx="645">
                  <c:v>43.003500000000003</c:v>
                </c:pt>
                <c:pt idx="646">
                  <c:v>43.1</c:v>
                </c:pt>
                <c:pt idx="647">
                  <c:v>43.104300000000002</c:v>
                </c:pt>
                <c:pt idx="648">
                  <c:v>43.2286</c:v>
                </c:pt>
                <c:pt idx="649">
                  <c:v>43.291600000000003</c:v>
                </c:pt>
                <c:pt idx="650">
                  <c:v>43.3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43.541400000000003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44.081800000000001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44.344000000000001</c:v>
                </c:pt>
                <c:pt idx="663">
                  <c:v>44.4</c:v>
                </c:pt>
                <c:pt idx="664">
                  <c:v>44.571399999999997</c:v>
                </c:pt>
                <c:pt idx="665">
                  <c:v>44.571399999999997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44.707999999999998</c:v>
                </c:pt>
                <c:pt idx="670">
                  <c:v>44.736499999999999</c:v>
                </c:pt>
                <c:pt idx="671">
                  <c:v>44.7393</c:v>
                </c:pt>
                <c:pt idx="672">
                  <c:v>44.8</c:v>
                </c:pt>
                <c:pt idx="673">
                  <c:v>44.9</c:v>
                </c:pt>
                <c:pt idx="674">
                  <c:v>44.999099999999999</c:v>
                </c:pt>
                <c:pt idx="675">
                  <c:v>45.056600000000003</c:v>
                </c:pt>
                <c:pt idx="676">
                  <c:v>45.1</c:v>
                </c:pt>
                <c:pt idx="677">
                  <c:v>45.1</c:v>
                </c:pt>
                <c:pt idx="678">
                  <c:v>45.672899999999998</c:v>
                </c:pt>
                <c:pt idx="679">
                  <c:v>46.2622</c:v>
                </c:pt>
                <c:pt idx="680">
                  <c:v>46.362900000000003</c:v>
                </c:pt>
                <c:pt idx="681">
                  <c:v>46.438699999999997</c:v>
                </c:pt>
                <c:pt idx="682">
                  <c:v>46.5</c:v>
                </c:pt>
                <c:pt idx="683">
                  <c:v>46.5047</c:v>
                </c:pt>
                <c:pt idx="684">
                  <c:v>46.5047</c:v>
                </c:pt>
                <c:pt idx="685">
                  <c:v>46.6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46.9</c:v>
                </c:pt>
                <c:pt idx="693">
                  <c:v>46.9</c:v>
                </c:pt>
                <c:pt idx="694">
                  <c:v>47.2</c:v>
                </c:pt>
                <c:pt idx="695">
                  <c:v>47.202500000000001</c:v>
                </c:pt>
                <c:pt idx="696">
                  <c:v>47.202500000000001</c:v>
                </c:pt>
                <c:pt idx="697">
                  <c:v>47.202500000000001</c:v>
                </c:pt>
                <c:pt idx="698">
                  <c:v>47.3</c:v>
                </c:pt>
                <c:pt idx="699">
                  <c:v>47.327800000000003</c:v>
                </c:pt>
                <c:pt idx="700">
                  <c:v>47.4</c:v>
                </c:pt>
                <c:pt idx="701">
                  <c:v>47.408099999999997</c:v>
                </c:pt>
                <c:pt idx="702">
                  <c:v>47.5</c:v>
                </c:pt>
                <c:pt idx="703">
                  <c:v>47.512900000000002</c:v>
                </c:pt>
                <c:pt idx="704">
                  <c:v>47.649299999999997</c:v>
                </c:pt>
                <c:pt idx="705">
                  <c:v>47.649299999999997</c:v>
                </c:pt>
                <c:pt idx="706">
                  <c:v>47.7</c:v>
                </c:pt>
                <c:pt idx="707">
                  <c:v>47.7592</c:v>
                </c:pt>
                <c:pt idx="708">
                  <c:v>47.7592</c:v>
                </c:pt>
                <c:pt idx="709">
                  <c:v>47.7592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48.1</c:v>
                </c:pt>
                <c:pt idx="714">
                  <c:v>48.2</c:v>
                </c:pt>
                <c:pt idx="715">
                  <c:v>48.4</c:v>
                </c:pt>
                <c:pt idx="716">
                  <c:v>48.6</c:v>
                </c:pt>
                <c:pt idx="717">
                  <c:v>48.9</c:v>
                </c:pt>
                <c:pt idx="718">
                  <c:v>48.9</c:v>
                </c:pt>
                <c:pt idx="719">
                  <c:v>49.216999999999999</c:v>
                </c:pt>
                <c:pt idx="720">
                  <c:v>50</c:v>
                </c:pt>
                <c:pt idx="721">
                  <c:v>50.2669</c:v>
                </c:pt>
                <c:pt idx="722">
                  <c:v>50.4</c:v>
                </c:pt>
                <c:pt idx="723">
                  <c:v>50.5</c:v>
                </c:pt>
                <c:pt idx="724">
                  <c:v>50.672499999999999</c:v>
                </c:pt>
                <c:pt idx="725">
                  <c:v>50.9</c:v>
                </c:pt>
                <c:pt idx="726">
                  <c:v>51.1</c:v>
                </c:pt>
                <c:pt idx="727">
                  <c:v>51.655500000000004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57.8</c:v>
                </c:pt>
                <c:pt idx="733">
                  <c:v>58.534999999999997</c:v>
                </c:pt>
                <c:pt idx="734">
                  <c:v>58.534999999999997</c:v>
                </c:pt>
                <c:pt idx="735">
                  <c:v>60.1</c:v>
                </c:pt>
                <c:pt idx="736">
                  <c:v>60.1</c:v>
                </c:pt>
                <c:pt idx="737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2-400A-A3CF-9CAD1F44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20752"/>
        <c:axId val="626025232"/>
      </c:scatterChart>
      <c:valAx>
        <c:axId val="62602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025232"/>
        <c:crosses val="autoZero"/>
        <c:crossBetween val="midCat"/>
      </c:valAx>
      <c:valAx>
        <c:axId val="62602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02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EngDispl</a:t>
            </a:r>
            <a:r>
              <a:rPr lang="en-US" baseline="0"/>
              <a:t> vs 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'Input Variable Transformation'!$B$3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142493707057949E-2"/>
                  <c:y val="-0.30163793301347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'Input Variable Transformation'!$A$4:$A$1110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'Input Variable Transformation'!$B$4:$B$1110</c:f>
              <c:numCache>
                <c:formatCode>0.00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D-4C77-8568-E9BAB788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84984"/>
        <c:axId val="611085944"/>
      </c:scatterChart>
      <c:valAx>
        <c:axId val="611084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85944"/>
        <c:crosses val="autoZero"/>
        <c:crossBetween val="midCat"/>
      </c:valAx>
      <c:valAx>
        <c:axId val="611085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</a:t>
            </a:r>
            <a:r>
              <a:rPr lang="en-US" baseline="0"/>
              <a:t> Scatter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Samples!$C$2</c:f>
              <c:strCache>
                <c:ptCount val="1"/>
                <c:pt idx="0">
                  <c:v>FE1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134951881014874E-2"/>
                  <c:y val="-0.43567804024496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Samples!$B$3:$B$371</c:f>
              <c:numCache>
                <c:formatCode>General</c:formatCode>
                <c:ptCount val="369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</c:numCache>
            </c:numRef>
          </c:xVal>
          <c:yVal>
            <c:numRef>
              <c:f>Samples!$C$3:$C$371</c:f>
              <c:numCache>
                <c:formatCode>0.0</c:formatCode>
                <c:ptCount val="369"/>
                <c:pt idx="0">
                  <c:v>24.2</c:v>
                </c:pt>
                <c:pt idx="1">
                  <c:v>29.789200000000001</c:v>
                </c:pt>
                <c:pt idx="2">
                  <c:v>36.9</c:v>
                </c:pt>
                <c:pt idx="3">
                  <c:v>46.5</c:v>
                </c:pt>
                <c:pt idx="4">
                  <c:v>37.5</c:v>
                </c:pt>
                <c:pt idx="5">
                  <c:v>33.6</c:v>
                </c:pt>
                <c:pt idx="6">
                  <c:v>27.3</c:v>
                </c:pt>
                <c:pt idx="7">
                  <c:v>27.805499999999999</c:v>
                </c:pt>
                <c:pt idx="8">
                  <c:v>23.2715</c:v>
                </c:pt>
                <c:pt idx="9">
                  <c:v>39.6</c:v>
                </c:pt>
                <c:pt idx="10">
                  <c:v>48.6</c:v>
                </c:pt>
                <c:pt idx="11">
                  <c:v>33.6</c:v>
                </c:pt>
                <c:pt idx="12">
                  <c:v>21.006</c:v>
                </c:pt>
                <c:pt idx="13">
                  <c:v>31.8217</c:v>
                </c:pt>
                <c:pt idx="14">
                  <c:v>30.2</c:v>
                </c:pt>
                <c:pt idx="15">
                  <c:v>26.563199999999998</c:v>
                </c:pt>
                <c:pt idx="16">
                  <c:v>40.193100000000001</c:v>
                </c:pt>
                <c:pt idx="17">
                  <c:v>28.4</c:v>
                </c:pt>
                <c:pt idx="18">
                  <c:v>30.5</c:v>
                </c:pt>
                <c:pt idx="19">
                  <c:v>29.799900000000001</c:v>
                </c:pt>
                <c:pt idx="20">
                  <c:v>35.323700000000002</c:v>
                </c:pt>
                <c:pt idx="21">
                  <c:v>47.2</c:v>
                </c:pt>
                <c:pt idx="22">
                  <c:v>29.3645</c:v>
                </c:pt>
                <c:pt idx="23">
                  <c:v>34.781799999999997</c:v>
                </c:pt>
                <c:pt idx="24">
                  <c:v>35.860599999999998</c:v>
                </c:pt>
                <c:pt idx="25">
                  <c:v>27.589400000000001</c:v>
                </c:pt>
                <c:pt idx="26">
                  <c:v>24.220600000000001</c:v>
                </c:pt>
                <c:pt idx="27">
                  <c:v>47.649299999999997</c:v>
                </c:pt>
                <c:pt idx="28">
                  <c:v>42.3947</c:v>
                </c:pt>
                <c:pt idx="29">
                  <c:v>36.262799999999999</c:v>
                </c:pt>
                <c:pt idx="30">
                  <c:v>37.6</c:v>
                </c:pt>
                <c:pt idx="31">
                  <c:v>23.2715</c:v>
                </c:pt>
                <c:pt idx="32">
                  <c:v>27.9</c:v>
                </c:pt>
                <c:pt idx="33">
                  <c:v>43.5</c:v>
                </c:pt>
                <c:pt idx="34">
                  <c:v>38.700000000000003</c:v>
                </c:pt>
                <c:pt idx="35">
                  <c:v>36.558999999999997</c:v>
                </c:pt>
                <c:pt idx="36">
                  <c:v>34.700000000000003</c:v>
                </c:pt>
                <c:pt idx="37">
                  <c:v>51.9</c:v>
                </c:pt>
                <c:pt idx="38">
                  <c:v>30.8</c:v>
                </c:pt>
                <c:pt idx="39">
                  <c:v>33.5</c:v>
                </c:pt>
                <c:pt idx="40">
                  <c:v>47.202500000000001</c:v>
                </c:pt>
                <c:pt idx="41">
                  <c:v>33</c:v>
                </c:pt>
                <c:pt idx="42">
                  <c:v>33.700000000000003</c:v>
                </c:pt>
                <c:pt idx="43">
                  <c:v>43.3</c:v>
                </c:pt>
                <c:pt idx="44">
                  <c:v>28.993500000000001</c:v>
                </c:pt>
                <c:pt idx="45">
                  <c:v>37</c:v>
                </c:pt>
                <c:pt idx="46">
                  <c:v>27.9</c:v>
                </c:pt>
                <c:pt idx="47">
                  <c:v>29.2</c:v>
                </c:pt>
                <c:pt idx="48">
                  <c:v>22.299900000000001</c:v>
                </c:pt>
                <c:pt idx="49">
                  <c:v>38.599499999999999</c:v>
                </c:pt>
                <c:pt idx="50">
                  <c:v>37.9</c:v>
                </c:pt>
                <c:pt idx="51">
                  <c:v>30.9375</c:v>
                </c:pt>
                <c:pt idx="52">
                  <c:v>30.299900000000001</c:v>
                </c:pt>
                <c:pt idx="53">
                  <c:v>40.4</c:v>
                </c:pt>
                <c:pt idx="54">
                  <c:v>47.202500000000001</c:v>
                </c:pt>
                <c:pt idx="55">
                  <c:v>37.9</c:v>
                </c:pt>
                <c:pt idx="56">
                  <c:v>24.793900000000001</c:v>
                </c:pt>
                <c:pt idx="57">
                  <c:v>34.799999999999997</c:v>
                </c:pt>
                <c:pt idx="58">
                  <c:v>35.1</c:v>
                </c:pt>
                <c:pt idx="59">
                  <c:v>25.56</c:v>
                </c:pt>
                <c:pt idx="60">
                  <c:v>23.8</c:v>
                </c:pt>
                <c:pt idx="61">
                  <c:v>31.3917</c:v>
                </c:pt>
                <c:pt idx="62">
                  <c:v>34.6</c:v>
                </c:pt>
                <c:pt idx="63">
                  <c:v>37.299999999999997</c:v>
                </c:pt>
                <c:pt idx="64">
                  <c:v>28.5532</c:v>
                </c:pt>
                <c:pt idx="65">
                  <c:v>37.221800000000002</c:v>
                </c:pt>
                <c:pt idx="66">
                  <c:v>25.7761</c:v>
                </c:pt>
                <c:pt idx="67">
                  <c:v>29.4</c:v>
                </c:pt>
                <c:pt idx="68">
                  <c:v>37.490200000000002</c:v>
                </c:pt>
                <c:pt idx="69">
                  <c:v>38.1</c:v>
                </c:pt>
                <c:pt idx="70">
                  <c:v>41.113199999999999</c:v>
                </c:pt>
                <c:pt idx="71">
                  <c:v>34.4</c:v>
                </c:pt>
                <c:pt idx="72">
                  <c:v>28.1127</c:v>
                </c:pt>
                <c:pt idx="73">
                  <c:v>31.9</c:v>
                </c:pt>
                <c:pt idx="74">
                  <c:v>36.4</c:v>
                </c:pt>
                <c:pt idx="75">
                  <c:v>48.9</c:v>
                </c:pt>
                <c:pt idx="76">
                  <c:v>26.1</c:v>
                </c:pt>
                <c:pt idx="77">
                  <c:v>32.110900000000001</c:v>
                </c:pt>
                <c:pt idx="78">
                  <c:v>33.793700000000001</c:v>
                </c:pt>
                <c:pt idx="79">
                  <c:v>26.1157</c:v>
                </c:pt>
                <c:pt idx="80">
                  <c:v>31.8</c:v>
                </c:pt>
                <c:pt idx="81">
                  <c:v>26.6</c:v>
                </c:pt>
                <c:pt idx="82">
                  <c:v>44.081800000000001</c:v>
                </c:pt>
                <c:pt idx="83">
                  <c:v>41.2</c:v>
                </c:pt>
                <c:pt idx="84">
                  <c:v>33.299999999999997</c:v>
                </c:pt>
                <c:pt idx="85">
                  <c:v>22.9</c:v>
                </c:pt>
                <c:pt idx="86">
                  <c:v>24.749099999999999</c:v>
                </c:pt>
                <c:pt idx="87">
                  <c:v>26.749500000000001</c:v>
                </c:pt>
                <c:pt idx="88">
                  <c:v>32.274700000000003</c:v>
                </c:pt>
                <c:pt idx="89">
                  <c:v>32.4</c:v>
                </c:pt>
                <c:pt idx="90">
                  <c:v>31.1</c:v>
                </c:pt>
                <c:pt idx="91">
                  <c:v>27.4</c:v>
                </c:pt>
                <c:pt idx="92">
                  <c:v>46.8</c:v>
                </c:pt>
                <c:pt idx="93">
                  <c:v>27.8522</c:v>
                </c:pt>
                <c:pt idx="94">
                  <c:v>23.577999999999999</c:v>
                </c:pt>
                <c:pt idx="95">
                  <c:v>32.4</c:v>
                </c:pt>
                <c:pt idx="96">
                  <c:v>24.1937</c:v>
                </c:pt>
                <c:pt idx="97">
                  <c:v>25.4</c:v>
                </c:pt>
                <c:pt idx="98">
                  <c:v>24.1496</c:v>
                </c:pt>
                <c:pt idx="99">
                  <c:v>42.6</c:v>
                </c:pt>
                <c:pt idx="100">
                  <c:v>38.512</c:v>
                </c:pt>
                <c:pt idx="101">
                  <c:v>27.9</c:v>
                </c:pt>
                <c:pt idx="102">
                  <c:v>25.045100000000001</c:v>
                </c:pt>
                <c:pt idx="103">
                  <c:v>42.3461</c:v>
                </c:pt>
                <c:pt idx="104">
                  <c:v>32.348999999999997</c:v>
                </c:pt>
                <c:pt idx="105">
                  <c:v>28.993500000000001</c:v>
                </c:pt>
                <c:pt idx="106">
                  <c:v>31.7</c:v>
                </c:pt>
                <c:pt idx="107">
                  <c:v>41.360799999999998</c:v>
                </c:pt>
                <c:pt idx="108">
                  <c:v>38</c:v>
                </c:pt>
                <c:pt idx="109">
                  <c:v>22.9</c:v>
                </c:pt>
                <c:pt idx="110">
                  <c:v>30.8</c:v>
                </c:pt>
                <c:pt idx="111">
                  <c:v>33.6</c:v>
                </c:pt>
                <c:pt idx="112">
                  <c:v>34.5</c:v>
                </c:pt>
                <c:pt idx="113">
                  <c:v>33.200000000000003</c:v>
                </c:pt>
                <c:pt idx="114">
                  <c:v>27.5</c:v>
                </c:pt>
                <c:pt idx="115">
                  <c:v>48.9</c:v>
                </c:pt>
                <c:pt idx="116">
                  <c:v>28.3</c:v>
                </c:pt>
                <c:pt idx="117">
                  <c:v>36.1</c:v>
                </c:pt>
                <c:pt idx="118">
                  <c:v>45.672899999999998</c:v>
                </c:pt>
                <c:pt idx="119">
                  <c:v>29.799900000000001</c:v>
                </c:pt>
                <c:pt idx="120">
                  <c:v>20.99</c:v>
                </c:pt>
                <c:pt idx="121">
                  <c:v>46.8</c:v>
                </c:pt>
                <c:pt idx="122">
                  <c:v>37.799999999999997</c:v>
                </c:pt>
                <c:pt idx="123">
                  <c:v>40.4</c:v>
                </c:pt>
                <c:pt idx="124">
                  <c:v>44.8</c:v>
                </c:pt>
                <c:pt idx="125">
                  <c:v>33.848199999999999</c:v>
                </c:pt>
                <c:pt idx="126">
                  <c:v>35.5</c:v>
                </c:pt>
                <c:pt idx="127">
                  <c:v>38</c:v>
                </c:pt>
                <c:pt idx="128">
                  <c:v>45.056600000000003</c:v>
                </c:pt>
                <c:pt idx="129">
                  <c:v>37.9</c:v>
                </c:pt>
                <c:pt idx="130">
                  <c:v>35.465499999999999</c:v>
                </c:pt>
                <c:pt idx="131">
                  <c:v>52</c:v>
                </c:pt>
                <c:pt idx="132">
                  <c:v>28.993500000000001</c:v>
                </c:pt>
                <c:pt idx="133">
                  <c:v>24.299900000000001</c:v>
                </c:pt>
                <c:pt idx="134">
                  <c:v>36.4</c:v>
                </c:pt>
                <c:pt idx="135">
                  <c:v>39.614699999999999</c:v>
                </c:pt>
                <c:pt idx="136">
                  <c:v>41.566099999999999</c:v>
                </c:pt>
                <c:pt idx="137">
                  <c:v>23.6523</c:v>
                </c:pt>
                <c:pt idx="138">
                  <c:v>47.7592</c:v>
                </c:pt>
                <c:pt idx="139">
                  <c:v>27.736599999999999</c:v>
                </c:pt>
                <c:pt idx="140">
                  <c:v>43.5</c:v>
                </c:pt>
                <c:pt idx="141">
                  <c:v>34.200000000000003</c:v>
                </c:pt>
                <c:pt idx="142">
                  <c:v>34.285299999999999</c:v>
                </c:pt>
                <c:pt idx="143">
                  <c:v>34.548200000000001</c:v>
                </c:pt>
                <c:pt idx="144">
                  <c:v>26</c:v>
                </c:pt>
                <c:pt idx="145">
                  <c:v>21.1</c:v>
                </c:pt>
                <c:pt idx="146">
                  <c:v>38.995899999999999</c:v>
                </c:pt>
                <c:pt idx="147">
                  <c:v>42.575000000000003</c:v>
                </c:pt>
                <c:pt idx="148">
                  <c:v>37.002800000000001</c:v>
                </c:pt>
                <c:pt idx="149">
                  <c:v>33.305199999999999</c:v>
                </c:pt>
                <c:pt idx="150">
                  <c:v>26.881699999999999</c:v>
                </c:pt>
                <c:pt idx="151">
                  <c:v>29</c:v>
                </c:pt>
                <c:pt idx="152">
                  <c:v>35.9</c:v>
                </c:pt>
                <c:pt idx="153">
                  <c:v>35</c:v>
                </c:pt>
                <c:pt idx="154">
                  <c:v>29.773399999999999</c:v>
                </c:pt>
                <c:pt idx="155">
                  <c:v>35.429099999999998</c:v>
                </c:pt>
                <c:pt idx="156">
                  <c:v>28.5</c:v>
                </c:pt>
                <c:pt idx="157">
                  <c:v>30.5</c:v>
                </c:pt>
                <c:pt idx="158">
                  <c:v>50.2669</c:v>
                </c:pt>
                <c:pt idx="159">
                  <c:v>34.299999999999997</c:v>
                </c:pt>
                <c:pt idx="160">
                  <c:v>41.521000000000001</c:v>
                </c:pt>
                <c:pt idx="161">
                  <c:v>35.810299999999998</c:v>
                </c:pt>
                <c:pt idx="162">
                  <c:v>31.9</c:v>
                </c:pt>
                <c:pt idx="163">
                  <c:v>31.4</c:v>
                </c:pt>
                <c:pt idx="164">
                  <c:v>35.5</c:v>
                </c:pt>
                <c:pt idx="165">
                  <c:v>38.6</c:v>
                </c:pt>
                <c:pt idx="166">
                  <c:v>25.4</c:v>
                </c:pt>
                <c:pt idx="167">
                  <c:v>28.8</c:v>
                </c:pt>
                <c:pt idx="168">
                  <c:v>34.200000000000003</c:v>
                </c:pt>
                <c:pt idx="169">
                  <c:v>30.168800000000001</c:v>
                </c:pt>
                <c:pt idx="170">
                  <c:v>31.6</c:v>
                </c:pt>
                <c:pt idx="171">
                  <c:v>27</c:v>
                </c:pt>
                <c:pt idx="172">
                  <c:v>35.708100000000002</c:v>
                </c:pt>
                <c:pt idx="173">
                  <c:v>31.3</c:v>
                </c:pt>
                <c:pt idx="174">
                  <c:v>37.118499999999997</c:v>
                </c:pt>
                <c:pt idx="175">
                  <c:v>34.700000000000003</c:v>
                </c:pt>
                <c:pt idx="176">
                  <c:v>30.5</c:v>
                </c:pt>
                <c:pt idx="177">
                  <c:v>34.270800000000001</c:v>
                </c:pt>
                <c:pt idx="178">
                  <c:v>49.216999999999999</c:v>
                </c:pt>
                <c:pt idx="179">
                  <c:v>42.6</c:v>
                </c:pt>
                <c:pt idx="180">
                  <c:v>40.0169</c:v>
                </c:pt>
                <c:pt idx="181">
                  <c:v>33.848199999999999</c:v>
                </c:pt>
                <c:pt idx="182">
                  <c:v>34.6</c:v>
                </c:pt>
                <c:pt idx="183">
                  <c:v>30.6</c:v>
                </c:pt>
                <c:pt idx="184">
                  <c:v>31.9</c:v>
                </c:pt>
                <c:pt idx="185">
                  <c:v>37.1</c:v>
                </c:pt>
                <c:pt idx="186">
                  <c:v>33.6</c:v>
                </c:pt>
                <c:pt idx="187">
                  <c:v>35.299999999999997</c:v>
                </c:pt>
                <c:pt idx="188">
                  <c:v>37</c:v>
                </c:pt>
                <c:pt idx="189">
                  <c:v>28.1</c:v>
                </c:pt>
                <c:pt idx="190">
                  <c:v>25.7761</c:v>
                </c:pt>
                <c:pt idx="191">
                  <c:v>23.820399999999999</c:v>
                </c:pt>
                <c:pt idx="192">
                  <c:v>37.690800000000003</c:v>
                </c:pt>
                <c:pt idx="193">
                  <c:v>30.380500000000001</c:v>
                </c:pt>
                <c:pt idx="194">
                  <c:v>46.9</c:v>
                </c:pt>
                <c:pt idx="195">
                  <c:v>28.4</c:v>
                </c:pt>
                <c:pt idx="196">
                  <c:v>34.700000000000003</c:v>
                </c:pt>
                <c:pt idx="197">
                  <c:v>58.534999999999997</c:v>
                </c:pt>
                <c:pt idx="198">
                  <c:v>35.700000000000003</c:v>
                </c:pt>
                <c:pt idx="199">
                  <c:v>30.2</c:v>
                </c:pt>
                <c:pt idx="200">
                  <c:v>39.347999999999999</c:v>
                </c:pt>
                <c:pt idx="201">
                  <c:v>27.6</c:v>
                </c:pt>
                <c:pt idx="202">
                  <c:v>26.662199999999999</c:v>
                </c:pt>
                <c:pt idx="203">
                  <c:v>28.4</c:v>
                </c:pt>
                <c:pt idx="204">
                  <c:v>30.7</c:v>
                </c:pt>
                <c:pt idx="205">
                  <c:v>43.1</c:v>
                </c:pt>
                <c:pt idx="206">
                  <c:v>26.384599999999999</c:v>
                </c:pt>
                <c:pt idx="207">
                  <c:v>32.026299999999999</c:v>
                </c:pt>
                <c:pt idx="208">
                  <c:v>40.832099999999997</c:v>
                </c:pt>
                <c:pt idx="209">
                  <c:v>38.029899999999998</c:v>
                </c:pt>
                <c:pt idx="210">
                  <c:v>60.1</c:v>
                </c:pt>
                <c:pt idx="211">
                  <c:v>51.1</c:v>
                </c:pt>
                <c:pt idx="212">
                  <c:v>33.260300000000001</c:v>
                </c:pt>
                <c:pt idx="213">
                  <c:v>27.6</c:v>
                </c:pt>
                <c:pt idx="214">
                  <c:v>32.954799999999999</c:v>
                </c:pt>
                <c:pt idx="215">
                  <c:v>47.9</c:v>
                </c:pt>
                <c:pt idx="216">
                  <c:v>34.200000000000003</c:v>
                </c:pt>
                <c:pt idx="217">
                  <c:v>17.5</c:v>
                </c:pt>
                <c:pt idx="218">
                  <c:v>35.161999999999999</c:v>
                </c:pt>
                <c:pt idx="219">
                  <c:v>33</c:v>
                </c:pt>
                <c:pt idx="220">
                  <c:v>37.5</c:v>
                </c:pt>
                <c:pt idx="221">
                  <c:v>38.169600000000003</c:v>
                </c:pt>
                <c:pt idx="222">
                  <c:v>37.4</c:v>
                </c:pt>
                <c:pt idx="223">
                  <c:v>34.9</c:v>
                </c:pt>
                <c:pt idx="224">
                  <c:v>34.4</c:v>
                </c:pt>
                <c:pt idx="225">
                  <c:v>30.562000000000001</c:v>
                </c:pt>
                <c:pt idx="226">
                  <c:v>34.299999999999997</c:v>
                </c:pt>
                <c:pt idx="227">
                  <c:v>37.9</c:v>
                </c:pt>
                <c:pt idx="228">
                  <c:v>40.8247</c:v>
                </c:pt>
                <c:pt idx="229">
                  <c:v>29.2</c:v>
                </c:pt>
                <c:pt idx="230">
                  <c:v>31</c:v>
                </c:pt>
                <c:pt idx="231">
                  <c:v>48.4</c:v>
                </c:pt>
                <c:pt idx="232">
                  <c:v>24.6648</c:v>
                </c:pt>
                <c:pt idx="233">
                  <c:v>33.299999999999997</c:v>
                </c:pt>
                <c:pt idx="234">
                  <c:v>32.5</c:v>
                </c:pt>
                <c:pt idx="235">
                  <c:v>26.1066</c:v>
                </c:pt>
                <c:pt idx="236">
                  <c:v>27.2</c:v>
                </c:pt>
                <c:pt idx="237">
                  <c:v>29.3</c:v>
                </c:pt>
                <c:pt idx="238">
                  <c:v>35.540399999999998</c:v>
                </c:pt>
                <c:pt idx="239">
                  <c:v>43.541400000000003</c:v>
                </c:pt>
                <c:pt idx="240">
                  <c:v>38.377800000000001</c:v>
                </c:pt>
                <c:pt idx="241">
                  <c:v>25.6</c:v>
                </c:pt>
                <c:pt idx="242">
                  <c:v>36.6</c:v>
                </c:pt>
                <c:pt idx="243">
                  <c:v>44.2</c:v>
                </c:pt>
                <c:pt idx="244">
                  <c:v>25.1</c:v>
                </c:pt>
                <c:pt idx="245">
                  <c:v>30.1</c:v>
                </c:pt>
                <c:pt idx="246">
                  <c:v>38.7896</c:v>
                </c:pt>
                <c:pt idx="247">
                  <c:v>17.5</c:v>
                </c:pt>
                <c:pt idx="248">
                  <c:v>25.6</c:v>
                </c:pt>
                <c:pt idx="249">
                  <c:v>33.299999999999997</c:v>
                </c:pt>
                <c:pt idx="250">
                  <c:v>31.5</c:v>
                </c:pt>
                <c:pt idx="251">
                  <c:v>25.229800000000001</c:v>
                </c:pt>
                <c:pt idx="252">
                  <c:v>34.700000000000003</c:v>
                </c:pt>
                <c:pt idx="253">
                  <c:v>42.8</c:v>
                </c:pt>
                <c:pt idx="254">
                  <c:v>37.4</c:v>
                </c:pt>
                <c:pt idx="255">
                  <c:v>26.782900000000001</c:v>
                </c:pt>
                <c:pt idx="256">
                  <c:v>28.2</c:v>
                </c:pt>
                <c:pt idx="257">
                  <c:v>30.492599999999999</c:v>
                </c:pt>
                <c:pt idx="258">
                  <c:v>40.239699999999999</c:v>
                </c:pt>
                <c:pt idx="259">
                  <c:v>34.251300000000001</c:v>
                </c:pt>
                <c:pt idx="260">
                  <c:v>51.9</c:v>
                </c:pt>
                <c:pt idx="261">
                  <c:v>36.200000000000003</c:v>
                </c:pt>
                <c:pt idx="262">
                  <c:v>30.5</c:v>
                </c:pt>
                <c:pt idx="263">
                  <c:v>32.5289</c:v>
                </c:pt>
                <c:pt idx="264">
                  <c:v>36.154800000000002</c:v>
                </c:pt>
                <c:pt idx="265">
                  <c:v>41.699800000000003</c:v>
                </c:pt>
                <c:pt idx="266">
                  <c:v>27.1</c:v>
                </c:pt>
                <c:pt idx="267">
                  <c:v>37.064999999999998</c:v>
                </c:pt>
                <c:pt idx="268">
                  <c:v>32.8232</c:v>
                </c:pt>
                <c:pt idx="269">
                  <c:v>25.008900000000001</c:v>
                </c:pt>
                <c:pt idx="270">
                  <c:v>36.4</c:v>
                </c:pt>
                <c:pt idx="271">
                  <c:v>47.5</c:v>
                </c:pt>
                <c:pt idx="272">
                  <c:v>44.736499999999999</c:v>
                </c:pt>
                <c:pt idx="273">
                  <c:v>26</c:v>
                </c:pt>
                <c:pt idx="274">
                  <c:v>27.251100000000001</c:v>
                </c:pt>
                <c:pt idx="275">
                  <c:v>34.285299999999999</c:v>
                </c:pt>
                <c:pt idx="276">
                  <c:v>40</c:v>
                </c:pt>
                <c:pt idx="277">
                  <c:v>42.2</c:v>
                </c:pt>
                <c:pt idx="278">
                  <c:v>31.9</c:v>
                </c:pt>
                <c:pt idx="279">
                  <c:v>34.6</c:v>
                </c:pt>
                <c:pt idx="280">
                  <c:v>31.3858</c:v>
                </c:pt>
                <c:pt idx="281">
                  <c:v>34.5</c:v>
                </c:pt>
                <c:pt idx="282">
                  <c:v>40.299999999999997</c:v>
                </c:pt>
                <c:pt idx="283">
                  <c:v>43.2286</c:v>
                </c:pt>
                <c:pt idx="284">
                  <c:v>23.110900000000001</c:v>
                </c:pt>
                <c:pt idx="285">
                  <c:v>26.163</c:v>
                </c:pt>
                <c:pt idx="286">
                  <c:v>40.887300000000003</c:v>
                </c:pt>
                <c:pt idx="287">
                  <c:v>21.7</c:v>
                </c:pt>
                <c:pt idx="288">
                  <c:v>42.774299999999997</c:v>
                </c:pt>
                <c:pt idx="289">
                  <c:v>40.1</c:v>
                </c:pt>
                <c:pt idx="290">
                  <c:v>35.460599999999999</c:v>
                </c:pt>
                <c:pt idx="291">
                  <c:v>34.4</c:v>
                </c:pt>
                <c:pt idx="292">
                  <c:v>34</c:v>
                </c:pt>
                <c:pt idx="293">
                  <c:v>38.169600000000003</c:v>
                </c:pt>
                <c:pt idx="294">
                  <c:v>32.4</c:v>
                </c:pt>
                <c:pt idx="295">
                  <c:v>34.1</c:v>
                </c:pt>
                <c:pt idx="296">
                  <c:v>60.1</c:v>
                </c:pt>
                <c:pt idx="297">
                  <c:v>33.5</c:v>
                </c:pt>
                <c:pt idx="298">
                  <c:v>36</c:v>
                </c:pt>
                <c:pt idx="299">
                  <c:v>39.299999999999997</c:v>
                </c:pt>
                <c:pt idx="300">
                  <c:v>40.187600000000003</c:v>
                </c:pt>
                <c:pt idx="301">
                  <c:v>33.164900000000003</c:v>
                </c:pt>
                <c:pt idx="302">
                  <c:v>47.408099999999997</c:v>
                </c:pt>
                <c:pt idx="303">
                  <c:v>31.9</c:v>
                </c:pt>
                <c:pt idx="304">
                  <c:v>50.9</c:v>
                </c:pt>
                <c:pt idx="305">
                  <c:v>29.5</c:v>
                </c:pt>
                <c:pt idx="306">
                  <c:v>25.609400000000001</c:v>
                </c:pt>
                <c:pt idx="307">
                  <c:v>31.8</c:v>
                </c:pt>
                <c:pt idx="308">
                  <c:v>42.9</c:v>
                </c:pt>
                <c:pt idx="309">
                  <c:v>34.255000000000003</c:v>
                </c:pt>
                <c:pt idx="310">
                  <c:v>31.9</c:v>
                </c:pt>
                <c:pt idx="311">
                  <c:v>34.875399999999999</c:v>
                </c:pt>
                <c:pt idx="312">
                  <c:v>40.997799999999998</c:v>
                </c:pt>
                <c:pt idx="313">
                  <c:v>31.6</c:v>
                </c:pt>
                <c:pt idx="314">
                  <c:v>19.899999999999999</c:v>
                </c:pt>
                <c:pt idx="315">
                  <c:v>35.749400000000001</c:v>
                </c:pt>
                <c:pt idx="316">
                  <c:v>37.9499</c:v>
                </c:pt>
                <c:pt idx="317">
                  <c:v>28.6</c:v>
                </c:pt>
                <c:pt idx="318">
                  <c:v>24.183700000000002</c:v>
                </c:pt>
                <c:pt idx="319">
                  <c:v>31.3</c:v>
                </c:pt>
                <c:pt idx="320">
                  <c:v>38.6</c:v>
                </c:pt>
                <c:pt idx="321">
                  <c:v>42.3</c:v>
                </c:pt>
                <c:pt idx="322">
                  <c:v>21.4</c:v>
                </c:pt>
                <c:pt idx="323">
                  <c:v>27.3</c:v>
                </c:pt>
                <c:pt idx="324">
                  <c:v>31.8</c:v>
                </c:pt>
                <c:pt idx="325">
                  <c:v>47.327800000000003</c:v>
                </c:pt>
                <c:pt idx="326">
                  <c:v>33.550899999999999</c:v>
                </c:pt>
                <c:pt idx="327">
                  <c:v>29</c:v>
                </c:pt>
                <c:pt idx="328">
                  <c:v>33.629600000000003</c:v>
                </c:pt>
                <c:pt idx="329">
                  <c:v>34.9</c:v>
                </c:pt>
                <c:pt idx="330">
                  <c:v>31.5002</c:v>
                </c:pt>
                <c:pt idx="331">
                  <c:v>41.8</c:v>
                </c:pt>
                <c:pt idx="332">
                  <c:v>30.549900000000001</c:v>
                </c:pt>
                <c:pt idx="333">
                  <c:v>35.258200000000002</c:v>
                </c:pt>
                <c:pt idx="334">
                  <c:v>33.1</c:v>
                </c:pt>
                <c:pt idx="335">
                  <c:v>35.922600000000003</c:v>
                </c:pt>
                <c:pt idx="336">
                  <c:v>30.5</c:v>
                </c:pt>
                <c:pt idx="337">
                  <c:v>19.899999999999999</c:v>
                </c:pt>
                <c:pt idx="338">
                  <c:v>29.743099999999998</c:v>
                </c:pt>
                <c:pt idx="339">
                  <c:v>24.349900000000002</c:v>
                </c:pt>
                <c:pt idx="340">
                  <c:v>43.8</c:v>
                </c:pt>
                <c:pt idx="341">
                  <c:v>24.0505</c:v>
                </c:pt>
                <c:pt idx="342">
                  <c:v>22.7</c:v>
                </c:pt>
                <c:pt idx="343">
                  <c:v>38.299999999999997</c:v>
                </c:pt>
                <c:pt idx="344">
                  <c:v>33.200000000000003</c:v>
                </c:pt>
                <c:pt idx="345">
                  <c:v>32.1</c:v>
                </c:pt>
                <c:pt idx="346">
                  <c:v>31.073599999999999</c:v>
                </c:pt>
                <c:pt idx="347">
                  <c:v>33.200000000000003</c:v>
                </c:pt>
                <c:pt idx="348">
                  <c:v>43.104300000000002</c:v>
                </c:pt>
                <c:pt idx="349">
                  <c:v>30</c:v>
                </c:pt>
                <c:pt idx="350">
                  <c:v>38.876899999999999</c:v>
                </c:pt>
                <c:pt idx="351">
                  <c:v>50.4</c:v>
                </c:pt>
                <c:pt idx="352">
                  <c:v>38.7896</c:v>
                </c:pt>
                <c:pt idx="353">
                  <c:v>39.726700000000001</c:v>
                </c:pt>
                <c:pt idx="354">
                  <c:v>36.704700000000003</c:v>
                </c:pt>
                <c:pt idx="355">
                  <c:v>33</c:v>
                </c:pt>
                <c:pt idx="356">
                  <c:v>24.6</c:v>
                </c:pt>
                <c:pt idx="357">
                  <c:v>43.9</c:v>
                </c:pt>
                <c:pt idx="358">
                  <c:v>34.255000000000003</c:v>
                </c:pt>
                <c:pt idx="359">
                  <c:v>21.006</c:v>
                </c:pt>
                <c:pt idx="360">
                  <c:v>43.7</c:v>
                </c:pt>
                <c:pt idx="361">
                  <c:v>36.4</c:v>
                </c:pt>
                <c:pt idx="362">
                  <c:v>34.349299999999999</c:v>
                </c:pt>
                <c:pt idx="363">
                  <c:v>27.234000000000002</c:v>
                </c:pt>
                <c:pt idx="364">
                  <c:v>39.7256</c:v>
                </c:pt>
                <c:pt idx="365">
                  <c:v>38.0169</c:v>
                </c:pt>
                <c:pt idx="366">
                  <c:v>29.9</c:v>
                </c:pt>
                <c:pt idx="367">
                  <c:v>31.7</c:v>
                </c:pt>
                <c:pt idx="368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5-45FF-BADB-C54366333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68720"/>
        <c:axId val="579571920"/>
      </c:scatterChart>
      <c:valAx>
        <c:axId val="5795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1920"/>
        <c:crosses val="autoZero"/>
        <c:crossBetween val="midCat"/>
      </c:valAx>
      <c:valAx>
        <c:axId val="5795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Fuel Economy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6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Sample 2 Scatter Plot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Samples!$E$2</c:f>
              <c:strCache>
                <c:ptCount val="1"/>
                <c:pt idx="0">
                  <c:v>FE2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86745406824147E-2"/>
                  <c:y val="-0.47439158646835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Samples!$D$3:$D$370</c:f>
              <c:numCache>
                <c:formatCode>General</c:formatCode>
                <c:ptCount val="36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</c:numCache>
            </c:numRef>
          </c:xVal>
          <c:yVal>
            <c:numRef>
              <c:f>Samples!$E$3:$E$370</c:f>
              <c:numCache>
                <c:formatCode>0.0</c:formatCode>
                <c:ptCount val="368"/>
                <c:pt idx="0">
                  <c:v>23.152100000000001</c:v>
                </c:pt>
                <c:pt idx="1">
                  <c:v>45.3</c:v>
                </c:pt>
                <c:pt idx="2">
                  <c:v>28.654900000000001</c:v>
                </c:pt>
                <c:pt idx="3">
                  <c:v>48.9</c:v>
                </c:pt>
                <c:pt idx="4">
                  <c:v>37.200000000000003</c:v>
                </c:pt>
                <c:pt idx="5">
                  <c:v>30</c:v>
                </c:pt>
                <c:pt idx="6">
                  <c:v>19.899999999999999</c:v>
                </c:pt>
                <c:pt idx="7">
                  <c:v>35.731099999999998</c:v>
                </c:pt>
                <c:pt idx="8">
                  <c:v>25.1952</c:v>
                </c:pt>
                <c:pt idx="9">
                  <c:v>20.7</c:v>
                </c:pt>
                <c:pt idx="10">
                  <c:v>38.9</c:v>
                </c:pt>
                <c:pt idx="11">
                  <c:v>25.7499</c:v>
                </c:pt>
                <c:pt idx="12">
                  <c:v>32.407600000000002</c:v>
                </c:pt>
                <c:pt idx="13">
                  <c:v>26.228300000000001</c:v>
                </c:pt>
                <c:pt idx="14">
                  <c:v>24.9</c:v>
                </c:pt>
                <c:pt idx="15">
                  <c:v>51.6</c:v>
                </c:pt>
                <c:pt idx="16">
                  <c:v>40.400300000000001</c:v>
                </c:pt>
                <c:pt idx="17">
                  <c:v>30.9</c:v>
                </c:pt>
                <c:pt idx="18">
                  <c:v>49.3</c:v>
                </c:pt>
                <c:pt idx="19">
                  <c:v>34.5</c:v>
                </c:pt>
                <c:pt idx="20">
                  <c:v>23.618200000000002</c:v>
                </c:pt>
                <c:pt idx="21">
                  <c:v>37.4</c:v>
                </c:pt>
                <c:pt idx="22">
                  <c:v>41.695999999999998</c:v>
                </c:pt>
                <c:pt idx="23">
                  <c:v>35.5</c:v>
                </c:pt>
                <c:pt idx="24">
                  <c:v>42.9</c:v>
                </c:pt>
                <c:pt idx="25">
                  <c:v>30.4</c:v>
                </c:pt>
                <c:pt idx="26">
                  <c:v>42.399099999999997</c:v>
                </c:pt>
                <c:pt idx="27">
                  <c:v>32.1</c:v>
                </c:pt>
                <c:pt idx="28">
                  <c:v>40.239699999999999</c:v>
                </c:pt>
                <c:pt idx="29">
                  <c:v>39.200000000000003</c:v>
                </c:pt>
                <c:pt idx="30">
                  <c:v>28.918199999999999</c:v>
                </c:pt>
                <c:pt idx="31">
                  <c:v>51.191499999999998</c:v>
                </c:pt>
                <c:pt idx="32">
                  <c:v>38.6</c:v>
                </c:pt>
                <c:pt idx="33">
                  <c:v>33</c:v>
                </c:pt>
                <c:pt idx="34">
                  <c:v>41.699800000000003</c:v>
                </c:pt>
                <c:pt idx="35">
                  <c:v>33.6</c:v>
                </c:pt>
                <c:pt idx="36">
                  <c:v>34.1997</c:v>
                </c:pt>
                <c:pt idx="37">
                  <c:v>31.6</c:v>
                </c:pt>
                <c:pt idx="38">
                  <c:v>23.574300000000001</c:v>
                </c:pt>
                <c:pt idx="39">
                  <c:v>24.5</c:v>
                </c:pt>
                <c:pt idx="40">
                  <c:v>61.2</c:v>
                </c:pt>
                <c:pt idx="41">
                  <c:v>34.5</c:v>
                </c:pt>
                <c:pt idx="42">
                  <c:v>34.548200000000001</c:v>
                </c:pt>
                <c:pt idx="43">
                  <c:v>28.668299999999999</c:v>
                </c:pt>
                <c:pt idx="44">
                  <c:v>34.299999999999997</c:v>
                </c:pt>
                <c:pt idx="45">
                  <c:v>51.9</c:v>
                </c:pt>
                <c:pt idx="46">
                  <c:v>42.908000000000001</c:v>
                </c:pt>
                <c:pt idx="47">
                  <c:v>22.925799999999999</c:v>
                </c:pt>
                <c:pt idx="48">
                  <c:v>31.3</c:v>
                </c:pt>
                <c:pt idx="49">
                  <c:v>39.799999999999997</c:v>
                </c:pt>
                <c:pt idx="50">
                  <c:v>41.2</c:v>
                </c:pt>
                <c:pt idx="51">
                  <c:v>32.670099999999998</c:v>
                </c:pt>
                <c:pt idx="52">
                  <c:v>29.6</c:v>
                </c:pt>
                <c:pt idx="53">
                  <c:v>27.3704</c:v>
                </c:pt>
                <c:pt idx="54">
                  <c:v>30.299900000000001</c:v>
                </c:pt>
                <c:pt idx="55">
                  <c:v>36.146299999999997</c:v>
                </c:pt>
                <c:pt idx="56">
                  <c:v>36.012999999999998</c:v>
                </c:pt>
                <c:pt idx="57">
                  <c:v>28.8</c:v>
                </c:pt>
                <c:pt idx="58">
                  <c:v>42.9</c:v>
                </c:pt>
                <c:pt idx="59">
                  <c:v>37.349899999999998</c:v>
                </c:pt>
                <c:pt idx="60">
                  <c:v>36.729900000000001</c:v>
                </c:pt>
                <c:pt idx="61">
                  <c:v>28.0198</c:v>
                </c:pt>
                <c:pt idx="62">
                  <c:v>30.2</c:v>
                </c:pt>
                <c:pt idx="63">
                  <c:v>27</c:v>
                </c:pt>
                <c:pt idx="64">
                  <c:v>29.2986</c:v>
                </c:pt>
                <c:pt idx="65">
                  <c:v>40.200000000000003</c:v>
                </c:pt>
                <c:pt idx="66">
                  <c:v>33.098799999999997</c:v>
                </c:pt>
                <c:pt idx="67">
                  <c:v>24.8</c:v>
                </c:pt>
                <c:pt idx="68">
                  <c:v>34</c:v>
                </c:pt>
                <c:pt idx="69">
                  <c:v>44.2</c:v>
                </c:pt>
                <c:pt idx="70">
                  <c:v>44.8</c:v>
                </c:pt>
                <c:pt idx="71">
                  <c:v>32.910299999999999</c:v>
                </c:pt>
                <c:pt idx="72">
                  <c:v>44.571399999999997</c:v>
                </c:pt>
                <c:pt idx="73">
                  <c:v>40.299999999999997</c:v>
                </c:pt>
                <c:pt idx="74">
                  <c:v>34.285299999999999</c:v>
                </c:pt>
                <c:pt idx="75">
                  <c:v>26.2</c:v>
                </c:pt>
                <c:pt idx="76">
                  <c:v>33.305199999999999</c:v>
                </c:pt>
                <c:pt idx="77">
                  <c:v>36.934699999999999</c:v>
                </c:pt>
                <c:pt idx="78">
                  <c:v>42.921500000000002</c:v>
                </c:pt>
                <c:pt idx="79">
                  <c:v>32.1</c:v>
                </c:pt>
                <c:pt idx="80">
                  <c:v>51.9</c:v>
                </c:pt>
                <c:pt idx="81">
                  <c:v>25.802600000000002</c:v>
                </c:pt>
                <c:pt idx="82">
                  <c:v>31.846699999999998</c:v>
                </c:pt>
                <c:pt idx="83">
                  <c:v>43.628999999999998</c:v>
                </c:pt>
                <c:pt idx="84">
                  <c:v>22.761900000000001</c:v>
                </c:pt>
                <c:pt idx="85">
                  <c:v>34.514800000000001</c:v>
                </c:pt>
                <c:pt idx="86">
                  <c:v>42</c:v>
                </c:pt>
                <c:pt idx="87">
                  <c:v>32.4</c:v>
                </c:pt>
                <c:pt idx="88">
                  <c:v>37.6</c:v>
                </c:pt>
                <c:pt idx="89">
                  <c:v>28.4</c:v>
                </c:pt>
                <c:pt idx="90">
                  <c:v>29.7559</c:v>
                </c:pt>
                <c:pt idx="91">
                  <c:v>36.439500000000002</c:v>
                </c:pt>
                <c:pt idx="92">
                  <c:v>23.1</c:v>
                </c:pt>
                <c:pt idx="93">
                  <c:v>35.465499999999999</c:v>
                </c:pt>
                <c:pt idx="94">
                  <c:v>24.6</c:v>
                </c:pt>
                <c:pt idx="95">
                  <c:v>48.2</c:v>
                </c:pt>
                <c:pt idx="96">
                  <c:v>31.4</c:v>
                </c:pt>
                <c:pt idx="97">
                  <c:v>51.655500000000004</c:v>
                </c:pt>
                <c:pt idx="98">
                  <c:v>29.5</c:v>
                </c:pt>
                <c:pt idx="99">
                  <c:v>40.200000000000003</c:v>
                </c:pt>
                <c:pt idx="100">
                  <c:v>36.200000000000003</c:v>
                </c:pt>
                <c:pt idx="101">
                  <c:v>27.566500000000001</c:v>
                </c:pt>
                <c:pt idx="102">
                  <c:v>27.581099999999999</c:v>
                </c:pt>
                <c:pt idx="103">
                  <c:v>40</c:v>
                </c:pt>
                <c:pt idx="104">
                  <c:v>36.4</c:v>
                </c:pt>
                <c:pt idx="105">
                  <c:v>29.370799999999999</c:v>
                </c:pt>
                <c:pt idx="106">
                  <c:v>42</c:v>
                </c:pt>
                <c:pt idx="107">
                  <c:v>40.6</c:v>
                </c:pt>
                <c:pt idx="108">
                  <c:v>37.6</c:v>
                </c:pt>
                <c:pt idx="109">
                  <c:v>24.8202</c:v>
                </c:pt>
                <c:pt idx="110">
                  <c:v>41.9</c:v>
                </c:pt>
                <c:pt idx="111">
                  <c:v>38.6</c:v>
                </c:pt>
                <c:pt idx="112">
                  <c:v>23.061</c:v>
                </c:pt>
                <c:pt idx="113">
                  <c:v>65</c:v>
                </c:pt>
                <c:pt idx="114">
                  <c:v>30.5</c:v>
                </c:pt>
                <c:pt idx="115">
                  <c:v>24.2</c:v>
                </c:pt>
                <c:pt idx="116">
                  <c:v>30.4</c:v>
                </c:pt>
                <c:pt idx="117">
                  <c:v>39.710299999999997</c:v>
                </c:pt>
                <c:pt idx="118">
                  <c:v>37.070999999999998</c:v>
                </c:pt>
                <c:pt idx="119">
                  <c:v>29.0185</c:v>
                </c:pt>
                <c:pt idx="120">
                  <c:v>60.1</c:v>
                </c:pt>
                <c:pt idx="121">
                  <c:v>35.700000000000003</c:v>
                </c:pt>
                <c:pt idx="122">
                  <c:v>34.7286</c:v>
                </c:pt>
                <c:pt idx="123">
                  <c:v>31.374700000000001</c:v>
                </c:pt>
                <c:pt idx="124">
                  <c:v>27.106100000000001</c:v>
                </c:pt>
                <c:pt idx="125">
                  <c:v>35.267800000000001</c:v>
                </c:pt>
                <c:pt idx="126">
                  <c:v>29.0307</c:v>
                </c:pt>
                <c:pt idx="127">
                  <c:v>42</c:v>
                </c:pt>
                <c:pt idx="128">
                  <c:v>24.4</c:v>
                </c:pt>
                <c:pt idx="129">
                  <c:v>43.260899999999999</c:v>
                </c:pt>
                <c:pt idx="130">
                  <c:v>26.388000000000002</c:v>
                </c:pt>
                <c:pt idx="131">
                  <c:v>27.1158</c:v>
                </c:pt>
                <c:pt idx="132">
                  <c:v>41.585799999999999</c:v>
                </c:pt>
                <c:pt idx="133">
                  <c:v>35</c:v>
                </c:pt>
                <c:pt idx="134">
                  <c:v>36.798000000000002</c:v>
                </c:pt>
                <c:pt idx="135">
                  <c:v>26.9</c:v>
                </c:pt>
                <c:pt idx="136">
                  <c:v>31.411200000000001</c:v>
                </c:pt>
                <c:pt idx="137">
                  <c:v>29.7</c:v>
                </c:pt>
                <c:pt idx="138">
                  <c:v>42.936300000000003</c:v>
                </c:pt>
                <c:pt idx="139">
                  <c:v>28.993500000000001</c:v>
                </c:pt>
                <c:pt idx="140">
                  <c:v>17.8</c:v>
                </c:pt>
                <c:pt idx="141">
                  <c:v>24.572199999999999</c:v>
                </c:pt>
                <c:pt idx="142">
                  <c:v>35.200000000000003</c:v>
                </c:pt>
                <c:pt idx="143">
                  <c:v>29.2</c:v>
                </c:pt>
                <c:pt idx="144">
                  <c:v>39.299999999999997</c:v>
                </c:pt>
                <c:pt idx="145">
                  <c:v>27.9711</c:v>
                </c:pt>
                <c:pt idx="146">
                  <c:v>25.1</c:v>
                </c:pt>
                <c:pt idx="147">
                  <c:v>37.798900000000003</c:v>
                </c:pt>
                <c:pt idx="148">
                  <c:v>26</c:v>
                </c:pt>
                <c:pt idx="149">
                  <c:v>30.4</c:v>
                </c:pt>
                <c:pt idx="150">
                  <c:v>30.299299999999999</c:v>
                </c:pt>
                <c:pt idx="151">
                  <c:v>41.5</c:v>
                </c:pt>
                <c:pt idx="152">
                  <c:v>30.3</c:v>
                </c:pt>
                <c:pt idx="153">
                  <c:v>37.976399999999998</c:v>
                </c:pt>
                <c:pt idx="154">
                  <c:v>69.6404</c:v>
                </c:pt>
                <c:pt idx="155">
                  <c:v>24.9815</c:v>
                </c:pt>
                <c:pt idx="156">
                  <c:v>35.359400000000001</c:v>
                </c:pt>
                <c:pt idx="157">
                  <c:v>30.5</c:v>
                </c:pt>
                <c:pt idx="158">
                  <c:v>41.360799999999998</c:v>
                </c:pt>
                <c:pt idx="159">
                  <c:v>48.318800000000003</c:v>
                </c:pt>
                <c:pt idx="160">
                  <c:v>42.399099999999997</c:v>
                </c:pt>
                <c:pt idx="161">
                  <c:v>27.8</c:v>
                </c:pt>
                <c:pt idx="162">
                  <c:v>25.753499999999999</c:v>
                </c:pt>
                <c:pt idx="163">
                  <c:v>35.2288</c:v>
                </c:pt>
                <c:pt idx="164">
                  <c:v>34.749400000000001</c:v>
                </c:pt>
                <c:pt idx="165">
                  <c:v>47.4</c:v>
                </c:pt>
                <c:pt idx="166">
                  <c:v>35.799999999999997</c:v>
                </c:pt>
                <c:pt idx="167">
                  <c:v>45.190100000000001</c:v>
                </c:pt>
                <c:pt idx="168">
                  <c:v>48.862200000000001</c:v>
                </c:pt>
                <c:pt idx="169">
                  <c:v>39.0959</c:v>
                </c:pt>
                <c:pt idx="170">
                  <c:v>51.9</c:v>
                </c:pt>
                <c:pt idx="171">
                  <c:v>46.624000000000002</c:v>
                </c:pt>
                <c:pt idx="172">
                  <c:v>24.4</c:v>
                </c:pt>
                <c:pt idx="173">
                  <c:v>44.999099999999999</c:v>
                </c:pt>
                <c:pt idx="174">
                  <c:v>29.9</c:v>
                </c:pt>
                <c:pt idx="175">
                  <c:v>37.798900000000003</c:v>
                </c:pt>
                <c:pt idx="176">
                  <c:v>34.283099999999997</c:v>
                </c:pt>
                <c:pt idx="177">
                  <c:v>25.617899999999999</c:v>
                </c:pt>
                <c:pt idx="178">
                  <c:v>32.1</c:v>
                </c:pt>
                <c:pt idx="179">
                  <c:v>27</c:v>
                </c:pt>
                <c:pt idx="180">
                  <c:v>33.6</c:v>
                </c:pt>
                <c:pt idx="181">
                  <c:v>40.299999999999997</c:v>
                </c:pt>
                <c:pt idx="182">
                  <c:v>35.460599999999999</c:v>
                </c:pt>
                <c:pt idx="183">
                  <c:v>41.5</c:v>
                </c:pt>
                <c:pt idx="184">
                  <c:v>46.8</c:v>
                </c:pt>
                <c:pt idx="185">
                  <c:v>36.729900000000001</c:v>
                </c:pt>
                <c:pt idx="186">
                  <c:v>26.1066</c:v>
                </c:pt>
                <c:pt idx="187">
                  <c:v>43</c:v>
                </c:pt>
                <c:pt idx="188">
                  <c:v>38.7896</c:v>
                </c:pt>
                <c:pt idx="189">
                  <c:v>30.347000000000001</c:v>
                </c:pt>
                <c:pt idx="190">
                  <c:v>49.3</c:v>
                </c:pt>
                <c:pt idx="191">
                  <c:v>38.4</c:v>
                </c:pt>
                <c:pt idx="192">
                  <c:v>36.756300000000003</c:v>
                </c:pt>
                <c:pt idx="193">
                  <c:v>30.172599999999999</c:v>
                </c:pt>
                <c:pt idx="194">
                  <c:v>38.299999999999997</c:v>
                </c:pt>
                <c:pt idx="195">
                  <c:v>25.555099999999999</c:v>
                </c:pt>
                <c:pt idx="196">
                  <c:v>40.6</c:v>
                </c:pt>
                <c:pt idx="197">
                  <c:v>34.200000000000003</c:v>
                </c:pt>
                <c:pt idx="198">
                  <c:v>27.0426</c:v>
                </c:pt>
                <c:pt idx="199">
                  <c:v>38.6</c:v>
                </c:pt>
                <c:pt idx="200">
                  <c:v>31.4</c:v>
                </c:pt>
                <c:pt idx="201">
                  <c:v>26.6</c:v>
                </c:pt>
                <c:pt idx="202">
                  <c:v>26</c:v>
                </c:pt>
                <c:pt idx="203">
                  <c:v>33.260300000000001</c:v>
                </c:pt>
                <c:pt idx="204">
                  <c:v>20.100000000000001</c:v>
                </c:pt>
                <c:pt idx="205">
                  <c:v>38.034700000000001</c:v>
                </c:pt>
                <c:pt idx="206">
                  <c:v>36.439500000000002</c:v>
                </c:pt>
                <c:pt idx="207">
                  <c:v>33.9</c:v>
                </c:pt>
                <c:pt idx="208">
                  <c:v>23.299900000000001</c:v>
                </c:pt>
                <c:pt idx="209">
                  <c:v>28.4</c:v>
                </c:pt>
                <c:pt idx="210">
                  <c:v>26.6722</c:v>
                </c:pt>
                <c:pt idx="211">
                  <c:v>40.1</c:v>
                </c:pt>
                <c:pt idx="212">
                  <c:v>35.708100000000002</c:v>
                </c:pt>
                <c:pt idx="213">
                  <c:v>39.571399999999997</c:v>
                </c:pt>
                <c:pt idx="214">
                  <c:v>25.753499999999999</c:v>
                </c:pt>
                <c:pt idx="215">
                  <c:v>34.7288</c:v>
                </c:pt>
                <c:pt idx="216">
                  <c:v>24.6</c:v>
                </c:pt>
                <c:pt idx="217">
                  <c:v>39.700000000000003</c:v>
                </c:pt>
                <c:pt idx="218">
                  <c:v>46.5047</c:v>
                </c:pt>
                <c:pt idx="219">
                  <c:v>28.0212</c:v>
                </c:pt>
                <c:pt idx="220">
                  <c:v>28.993500000000001</c:v>
                </c:pt>
                <c:pt idx="221">
                  <c:v>27.2</c:v>
                </c:pt>
                <c:pt idx="222">
                  <c:v>35.6</c:v>
                </c:pt>
                <c:pt idx="223">
                  <c:v>43.1</c:v>
                </c:pt>
                <c:pt idx="224">
                  <c:v>36.290100000000002</c:v>
                </c:pt>
                <c:pt idx="225">
                  <c:v>25.7761</c:v>
                </c:pt>
                <c:pt idx="226">
                  <c:v>29</c:v>
                </c:pt>
                <c:pt idx="227">
                  <c:v>30.5</c:v>
                </c:pt>
                <c:pt idx="228">
                  <c:v>38.499699999999997</c:v>
                </c:pt>
                <c:pt idx="229">
                  <c:v>27.4</c:v>
                </c:pt>
                <c:pt idx="230">
                  <c:v>29.14</c:v>
                </c:pt>
                <c:pt idx="231">
                  <c:v>38.299999999999997</c:v>
                </c:pt>
                <c:pt idx="232">
                  <c:v>36.1</c:v>
                </c:pt>
                <c:pt idx="233">
                  <c:v>40.299999999999997</c:v>
                </c:pt>
                <c:pt idx="234">
                  <c:v>33.799999999999997</c:v>
                </c:pt>
                <c:pt idx="235">
                  <c:v>34.1</c:v>
                </c:pt>
                <c:pt idx="236">
                  <c:v>35.242699999999999</c:v>
                </c:pt>
                <c:pt idx="237">
                  <c:v>23.4</c:v>
                </c:pt>
                <c:pt idx="238">
                  <c:v>33.550899999999999</c:v>
                </c:pt>
                <c:pt idx="239">
                  <c:v>26.662199999999999</c:v>
                </c:pt>
                <c:pt idx="240">
                  <c:v>37.5</c:v>
                </c:pt>
                <c:pt idx="241">
                  <c:v>42.8</c:v>
                </c:pt>
                <c:pt idx="242">
                  <c:v>31.6</c:v>
                </c:pt>
                <c:pt idx="243">
                  <c:v>34.5</c:v>
                </c:pt>
                <c:pt idx="244">
                  <c:v>35.5</c:v>
                </c:pt>
                <c:pt idx="245">
                  <c:v>43.541400000000003</c:v>
                </c:pt>
                <c:pt idx="246">
                  <c:v>39.799999999999997</c:v>
                </c:pt>
                <c:pt idx="247">
                  <c:v>24.5</c:v>
                </c:pt>
                <c:pt idx="248">
                  <c:v>36.556399999999996</c:v>
                </c:pt>
                <c:pt idx="249">
                  <c:v>34.875399999999999</c:v>
                </c:pt>
                <c:pt idx="250">
                  <c:v>29.9849</c:v>
                </c:pt>
                <c:pt idx="251">
                  <c:v>35.9</c:v>
                </c:pt>
                <c:pt idx="252">
                  <c:v>50.820500000000003</c:v>
                </c:pt>
                <c:pt idx="253">
                  <c:v>37.6</c:v>
                </c:pt>
                <c:pt idx="254">
                  <c:v>30.299900000000001</c:v>
                </c:pt>
                <c:pt idx="255">
                  <c:v>28.0488</c:v>
                </c:pt>
                <c:pt idx="256">
                  <c:v>36.154800000000002</c:v>
                </c:pt>
                <c:pt idx="257">
                  <c:v>35.288699999999999</c:v>
                </c:pt>
                <c:pt idx="258">
                  <c:v>36.700000000000003</c:v>
                </c:pt>
                <c:pt idx="259">
                  <c:v>48.9</c:v>
                </c:pt>
                <c:pt idx="260">
                  <c:v>35.922600000000003</c:v>
                </c:pt>
                <c:pt idx="261">
                  <c:v>35.708100000000002</c:v>
                </c:pt>
                <c:pt idx="262">
                  <c:v>27.3</c:v>
                </c:pt>
                <c:pt idx="263">
                  <c:v>38.7896</c:v>
                </c:pt>
                <c:pt idx="264">
                  <c:v>34.151400000000002</c:v>
                </c:pt>
                <c:pt idx="265">
                  <c:v>34.143500000000003</c:v>
                </c:pt>
                <c:pt idx="266">
                  <c:v>39.204099999999997</c:v>
                </c:pt>
                <c:pt idx="267">
                  <c:v>23.2</c:v>
                </c:pt>
                <c:pt idx="268">
                  <c:v>38.200000000000003</c:v>
                </c:pt>
                <c:pt idx="269">
                  <c:v>40</c:v>
                </c:pt>
                <c:pt idx="270">
                  <c:v>37.064999999999998</c:v>
                </c:pt>
                <c:pt idx="271">
                  <c:v>40.279600000000002</c:v>
                </c:pt>
                <c:pt idx="272">
                  <c:v>32.670099999999998</c:v>
                </c:pt>
                <c:pt idx="273">
                  <c:v>40</c:v>
                </c:pt>
                <c:pt idx="274">
                  <c:v>33.700000000000003</c:v>
                </c:pt>
                <c:pt idx="275">
                  <c:v>27.785699999999999</c:v>
                </c:pt>
                <c:pt idx="276">
                  <c:v>32.974800000000002</c:v>
                </c:pt>
                <c:pt idx="277">
                  <c:v>26.299900000000001</c:v>
                </c:pt>
                <c:pt idx="278">
                  <c:v>34.1</c:v>
                </c:pt>
                <c:pt idx="279">
                  <c:v>38.957500000000003</c:v>
                </c:pt>
                <c:pt idx="280">
                  <c:v>24.1937</c:v>
                </c:pt>
                <c:pt idx="281">
                  <c:v>39.7256</c:v>
                </c:pt>
                <c:pt idx="282">
                  <c:v>39</c:v>
                </c:pt>
                <c:pt idx="283">
                  <c:v>41.2</c:v>
                </c:pt>
                <c:pt idx="284">
                  <c:v>28.3</c:v>
                </c:pt>
                <c:pt idx="285">
                  <c:v>23.152100000000001</c:v>
                </c:pt>
                <c:pt idx="286">
                  <c:v>37.076900000000002</c:v>
                </c:pt>
                <c:pt idx="287">
                  <c:v>36.200000000000003</c:v>
                </c:pt>
                <c:pt idx="288">
                  <c:v>24.5</c:v>
                </c:pt>
                <c:pt idx="289">
                  <c:v>33.799999999999997</c:v>
                </c:pt>
                <c:pt idx="290">
                  <c:v>48.2</c:v>
                </c:pt>
                <c:pt idx="291">
                  <c:v>32</c:v>
                </c:pt>
                <c:pt idx="292">
                  <c:v>34.583199999999998</c:v>
                </c:pt>
                <c:pt idx="293">
                  <c:v>27.1</c:v>
                </c:pt>
                <c:pt idx="294">
                  <c:v>35.540399999999998</c:v>
                </c:pt>
                <c:pt idx="295">
                  <c:v>31.3</c:v>
                </c:pt>
                <c:pt idx="296">
                  <c:v>39.710299999999997</c:v>
                </c:pt>
                <c:pt idx="297">
                  <c:v>39.200000000000003</c:v>
                </c:pt>
                <c:pt idx="298">
                  <c:v>26</c:v>
                </c:pt>
                <c:pt idx="299">
                  <c:v>57.8</c:v>
                </c:pt>
                <c:pt idx="300">
                  <c:v>34.823500000000003</c:v>
                </c:pt>
                <c:pt idx="301">
                  <c:v>22.9</c:v>
                </c:pt>
                <c:pt idx="302">
                  <c:v>35.9</c:v>
                </c:pt>
                <c:pt idx="303">
                  <c:v>39.799999999999997</c:v>
                </c:pt>
                <c:pt idx="304">
                  <c:v>40</c:v>
                </c:pt>
                <c:pt idx="305">
                  <c:v>36.159599999999998</c:v>
                </c:pt>
                <c:pt idx="306">
                  <c:v>30.6</c:v>
                </c:pt>
                <c:pt idx="307">
                  <c:v>25.4</c:v>
                </c:pt>
                <c:pt idx="308">
                  <c:v>26.212499999999999</c:v>
                </c:pt>
                <c:pt idx="309">
                  <c:v>38.6</c:v>
                </c:pt>
                <c:pt idx="310">
                  <c:v>27.7</c:v>
                </c:pt>
                <c:pt idx="311">
                  <c:v>42.6</c:v>
                </c:pt>
                <c:pt idx="312">
                  <c:v>37.071100000000001</c:v>
                </c:pt>
                <c:pt idx="313">
                  <c:v>33.098799999999997</c:v>
                </c:pt>
                <c:pt idx="314">
                  <c:v>24.7</c:v>
                </c:pt>
                <c:pt idx="315">
                  <c:v>40.4</c:v>
                </c:pt>
                <c:pt idx="316">
                  <c:v>51.9</c:v>
                </c:pt>
                <c:pt idx="317">
                  <c:v>33.200000000000003</c:v>
                </c:pt>
                <c:pt idx="318">
                  <c:v>28.4</c:v>
                </c:pt>
                <c:pt idx="319">
                  <c:v>46.9</c:v>
                </c:pt>
                <c:pt idx="320">
                  <c:v>23.9</c:v>
                </c:pt>
                <c:pt idx="321">
                  <c:v>40.1</c:v>
                </c:pt>
                <c:pt idx="322">
                  <c:v>30.802700000000002</c:v>
                </c:pt>
                <c:pt idx="323">
                  <c:v>34.700000000000003</c:v>
                </c:pt>
                <c:pt idx="324">
                  <c:v>39.375300000000003</c:v>
                </c:pt>
                <c:pt idx="325">
                  <c:v>38.6</c:v>
                </c:pt>
                <c:pt idx="326">
                  <c:v>35.242699999999999</c:v>
                </c:pt>
                <c:pt idx="327">
                  <c:v>23.7</c:v>
                </c:pt>
                <c:pt idx="328">
                  <c:v>32.149900000000002</c:v>
                </c:pt>
                <c:pt idx="329">
                  <c:v>28.4633</c:v>
                </c:pt>
                <c:pt idx="330">
                  <c:v>23.577999999999999</c:v>
                </c:pt>
                <c:pt idx="331">
                  <c:v>37</c:v>
                </c:pt>
                <c:pt idx="332">
                  <c:v>24.2</c:v>
                </c:pt>
                <c:pt idx="333">
                  <c:v>32.4</c:v>
                </c:pt>
                <c:pt idx="334">
                  <c:v>29.6</c:v>
                </c:pt>
                <c:pt idx="335">
                  <c:v>39.200000000000003</c:v>
                </c:pt>
                <c:pt idx="336">
                  <c:v>34.799999999999997</c:v>
                </c:pt>
                <c:pt idx="337">
                  <c:v>25.8</c:v>
                </c:pt>
                <c:pt idx="338">
                  <c:v>23.9</c:v>
                </c:pt>
                <c:pt idx="339">
                  <c:v>40.299999999999997</c:v>
                </c:pt>
                <c:pt idx="340">
                  <c:v>26.6</c:v>
                </c:pt>
                <c:pt idx="341">
                  <c:v>37.070999999999998</c:v>
                </c:pt>
                <c:pt idx="342">
                  <c:v>46.8</c:v>
                </c:pt>
                <c:pt idx="343">
                  <c:v>46.9</c:v>
                </c:pt>
                <c:pt idx="344">
                  <c:v>27.372</c:v>
                </c:pt>
                <c:pt idx="345">
                  <c:v>27.1</c:v>
                </c:pt>
                <c:pt idx="346">
                  <c:v>25.753499999999999</c:v>
                </c:pt>
                <c:pt idx="347">
                  <c:v>37.200000000000003</c:v>
                </c:pt>
                <c:pt idx="348">
                  <c:v>51.6</c:v>
                </c:pt>
                <c:pt idx="349">
                  <c:v>36.154800000000002</c:v>
                </c:pt>
                <c:pt idx="350">
                  <c:v>42</c:v>
                </c:pt>
                <c:pt idx="351">
                  <c:v>23.6</c:v>
                </c:pt>
                <c:pt idx="352">
                  <c:v>31.7</c:v>
                </c:pt>
                <c:pt idx="353">
                  <c:v>36.030700000000003</c:v>
                </c:pt>
                <c:pt idx="354">
                  <c:v>47.296399999999998</c:v>
                </c:pt>
                <c:pt idx="355">
                  <c:v>24.4</c:v>
                </c:pt>
                <c:pt idx="356">
                  <c:v>23.299900000000001</c:v>
                </c:pt>
                <c:pt idx="357">
                  <c:v>30.299900000000001</c:v>
                </c:pt>
                <c:pt idx="358">
                  <c:v>37.329599999999999</c:v>
                </c:pt>
                <c:pt idx="359">
                  <c:v>36.6</c:v>
                </c:pt>
                <c:pt idx="360">
                  <c:v>32.910299999999999</c:v>
                </c:pt>
                <c:pt idx="361">
                  <c:v>58.534999999999997</c:v>
                </c:pt>
                <c:pt idx="362">
                  <c:v>25.3</c:v>
                </c:pt>
                <c:pt idx="363">
                  <c:v>24.947700000000001</c:v>
                </c:pt>
                <c:pt idx="364">
                  <c:v>25.6</c:v>
                </c:pt>
                <c:pt idx="365">
                  <c:v>40.200000000000003</c:v>
                </c:pt>
                <c:pt idx="366">
                  <c:v>37.690800000000003</c:v>
                </c:pt>
                <c:pt idx="367">
                  <c:v>62.267400000000002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9-4395-B7BF-72B8C090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21232"/>
        <c:axId val="501721872"/>
      </c:scatterChart>
      <c:valAx>
        <c:axId val="5017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Engine</a:t>
                </a:r>
                <a:r>
                  <a:rPr lang="en-IN" baseline="0"/>
                  <a:t> Displacement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1872"/>
        <c:crosses val="autoZero"/>
        <c:crossBetween val="midCat"/>
      </c:valAx>
      <c:valAx>
        <c:axId val="5017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Fuel Economy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Sample 3 Scatter Plot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21096559478832E-4"/>
                  <c:y val="-0.38889485081025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Samples!$F$3:$F$371</c:f>
              <c:numCache>
                <c:formatCode>General</c:formatCode>
                <c:ptCount val="369"/>
                <c:pt idx="0">
                  <c:v>2.2999999999999998</c:v>
                </c:pt>
                <c:pt idx="1">
                  <c:v>2.4</c:v>
                </c:pt>
                <c:pt idx="2">
                  <c:v>5.7</c:v>
                </c:pt>
                <c:pt idx="3">
                  <c:v>2</c:v>
                </c:pt>
                <c:pt idx="4">
                  <c:v>3.7</c:v>
                </c:pt>
                <c:pt idx="5">
                  <c:v>5.4</c:v>
                </c:pt>
                <c:pt idx="6">
                  <c:v>1.8</c:v>
                </c:pt>
                <c:pt idx="7">
                  <c:v>3.8</c:v>
                </c:pt>
                <c:pt idx="8">
                  <c:v>3</c:v>
                </c:pt>
                <c:pt idx="9">
                  <c:v>1.8</c:v>
                </c:pt>
                <c:pt idx="10">
                  <c:v>2.7</c:v>
                </c:pt>
                <c:pt idx="11">
                  <c:v>5.6</c:v>
                </c:pt>
                <c:pt idx="12">
                  <c:v>3.6</c:v>
                </c:pt>
                <c:pt idx="13">
                  <c:v>3.5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2.4</c:v>
                </c:pt>
                <c:pt idx="19">
                  <c:v>3.2</c:v>
                </c:pt>
                <c:pt idx="20">
                  <c:v>5.3</c:v>
                </c:pt>
                <c:pt idx="21">
                  <c:v>3.6</c:v>
                </c:pt>
                <c:pt idx="22">
                  <c:v>3.6</c:v>
                </c:pt>
                <c:pt idx="23">
                  <c:v>4.8</c:v>
                </c:pt>
                <c:pt idx="24">
                  <c:v>4.5999999999999996</c:v>
                </c:pt>
                <c:pt idx="25">
                  <c:v>2</c:v>
                </c:pt>
                <c:pt idx="26">
                  <c:v>2.4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4.2</c:v>
                </c:pt>
                <c:pt idx="32">
                  <c:v>3.8</c:v>
                </c:pt>
                <c:pt idx="33">
                  <c:v>3.5</c:v>
                </c:pt>
                <c:pt idx="34">
                  <c:v>3</c:v>
                </c:pt>
                <c:pt idx="35">
                  <c:v>5</c:v>
                </c:pt>
                <c:pt idx="36">
                  <c:v>2.4</c:v>
                </c:pt>
                <c:pt idx="37">
                  <c:v>3.5</c:v>
                </c:pt>
                <c:pt idx="38">
                  <c:v>3.8</c:v>
                </c:pt>
                <c:pt idx="39">
                  <c:v>5.5</c:v>
                </c:pt>
                <c:pt idx="40">
                  <c:v>3.8</c:v>
                </c:pt>
                <c:pt idx="41">
                  <c:v>4</c:v>
                </c:pt>
                <c:pt idx="42">
                  <c:v>3.6</c:v>
                </c:pt>
                <c:pt idx="43">
                  <c:v>4.5999999999999996</c:v>
                </c:pt>
                <c:pt idx="44">
                  <c:v>5</c:v>
                </c:pt>
                <c:pt idx="45">
                  <c:v>4.5999999999999996</c:v>
                </c:pt>
                <c:pt idx="46">
                  <c:v>2.4</c:v>
                </c:pt>
                <c:pt idx="47">
                  <c:v>2</c:v>
                </c:pt>
                <c:pt idx="48">
                  <c:v>3.7</c:v>
                </c:pt>
                <c:pt idx="49">
                  <c:v>3</c:v>
                </c:pt>
                <c:pt idx="50">
                  <c:v>5.9</c:v>
                </c:pt>
                <c:pt idx="51">
                  <c:v>2</c:v>
                </c:pt>
                <c:pt idx="52">
                  <c:v>6</c:v>
                </c:pt>
                <c:pt idx="53">
                  <c:v>3.6</c:v>
                </c:pt>
                <c:pt idx="54">
                  <c:v>2.4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2.5</c:v>
                </c:pt>
                <c:pt idx="60">
                  <c:v>2</c:v>
                </c:pt>
                <c:pt idx="61">
                  <c:v>5.3</c:v>
                </c:pt>
                <c:pt idx="62">
                  <c:v>2.2000000000000002</c:v>
                </c:pt>
                <c:pt idx="63">
                  <c:v>4.2</c:v>
                </c:pt>
                <c:pt idx="64">
                  <c:v>2.4</c:v>
                </c:pt>
                <c:pt idx="65">
                  <c:v>3.7</c:v>
                </c:pt>
                <c:pt idx="66">
                  <c:v>2</c:v>
                </c:pt>
                <c:pt idx="67">
                  <c:v>2.4</c:v>
                </c:pt>
                <c:pt idx="68">
                  <c:v>3.5</c:v>
                </c:pt>
                <c:pt idx="69">
                  <c:v>5.3</c:v>
                </c:pt>
                <c:pt idx="70">
                  <c:v>5.7</c:v>
                </c:pt>
                <c:pt idx="71">
                  <c:v>3.5</c:v>
                </c:pt>
                <c:pt idx="72">
                  <c:v>6.2</c:v>
                </c:pt>
                <c:pt idx="73">
                  <c:v>3.3</c:v>
                </c:pt>
                <c:pt idx="74">
                  <c:v>4.7</c:v>
                </c:pt>
                <c:pt idx="75">
                  <c:v>3.5</c:v>
                </c:pt>
                <c:pt idx="76">
                  <c:v>2.4</c:v>
                </c:pt>
                <c:pt idx="77">
                  <c:v>3.7</c:v>
                </c:pt>
                <c:pt idx="78">
                  <c:v>4</c:v>
                </c:pt>
                <c:pt idx="79">
                  <c:v>3.7</c:v>
                </c:pt>
                <c:pt idx="80">
                  <c:v>2</c:v>
                </c:pt>
                <c:pt idx="81">
                  <c:v>3</c:v>
                </c:pt>
                <c:pt idx="82">
                  <c:v>3.6</c:v>
                </c:pt>
                <c:pt idx="83">
                  <c:v>3.5</c:v>
                </c:pt>
                <c:pt idx="84">
                  <c:v>2</c:v>
                </c:pt>
                <c:pt idx="85">
                  <c:v>4</c:v>
                </c:pt>
                <c:pt idx="86">
                  <c:v>2.9</c:v>
                </c:pt>
                <c:pt idx="87">
                  <c:v>5.2</c:v>
                </c:pt>
                <c:pt idx="88">
                  <c:v>1.6</c:v>
                </c:pt>
                <c:pt idx="89">
                  <c:v>2.2000000000000002</c:v>
                </c:pt>
                <c:pt idx="90">
                  <c:v>3.5</c:v>
                </c:pt>
                <c:pt idx="91">
                  <c:v>2</c:v>
                </c:pt>
                <c:pt idx="92">
                  <c:v>2.4</c:v>
                </c:pt>
                <c:pt idx="93">
                  <c:v>3.5</c:v>
                </c:pt>
                <c:pt idx="94">
                  <c:v>2</c:v>
                </c:pt>
                <c:pt idx="95">
                  <c:v>6.2</c:v>
                </c:pt>
                <c:pt idx="96">
                  <c:v>4</c:v>
                </c:pt>
                <c:pt idx="97">
                  <c:v>5.3</c:v>
                </c:pt>
                <c:pt idx="98">
                  <c:v>2.4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1.6</c:v>
                </c:pt>
                <c:pt idx="106">
                  <c:v>4.8</c:v>
                </c:pt>
                <c:pt idx="107">
                  <c:v>2.4</c:v>
                </c:pt>
                <c:pt idx="108">
                  <c:v>3.8</c:v>
                </c:pt>
                <c:pt idx="109">
                  <c:v>3.7</c:v>
                </c:pt>
                <c:pt idx="110">
                  <c:v>3</c:v>
                </c:pt>
                <c:pt idx="111">
                  <c:v>6.2</c:v>
                </c:pt>
                <c:pt idx="112">
                  <c:v>2.2999999999999998</c:v>
                </c:pt>
                <c:pt idx="113">
                  <c:v>1.6</c:v>
                </c:pt>
                <c:pt idx="114">
                  <c:v>3.7</c:v>
                </c:pt>
                <c:pt idx="115">
                  <c:v>2.4</c:v>
                </c:pt>
                <c:pt idx="116">
                  <c:v>3.7</c:v>
                </c:pt>
                <c:pt idx="117">
                  <c:v>3.9</c:v>
                </c:pt>
                <c:pt idx="118">
                  <c:v>4.5999999999999996</c:v>
                </c:pt>
                <c:pt idx="119">
                  <c:v>1.5</c:v>
                </c:pt>
                <c:pt idx="120">
                  <c:v>5.2</c:v>
                </c:pt>
                <c:pt idx="121">
                  <c:v>3</c:v>
                </c:pt>
                <c:pt idx="122">
                  <c:v>5.6</c:v>
                </c:pt>
                <c:pt idx="123">
                  <c:v>3</c:v>
                </c:pt>
                <c:pt idx="124">
                  <c:v>1.6</c:v>
                </c:pt>
                <c:pt idx="125">
                  <c:v>2.4</c:v>
                </c:pt>
                <c:pt idx="126">
                  <c:v>2.4</c:v>
                </c:pt>
                <c:pt idx="127">
                  <c:v>4.7</c:v>
                </c:pt>
                <c:pt idx="128">
                  <c:v>2.5</c:v>
                </c:pt>
                <c:pt idx="129">
                  <c:v>3.8</c:v>
                </c:pt>
                <c:pt idx="130">
                  <c:v>3</c:v>
                </c:pt>
                <c:pt idx="131">
                  <c:v>2.5</c:v>
                </c:pt>
                <c:pt idx="132">
                  <c:v>5.7</c:v>
                </c:pt>
                <c:pt idx="133">
                  <c:v>1.6</c:v>
                </c:pt>
                <c:pt idx="134">
                  <c:v>5.7</c:v>
                </c:pt>
                <c:pt idx="135">
                  <c:v>2.5</c:v>
                </c:pt>
                <c:pt idx="136">
                  <c:v>4.4000000000000004</c:v>
                </c:pt>
                <c:pt idx="137">
                  <c:v>2.4</c:v>
                </c:pt>
                <c:pt idx="138">
                  <c:v>3.7</c:v>
                </c:pt>
                <c:pt idx="139">
                  <c:v>1.8</c:v>
                </c:pt>
                <c:pt idx="140">
                  <c:v>3.8</c:v>
                </c:pt>
                <c:pt idx="141">
                  <c:v>3.8</c:v>
                </c:pt>
                <c:pt idx="142">
                  <c:v>2.5</c:v>
                </c:pt>
                <c:pt idx="143">
                  <c:v>3.5</c:v>
                </c:pt>
                <c:pt idx="144">
                  <c:v>4</c:v>
                </c:pt>
                <c:pt idx="145">
                  <c:v>2.5</c:v>
                </c:pt>
                <c:pt idx="146">
                  <c:v>5.5</c:v>
                </c:pt>
                <c:pt idx="147">
                  <c:v>2.2000000000000002</c:v>
                </c:pt>
                <c:pt idx="148">
                  <c:v>4</c:v>
                </c:pt>
                <c:pt idx="149">
                  <c:v>2.5</c:v>
                </c:pt>
                <c:pt idx="150">
                  <c:v>3</c:v>
                </c:pt>
                <c:pt idx="151">
                  <c:v>2.5</c:v>
                </c:pt>
                <c:pt idx="152">
                  <c:v>2.5</c:v>
                </c:pt>
                <c:pt idx="153">
                  <c:v>1.3</c:v>
                </c:pt>
                <c:pt idx="154">
                  <c:v>3</c:v>
                </c:pt>
                <c:pt idx="155">
                  <c:v>1.6</c:v>
                </c:pt>
                <c:pt idx="156">
                  <c:v>5.5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2.5</c:v>
                </c:pt>
                <c:pt idx="161">
                  <c:v>4.4000000000000004</c:v>
                </c:pt>
                <c:pt idx="162">
                  <c:v>4.5999999999999996</c:v>
                </c:pt>
                <c:pt idx="163">
                  <c:v>2.4</c:v>
                </c:pt>
                <c:pt idx="164">
                  <c:v>2.4</c:v>
                </c:pt>
                <c:pt idx="165">
                  <c:v>2</c:v>
                </c:pt>
                <c:pt idx="166">
                  <c:v>3.5</c:v>
                </c:pt>
                <c:pt idx="167">
                  <c:v>2</c:v>
                </c:pt>
                <c:pt idx="168">
                  <c:v>5.7</c:v>
                </c:pt>
                <c:pt idx="169">
                  <c:v>1.8</c:v>
                </c:pt>
                <c:pt idx="170">
                  <c:v>3.5</c:v>
                </c:pt>
                <c:pt idx="171">
                  <c:v>2.5</c:v>
                </c:pt>
                <c:pt idx="172">
                  <c:v>4.7</c:v>
                </c:pt>
                <c:pt idx="173">
                  <c:v>2.4</c:v>
                </c:pt>
                <c:pt idx="174">
                  <c:v>2.4</c:v>
                </c:pt>
                <c:pt idx="175">
                  <c:v>3.5</c:v>
                </c:pt>
                <c:pt idx="176">
                  <c:v>6.2</c:v>
                </c:pt>
                <c:pt idx="177">
                  <c:v>2.5</c:v>
                </c:pt>
                <c:pt idx="178">
                  <c:v>2.5</c:v>
                </c:pt>
                <c:pt idx="179">
                  <c:v>2.4</c:v>
                </c:pt>
                <c:pt idx="180">
                  <c:v>5.3</c:v>
                </c:pt>
                <c:pt idx="181">
                  <c:v>5.9</c:v>
                </c:pt>
                <c:pt idx="182">
                  <c:v>3.7</c:v>
                </c:pt>
                <c:pt idx="183">
                  <c:v>3.7</c:v>
                </c:pt>
                <c:pt idx="184">
                  <c:v>4.8</c:v>
                </c:pt>
                <c:pt idx="185">
                  <c:v>3.8</c:v>
                </c:pt>
                <c:pt idx="186">
                  <c:v>2</c:v>
                </c:pt>
                <c:pt idx="187">
                  <c:v>2.5</c:v>
                </c:pt>
                <c:pt idx="188">
                  <c:v>2.9</c:v>
                </c:pt>
                <c:pt idx="189">
                  <c:v>1.8</c:v>
                </c:pt>
                <c:pt idx="190">
                  <c:v>5.7</c:v>
                </c:pt>
                <c:pt idx="191">
                  <c:v>4</c:v>
                </c:pt>
                <c:pt idx="192">
                  <c:v>3.7</c:v>
                </c:pt>
                <c:pt idx="193">
                  <c:v>2.9</c:v>
                </c:pt>
                <c:pt idx="194">
                  <c:v>3</c:v>
                </c:pt>
                <c:pt idx="195">
                  <c:v>2</c:v>
                </c:pt>
                <c:pt idx="196">
                  <c:v>6.3</c:v>
                </c:pt>
                <c:pt idx="197">
                  <c:v>2.4</c:v>
                </c:pt>
                <c:pt idx="198">
                  <c:v>5.7</c:v>
                </c:pt>
                <c:pt idx="199">
                  <c:v>5.5</c:v>
                </c:pt>
                <c:pt idx="200">
                  <c:v>2.7</c:v>
                </c:pt>
                <c:pt idx="201">
                  <c:v>3.5</c:v>
                </c:pt>
                <c:pt idx="202">
                  <c:v>5</c:v>
                </c:pt>
                <c:pt idx="203">
                  <c:v>4.2</c:v>
                </c:pt>
                <c:pt idx="204">
                  <c:v>3.5</c:v>
                </c:pt>
                <c:pt idx="205">
                  <c:v>3.6</c:v>
                </c:pt>
                <c:pt idx="206">
                  <c:v>4.8</c:v>
                </c:pt>
                <c:pt idx="207">
                  <c:v>2.7</c:v>
                </c:pt>
                <c:pt idx="208">
                  <c:v>2.5</c:v>
                </c:pt>
                <c:pt idx="209">
                  <c:v>2.4</c:v>
                </c:pt>
                <c:pt idx="210">
                  <c:v>1.6</c:v>
                </c:pt>
                <c:pt idx="211">
                  <c:v>3.6</c:v>
                </c:pt>
                <c:pt idx="212">
                  <c:v>3</c:v>
                </c:pt>
                <c:pt idx="213">
                  <c:v>5.7</c:v>
                </c:pt>
                <c:pt idx="214">
                  <c:v>3.6</c:v>
                </c:pt>
                <c:pt idx="215">
                  <c:v>5.3</c:v>
                </c:pt>
                <c:pt idx="216">
                  <c:v>2.5</c:v>
                </c:pt>
                <c:pt idx="217">
                  <c:v>4.4000000000000004</c:v>
                </c:pt>
                <c:pt idx="218">
                  <c:v>3.5</c:v>
                </c:pt>
                <c:pt idx="219">
                  <c:v>5.3</c:v>
                </c:pt>
                <c:pt idx="220">
                  <c:v>1</c:v>
                </c:pt>
                <c:pt idx="221">
                  <c:v>3.5</c:v>
                </c:pt>
                <c:pt idx="222">
                  <c:v>3.6</c:v>
                </c:pt>
                <c:pt idx="223">
                  <c:v>3</c:v>
                </c:pt>
                <c:pt idx="224">
                  <c:v>3.5</c:v>
                </c:pt>
                <c:pt idx="225">
                  <c:v>4.5999999999999996</c:v>
                </c:pt>
                <c:pt idx="226">
                  <c:v>3</c:v>
                </c:pt>
                <c:pt idx="227">
                  <c:v>3</c:v>
                </c:pt>
                <c:pt idx="228">
                  <c:v>3.8</c:v>
                </c:pt>
                <c:pt idx="229">
                  <c:v>5.3</c:v>
                </c:pt>
                <c:pt idx="230">
                  <c:v>5.3</c:v>
                </c:pt>
                <c:pt idx="231">
                  <c:v>2.5</c:v>
                </c:pt>
                <c:pt idx="232">
                  <c:v>3.5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6.2</c:v>
                </c:pt>
                <c:pt idx="237">
                  <c:v>4.5999999999999996</c:v>
                </c:pt>
                <c:pt idx="238">
                  <c:v>3.5</c:v>
                </c:pt>
                <c:pt idx="239">
                  <c:v>1.6</c:v>
                </c:pt>
                <c:pt idx="240">
                  <c:v>3.5</c:v>
                </c:pt>
                <c:pt idx="241">
                  <c:v>3.2</c:v>
                </c:pt>
                <c:pt idx="242">
                  <c:v>5.3</c:v>
                </c:pt>
                <c:pt idx="243">
                  <c:v>6.1</c:v>
                </c:pt>
                <c:pt idx="244">
                  <c:v>1.5</c:v>
                </c:pt>
                <c:pt idx="245">
                  <c:v>5.3</c:v>
                </c:pt>
                <c:pt idx="246">
                  <c:v>4.4000000000000004</c:v>
                </c:pt>
                <c:pt idx="247">
                  <c:v>4</c:v>
                </c:pt>
                <c:pt idx="248">
                  <c:v>6.7</c:v>
                </c:pt>
                <c:pt idx="249">
                  <c:v>2.5</c:v>
                </c:pt>
                <c:pt idx="250">
                  <c:v>2.4</c:v>
                </c:pt>
                <c:pt idx="251">
                  <c:v>2.5</c:v>
                </c:pt>
                <c:pt idx="252">
                  <c:v>5.7</c:v>
                </c:pt>
                <c:pt idx="253">
                  <c:v>5.3</c:v>
                </c:pt>
                <c:pt idx="254">
                  <c:v>3.5</c:v>
                </c:pt>
                <c:pt idx="255">
                  <c:v>6.2</c:v>
                </c:pt>
                <c:pt idx="256">
                  <c:v>4.8</c:v>
                </c:pt>
                <c:pt idx="257">
                  <c:v>5.6</c:v>
                </c:pt>
                <c:pt idx="258">
                  <c:v>4.2</c:v>
                </c:pt>
                <c:pt idx="259">
                  <c:v>3.5</c:v>
                </c:pt>
                <c:pt idx="260">
                  <c:v>3</c:v>
                </c:pt>
                <c:pt idx="261">
                  <c:v>8.4</c:v>
                </c:pt>
                <c:pt idx="262">
                  <c:v>2.7</c:v>
                </c:pt>
                <c:pt idx="263">
                  <c:v>3.5</c:v>
                </c:pt>
                <c:pt idx="264">
                  <c:v>2.4</c:v>
                </c:pt>
                <c:pt idx="265">
                  <c:v>3.5</c:v>
                </c:pt>
                <c:pt idx="266">
                  <c:v>3.6</c:v>
                </c:pt>
                <c:pt idx="267">
                  <c:v>3</c:v>
                </c:pt>
                <c:pt idx="268">
                  <c:v>3.5</c:v>
                </c:pt>
                <c:pt idx="269">
                  <c:v>2.4</c:v>
                </c:pt>
                <c:pt idx="270">
                  <c:v>5.5</c:v>
                </c:pt>
                <c:pt idx="271">
                  <c:v>4.7</c:v>
                </c:pt>
                <c:pt idx="272">
                  <c:v>2</c:v>
                </c:pt>
                <c:pt idx="273">
                  <c:v>4</c:v>
                </c:pt>
                <c:pt idx="274">
                  <c:v>3.6</c:v>
                </c:pt>
                <c:pt idx="275">
                  <c:v>2.5</c:v>
                </c:pt>
                <c:pt idx="276">
                  <c:v>3.7</c:v>
                </c:pt>
                <c:pt idx="277">
                  <c:v>3.5</c:v>
                </c:pt>
                <c:pt idx="278">
                  <c:v>4</c:v>
                </c:pt>
                <c:pt idx="279">
                  <c:v>2</c:v>
                </c:pt>
                <c:pt idx="280">
                  <c:v>4.5999999999999996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5.7</c:v>
                </c:pt>
                <c:pt idx="285">
                  <c:v>2</c:v>
                </c:pt>
                <c:pt idx="286">
                  <c:v>2.2999999999999998</c:v>
                </c:pt>
                <c:pt idx="287">
                  <c:v>3.8</c:v>
                </c:pt>
                <c:pt idx="288">
                  <c:v>2</c:v>
                </c:pt>
                <c:pt idx="289">
                  <c:v>3.6</c:v>
                </c:pt>
                <c:pt idx="290">
                  <c:v>3.8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2.5</c:v>
                </c:pt>
                <c:pt idx="294">
                  <c:v>5.9</c:v>
                </c:pt>
                <c:pt idx="295">
                  <c:v>3</c:v>
                </c:pt>
                <c:pt idx="296">
                  <c:v>2</c:v>
                </c:pt>
                <c:pt idx="297">
                  <c:v>3.5</c:v>
                </c:pt>
                <c:pt idx="298">
                  <c:v>2</c:v>
                </c:pt>
                <c:pt idx="299">
                  <c:v>2.5</c:v>
                </c:pt>
                <c:pt idx="300">
                  <c:v>3.8</c:v>
                </c:pt>
                <c:pt idx="301">
                  <c:v>3</c:v>
                </c:pt>
                <c:pt idx="302">
                  <c:v>3.5</c:v>
                </c:pt>
                <c:pt idx="303">
                  <c:v>2</c:v>
                </c:pt>
                <c:pt idx="304">
                  <c:v>2.4</c:v>
                </c:pt>
                <c:pt idx="305">
                  <c:v>3</c:v>
                </c:pt>
                <c:pt idx="306">
                  <c:v>2.7</c:v>
                </c:pt>
                <c:pt idx="307">
                  <c:v>2</c:v>
                </c:pt>
                <c:pt idx="308">
                  <c:v>3.5</c:v>
                </c:pt>
                <c:pt idx="309">
                  <c:v>1.8</c:v>
                </c:pt>
                <c:pt idx="310">
                  <c:v>6.2</c:v>
                </c:pt>
                <c:pt idx="311">
                  <c:v>2.4</c:v>
                </c:pt>
                <c:pt idx="312">
                  <c:v>6</c:v>
                </c:pt>
                <c:pt idx="313">
                  <c:v>1.6</c:v>
                </c:pt>
                <c:pt idx="314">
                  <c:v>1.6</c:v>
                </c:pt>
                <c:pt idx="315">
                  <c:v>3.6</c:v>
                </c:pt>
                <c:pt idx="316">
                  <c:v>2.9</c:v>
                </c:pt>
                <c:pt idx="317">
                  <c:v>2</c:v>
                </c:pt>
                <c:pt idx="318">
                  <c:v>1.6</c:v>
                </c:pt>
                <c:pt idx="319">
                  <c:v>5</c:v>
                </c:pt>
                <c:pt idx="320">
                  <c:v>3.2</c:v>
                </c:pt>
                <c:pt idx="321">
                  <c:v>2.4</c:v>
                </c:pt>
                <c:pt idx="322">
                  <c:v>4.5999999999999996</c:v>
                </c:pt>
                <c:pt idx="323">
                  <c:v>4</c:v>
                </c:pt>
                <c:pt idx="324">
                  <c:v>3.2</c:v>
                </c:pt>
                <c:pt idx="325">
                  <c:v>3.5</c:v>
                </c:pt>
                <c:pt idx="326">
                  <c:v>5</c:v>
                </c:pt>
                <c:pt idx="327">
                  <c:v>3.8</c:v>
                </c:pt>
                <c:pt idx="328">
                  <c:v>1.6</c:v>
                </c:pt>
                <c:pt idx="329">
                  <c:v>5.3</c:v>
                </c:pt>
                <c:pt idx="330">
                  <c:v>2.5</c:v>
                </c:pt>
                <c:pt idx="331">
                  <c:v>2</c:v>
                </c:pt>
                <c:pt idx="332">
                  <c:v>3</c:v>
                </c:pt>
                <c:pt idx="333">
                  <c:v>3.2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4.2</c:v>
                </c:pt>
                <c:pt idx="338">
                  <c:v>2.4</c:v>
                </c:pt>
                <c:pt idx="339">
                  <c:v>2.5</c:v>
                </c:pt>
                <c:pt idx="340">
                  <c:v>2</c:v>
                </c:pt>
                <c:pt idx="341">
                  <c:v>1.5</c:v>
                </c:pt>
                <c:pt idx="342">
                  <c:v>3</c:v>
                </c:pt>
                <c:pt idx="343">
                  <c:v>4</c:v>
                </c:pt>
                <c:pt idx="344">
                  <c:v>3.5</c:v>
                </c:pt>
                <c:pt idx="345">
                  <c:v>3.7</c:v>
                </c:pt>
                <c:pt idx="346">
                  <c:v>3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3.5</c:v>
                </c:pt>
                <c:pt idx="351">
                  <c:v>6.2</c:v>
                </c:pt>
                <c:pt idx="352">
                  <c:v>2.5</c:v>
                </c:pt>
                <c:pt idx="353">
                  <c:v>1.6</c:v>
                </c:pt>
                <c:pt idx="354">
                  <c:v>2.5</c:v>
                </c:pt>
                <c:pt idx="355">
                  <c:v>2.4</c:v>
                </c:pt>
                <c:pt idx="356">
                  <c:v>5.2</c:v>
                </c:pt>
                <c:pt idx="357">
                  <c:v>3.7</c:v>
                </c:pt>
                <c:pt idx="358">
                  <c:v>5</c:v>
                </c:pt>
                <c:pt idx="359">
                  <c:v>3.5</c:v>
                </c:pt>
                <c:pt idx="360">
                  <c:v>4.5999999999999996</c:v>
                </c:pt>
                <c:pt idx="361">
                  <c:v>3.5</c:v>
                </c:pt>
                <c:pt idx="362">
                  <c:v>2</c:v>
                </c:pt>
                <c:pt idx="363">
                  <c:v>4.5999999999999996</c:v>
                </c:pt>
                <c:pt idx="364">
                  <c:v>5.6</c:v>
                </c:pt>
                <c:pt idx="365">
                  <c:v>2.5</c:v>
                </c:pt>
                <c:pt idx="366">
                  <c:v>3.4</c:v>
                </c:pt>
                <c:pt idx="367">
                  <c:v>3.5</c:v>
                </c:pt>
                <c:pt idx="368">
                  <c:v>2.7</c:v>
                </c:pt>
              </c:numCache>
            </c:numRef>
          </c:xVal>
          <c:yVal>
            <c:numRef>
              <c:f>Samples!$G$3:$G$371</c:f>
              <c:numCache>
                <c:formatCode>0.0</c:formatCode>
                <c:ptCount val="369"/>
                <c:pt idx="0">
                  <c:v>39.200000000000003</c:v>
                </c:pt>
                <c:pt idx="1">
                  <c:v>42.6</c:v>
                </c:pt>
                <c:pt idx="2">
                  <c:v>33.6</c:v>
                </c:pt>
                <c:pt idx="3">
                  <c:v>41.521000000000001</c:v>
                </c:pt>
                <c:pt idx="4">
                  <c:v>25.2</c:v>
                </c:pt>
                <c:pt idx="5">
                  <c:v>23.898299999999999</c:v>
                </c:pt>
                <c:pt idx="6">
                  <c:v>50.5</c:v>
                </c:pt>
                <c:pt idx="7">
                  <c:v>35.359400000000001</c:v>
                </c:pt>
                <c:pt idx="8">
                  <c:v>35.460599999999999</c:v>
                </c:pt>
                <c:pt idx="9">
                  <c:v>37.619999999999997</c:v>
                </c:pt>
                <c:pt idx="10">
                  <c:v>40.6</c:v>
                </c:pt>
                <c:pt idx="11">
                  <c:v>24.299600000000002</c:v>
                </c:pt>
                <c:pt idx="12">
                  <c:v>35.6</c:v>
                </c:pt>
                <c:pt idx="13">
                  <c:v>38.299999999999997</c:v>
                </c:pt>
                <c:pt idx="14">
                  <c:v>46.438699999999997</c:v>
                </c:pt>
                <c:pt idx="15">
                  <c:v>29.7559</c:v>
                </c:pt>
                <c:pt idx="16">
                  <c:v>36.392600000000002</c:v>
                </c:pt>
                <c:pt idx="17">
                  <c:v>47.512900000000002</c:v>
                </c:pt>
                <c:pt idx="18">
                  <c:v>44.4</c:v>
                </c:pt>
                <c:pt idx="19">
                  <c:v>33.762799999999999</c:v>
                </c:pt>
                <c:pt idx="20">
                  <c:v>26.6</c:v>
                </c:pt>
                <c:pt idx="21">
                  <c:v>34.875399999999999</c:v>
                </c:pt>
                <c:pt idx="22">
                  <c:v>38.1</c:v>
                </c:pt>
                <c:pt idx="23">
                  <c:v>24.153400000000001</c:v>
                </c:pt>
                <c:pt idx="24">
                  <c:v>34.200000000000003</c:v>
                </c:pt>
                <c:pt idx="25">
                  <c:v>41.0456</c:v>
                </c:pt>
                <c:pt idx="26">
                  <c:v>43.5</c:v>
                </c:pt>
                <c:pt idx="27">
                  <c:v>30.2</c:v>
                </c:pt>
                <c:pt idx="28">
                  <c:v>38.7896</c:v>
                </c:pt>
                <c:pt idx="29">
                  <c:v>34.799999999999997</c:v>
                </c:pt>
                <c:pt idx="30">
                  <c:v>40.6</c:v>
                </c:pt>
                <c:pt idx="31">
                  <c:v>31.5002</c:v>
                </c:pt>
                <c:pt idx="32">
                  <c:v>38.048400000000001</c:v>
                </c:pt>
                <c:pt idx="33">
                  <c:v>35</c:v>
                </c:pt>
                <c:pt idx="34">
                  <c:v>34.7286</c:v>
                </c:pt>
                <c:pt idx="35">
                  <c:v>30.337800000000001</c:v>
                </c:pt>
                <c:pt idx="36">
                  <c:v>45.1</c:v>
                </c:pt>
                <c:pt idx="37">
                  <c:v>39.9</c:v>
                </c:pt>
                <c:pt idx="38">
                  <c:v>31.9</c:v>
                </c:pt>
                <c:pt idx="39">
                  <c:v>32.299999999999997</c:v>
                </c:pt>
                <c:pt idx="40">
                  <c:v>34.514800000000001</c:v>
                </c:pt>
                <c:pt idx="41">
                  <c:v>30</c:v>
                </c:pt>
                <c:pt idx="42">
                  <c:v>33</c:v>
                </c:pt>
                <c:pt idx="43">
                  <c:v>31.61</c:v>
                </c:pt>
                <c:pt idx="44">
                  <c:v>24.7928</c:v>
                </c:pt>
                <c:pt idx="45">
                  <c:v>26.662199999999999</c:v>
                </c:pt>
                <c:pt idx="46">
                  <c:v>39.347999999999999</c:v>
                </c:pt>
                <c:pt idx="47">
                  <c:v>38.870199999999997</c:v>
                </c:pt>
                <c:pt idx="48">
                  <c:v>35.980200000000004</c:v>
                </c:pt>
                <c:pt idx="49">
                  <c:v>35</c:v>
                </c:pt>
                <c:pt idx="50">
                  <c:v>27.2408</c:v>
                </c:pt>
                <c:pt idx="51">
                  <c:v>34.1</c:v>
                </c:pt>
                <c:pt idx="52">
                  <c:v>30.299900000000001</c:v>
                </c:pt>
                <c:pt idx="53">
                  <c:v>35.6</c:v>
                </c:pt>
                <c:pt idx="54">
                  <c:v>35.241799999999998</c:v>
                </c:pt>
                <c:pt idx="55">
                  <c:v>35.299999999999997</c:v>
                </c:pt>
                <c:pt idx="56">
                  <c:v>23.618200000000002</c:v>
                </c:pt>
                <c:pt idx="57">
                  <c:v>23.227</c:v>
                </c:pt>
                <c:pt idx="58">
                  <c:v>37.5</c:v>
                </c:pt>
                <c:pt idx="59">
                  <c:v>37.057400000000001</c:v>
                </c:pt>
                <c:pt idx="60">
                  <c:v>42.457900000000002</c:v>
                </c:pt>
                <c:pt idx="61">
                  <c:v>24.299900000000001</c:v>
                </c:pt>
                <c:pt idx="62">
                  <c:v>51.9</c:v>
                </c:pt>
                <c:pt idx="63">
                  <c:v>26.8</c:v>
                </c:pt>
                <c:pt idx="64">
                  <c:v>43.003500000000003</c:v>
                </c:pt>
                <c:pt idx="65">
                  <c:v>25.2</c:v>
                </c:pt>
                <c:pt idx="66">
                  <c:v>34.5</c:v>
                </c:pt>
                <c:pt idx="67">
                  <c:v>38.6</c:v>
                </c:pt>
                <c:pt idx="68">
                  <c:v>35.349400000000003</c:v>
                </c:pt>
                <c:pt idx="69">
                  <c:v>29</c:v>
                </c:pt>
                <c:pt idx="70">
                  <c:v>23.431799999999999</c:v>
                </c:pt>
                <c:pt idx="71">
                  <c:v>32.200000000000003</c:v>
                </c:pt>
                <c:pt idx="72">
                  <c:v>24.9754</c:v>
                </c:pt>
                <c:pt idx="73">
                  <c:v>34.998899999999999</c:v>
                </c:pt>
                <c:pt idx="74">
                  <c:v>26.560400000000001</c:v>
                </c:pt>
                <c:pt idx="75">
                  <c:v>27.8</c:v>
                </c:pt>
                <c:pt idx="76">
                  <c:v>38.700000000000003</c:v>
                </c:pt>
                <c:pt idx="77">
                  <c:v>29.799900000000001</c:v>
                </c:pt>
                <c:pt idx="78">
                  <c:v>27.9711</c:v>
                </c:pt>
                <c:pt idx="79">
                  <c:v>34.730499999999999</c:v>
                </c:pt>
                <c:pt idx="80">
                  <c:v>41.566099999999999</c:v>
                </c:pt>
                <c:pt idx="81">
                  <c:v>35.883099999999999</c:v>
                </c:pt>
                <c:pt idx="82">
                  <c:v>33</c:v>
                </c:pt>
                <c:pt idx="83">
                  <c:v>34.700000000000003</c:v>
                </c:pt>
                <c:pt idx="84">
                  <c:v>34.9</c:v>
                </c:pt>
                <c:pt idx="85">
                  <c:v>26.6538</c:v>
                </c:pt>
                <c:pt idx="86">
                  <c:v>37.329599999999999</c:v>
                </c:pt>
                <c:pt idx="87">
                  <c:v>24</c:v>
                </c:pt>
                <c:pt idx="88">
                  <c:v>47.7592</c:v>
                </c:pt>
                <c:pt idx="89">
                  <c:v>44.999099999999999</c:v>
                </c:pt>
                <c:pt idx="90">
                  <c:v>34.700000000000003</c:v>
                </c:pt>
                <c:pt idx="91">
                  <c:v>38</c:v>
                </c:pt>
                <c:pt idx="92">
                  <c:v>32.276499999999999</c:v>
                </c:pt>
                <c:pt idx="93">
                  <c:v>38.299999999999997</c:v>
                </c:pt>
                <c:pt idx="94">
                  <c:v>42.8</c:v>
                </c:pt>
                <c:pt idx="95">
                  <c:v>35.200000000000003</c:v>
                </c:pt>
                <c:pt idx="96">
                  <c:v>32.756799999999998</c:v>
                </c:pt>
                <c:pt idx="97">
                  <c:v>22.299900000000001</c:v>
                </c:pt>
                <c:pt idx="98">
                  <c:v>44.6</c:v>
                </c:pt>
                <c:pt idx="99">
                  <c:v>33</c:v>
                </c:pt>
                <c:pt idx="100">
                  <c:v>38.169600000000003</c:v>
                </c:pt>
                <c:pt idx="101">
                  <c:v>38.7896</c:v>
                </c:pt>
                <c:pt idx="102">
                  <c:v>32.880800000000001</c:v>
                </c:pt>
                <c:pt idx="103">
                  <c:v>21.4</c:v>
                </c:pt>
                <c:pt idx="104">
                  <c:v>30.5</c:v>
                </c:pt>
                <c:pt idx="105">
                  <c:v>47.9</c:v>
                </c:pt>
                <c:pt idx="106">
                  <c:v>30.537500000000001</c:v>
                </c:pt>
                <c:pt idx="107">
                  <c:v>38.700000000000003</c:v>
                </c:pt>
                <c:pt idx="108">
                  <c:v>34.514800000000001</c:v>
                </c:pt>
                <c:pt idx="109">
                  <c:v>29.799900000000001</c:v>
                </c:pt>
                <c:pt idx="110">
                  <c:v>39.493699999999997</c:v>
                </c:pt>
                <c:pt idx="111">
                  <c:v>25.799900000000001</c:v>
                </c:pt>
                <c:pt idx="112">
                  <c:v>37.700000000000003</c:v>
                </c:pt>
                <c:pt idx="113">
                  <c:v>42.1</c:v>
                </c:pt>
                <c:pt idx="114">
                  <c:v>34.9</c:v>
                </c:pt>
                <c:pt idx="115">
                  <c:v>38.200000000000003</c:v>
                </c:pt>
                <c:pt idx="116">
                  <c:v>28.7</c:v>
                </c:pt>
                <c:pt idx="117">
                  <c:v>37.299999999999997</c:v>
                </c:pt>
                <c:pt idx="118">
                  <c:v>29</c:v>
                </c:pt>
                <c:pt idx="119">
                  <c:v>46.2622</c:v>
                </c:pt>
                <c:pt idx="120">
                  <c:v>26.7</c:v>
                </c:pt>
                <c:pt idx="121">
                  <c:v>33.722900000000003</c:v>
                </c:pt>
                <c:pt idx="122">
                  <c:v>24.192399999999999</c:v>
                </c:pt>
                <c:pt idx="123">
                  <c:v>35.540399999999998</c:v>
                </c:pt>
                <c:pt idx="124">
                  <c:v>46.5047</c:v>
                </c:pt>
                <c:pt idx="125">
                  <c:v>37.709800000000001</c:v>
                </c:pt>
                <c:pt idx="126">
                  <c:v>46.8</c:v>
                </c:pt>
                <c:pt idx="127">
                  <c:v>23.8</c:v>
                </c:pt>
                <c:pt idx="128">
                  <c:v>40.6</c:v>
                </c:pt>
                <c:pt idx="129">
                  <c:v>29.5</c:v>
                </c:pt>
                <c:pt idx="130">
                  <c:v>36.1</c:v>
                </c:pt>
                <c:pt idx="131">
                  <c:v>37.070999999999998</c:v>
                </c:pt>
                <c:pt idx="132">
                  <c:v>34.5</c:v>
                </c:pt>
                <c:pt idx="133">
                  <c:v>44.571399999999997</c:v>
                </c:pt>
                <c:pt idx="134">
                  <c:v>21.3</c:v>
                </c:pt>
                <c:pt idx="135">
                  <c:v>34.6</c:v>
                </c:pt>
                <c:pt idx="136">
                  <c:v>27.7</c:v>
                </c:pt>
                <c:pt idx="137">
                  <c:v>39.200000000000003</c:v>
                </c:pt>
                <c:pt idx="138">
                  <c:v>34.299999999999997</c:v>
                </c:pt>
                <c:pt idx="139">
                  <c:v>41.798999999999999</c:v>
                </c:pt>
                <c:pt idx="140">
                  <c:v>33.235700000000001</c:v>
                </c:pt>
                <c:pt idx="141">
                  <c:v>37.076900000000002</c:v>
                </c:pt>
                <c:pt idx="142">
                  <c:v>42.699800000000003</c:v>
                </c:pt>
                <c:pt idx="143">
                  <c:v>32.200000000000003</c:v>
                </c:pt>
                <c:pt idx="144">
                  <c:v>26.813700000000001</c:v>
                </c:pt>
                <c:pt idx="145">
                  <c:v>47.649299999999997</c:v>
                </c:pt>
                <c:pt idx="146">
                  <c:v>32</c:v>
                </c:pt>
                <c:pt idx="147">
                  <c:v>46.8</c:v>
                </c:pt>
                <c:pt idx="148">
                  <c:v>27.8</c:v>
                </c:pt>
                <c:pt idx="149">
                  <c:v>39.200000000000003</c:v>
                </c:pt>
                <c:pt idx="150">
                  <c:v>34.4</c:v>
                </c:pt>
                <c:pt idx="151">
                  <c:v>40.4</c:v>
                </c:pt>
                <c:pt idx="152">
                  <c:v>36.030700000000003</c:v>
                </c:pt>
                <c:pt idx="153">
                  <c:v>30.2</c:v>
                </c:pt>
                <c:pt idx="154">
                  <c:v>34.7288</c:v>
                </c:pt>
                <c:pt idx="155">
                  <c:v>47.7592</c:v>
                </c:pt>
                <c:pt idx="156">
                  <c:v>29.8</c:v>
                </c:pt>
                <c:pt idx="157">
                  <c:v>42.214599999999997</c:v>
                </c:pt>
                <c:pt idx="158">
                  <c:v>40.370600000000003</c:v>
                </c:pt>
                <c:pt idx="159">
                  <c:v>41.9</c:v>
                </c:pt>
                <c:pt idx="160">
                  <c:v>46.6</c:v>
                </c:pt>
                <c:pt idx="161">
                  <c:v>29.452100000000002</c:v>
                </c:pt>
                <c:pt idx="162">
                  <c:v>26.229500000000002</c:v>
                </c:pt>
                <c:pt idx="163">
                  <c:v>39.347999999999999</c:v>
                </c:pt>
                <c:pt idx="164">
                  <c:v>45.1</c:v>
                </c:pt>
                <c:pt idx="165">
                  <c:v>40.234499999999997</c:v>
                </c:pt>
                <c:pt idx="166">
                  <c:v>28.7</c:v>
                </c:pt>
                <c:pt idx="167">
                  <c:v>38.462699999999998</c:v>
                </c:pt>
                <c:pt idx="168">
                  <c:v>26</c:v>
                </c:pt>
                <c:pt idx="169">
                  <c:v>44.7393</c:v>
                </c:pt>
                <c:pt idx="170">
                  <c:v>36.556399999999996</c:v>
                </c:pt>
                <c:pt idx="171">
                  <c:v>41.664200000000001</c:v>
                </c:pt>
                <c:pt idx="172">
                  <c:v>26.702200000000001</c:v>
                </c:pt>
                <c:pt idx="173">
                  <c:v>44.6</c:v>
                </c:pt>
                <c:pt idx="174">
                  <c:v>43.291600000000003</c:v>
                </c:pt>
                <c:pt idx="175">
                  <c:v>36.087600000000002</c:v>
                </c:pt>
                <c:pt idx="176">
                  <c:v>28.4</c:v>
                </c:pt>
                <c:pt idx="177">
                  <c:v>39.200000000000003</c:v>
                </c:pt>
                <c:pt idx="178">
                  <c:v>40.799999999999997</c:v>
                </c:pt>
                <c:pt idx="179">
                  <c:v>48.1</c:v>
                </c:pt>
                <c:pt idx="180">
                  <c:v>22.761900000000001</c:v>
                </c:pt>
                <c:pt idx="181">
                  <c:v>24.6983</c:v>
                </c:pt>
                <c:pt idx="182">
                  <c:v>30.9</c:v>
                </c:pt>
                <c:pt idx="183">
                  <c:v>27</c:v>
                </c:pt>
                <c:pt idx="184">
                  <c:v>26.794599999999999</c:v>
                </c:pt>
                <c:pt idx="185">
                  <c:v>36.934699999999999</c:v>
                </c:pt>
                <c:pt idx="186">
                  <c:v>41.9</c:v>
                </c:pt>
                <c:pt idx="187">
                  <c:v>34.143500000000003</c:v>
                </c:pt>
                <c:pt idx="188">
                  <c:v>35.5</c:v>
                </c:pt>
                <c:pt idx="189">
                  <c:v>44.9</c:v>
                </c:pt>
                <c:pt idx="190">
                  <c:v>26</c:v>
                </c:pt>
                <c:pt idx="191">
                  <c:v>28.5</c:v>
                </c:pt>
                <c:pt idx="192">
                  <c:v>35.161999999999999</c:v>
                </c:pt>
                <c:pt idx="193">
                  <c:v>34.1</c:v>
                </c:pt>
                <c:pt idx="194">
                  <c:v>34.4</c:v>
                </c:pt>
                <c:pt idx="195">
                  <c:v>37.1</c:v>
                </c:pt>
                <c:pt idx="196">
                  <c:v>19.7</c:v>
                </c:pt>
                <c:pt idx="197">
                  <c:v>35.587699999999998</c:v>
                </c:pt>
                <c:pt idx="198">
                  <c:v>24.149100000000001</c:v>
                </c:pt>
                <c:pt idx="199">
                  <c:v>23.9</c:v>
                </c:pt>
                <c:pt idx="200">
                  <c:v>32.700000000000003</c:v>
                </c:pt>
                <c:pt idx="201">
                  <c:v>41.2</c:v>
                </c:pt>
                <c:pt idx="202">
                  <c:v>25.508199999999999</c:v>
                </c:pt>
                <c:pt idx="203">
                  <c:v>31.5002</c:v>
                </c:pt>
                <c:pt idx="204">
                  <c:v>37.962800000000001</c:v>
                </c:pt>
                <c:pt idx="205">
                  <c:v>33.5</c:v>
                </c:pt>
                <c:pt idx="206">
                  <c:v>30.537500000000001</c:v>
                </c:pt>
                <c:pt idx="207">
                  <c:v>31.7</c:v>
                </c:pt>
                <c:pt idx="208">
                  <c:v>40.081600000000002</c:v>
                </c:pt>
                <c:pt idx="209">
                  <c:v>37.491100000000003</c:v>
                </c:pt>
                <c:pt idx="210">
                  <c:v>44.2</c:v>
                </c:pt>
                <c:pt idx="211">
                  <c:v>32.6</c:v>
                </c:pt>
                <c:pt idx="212">
                  <c:v>32.1</c:v>
                </c:pt>
                <c:pt idx="213">
                  <c:v>31.9</c:v>
                </c:pt>
                <c:pt idx="214">
                  <c:v>31.6</c:v>
                </c:pt>
                <c:pt idx="215">
                  <c:v>27.9</c:v>
                </c:pt>
                <c:pt idx="216">
                  <c:v>42.908000000000001</c:v>
                </c:pt>
                <c:pt idx="217">
                  <c:v>26.2</c:v>
                </c:pt>
                <c:pt idx="218">
                  <c:v>33</c:v>
                </c:pt>
                <c:pt idx="219">
                  <c:v>23.299900000000001</c:v>
                </c:pt>
                <c:pt idx="220">
                  <c:v>57.8</c:v>
                </c:pt>
                <c:pt idx="221">
                  <c:v>35.5</c:v>
                </c:pt>
                <c:pt idx="222">
                  <c:v>34.270800000000001</c:v>
                </c:pt>
                <c:pt idx="223">
                  <c:v>35.267800000000001</c:v>
                </c:pt>
                <c:pt idx="224">
                  <c:v>36.410200000000003</c:v>
                </c:pt>
                <c:pt idx="225">
                  <c:v>33.305199999999999</c:v>
                </c:pt>
                <c:pt idx="226">
                  <c:v>35.708100000000002</c:v>
                </c:pt>
                <c:pt idx="227">
                  <c:v>31.5</c:v>
                </c:pt>
                <c:pt idx="228">
                  <c:v>31.1</c:v>
                </c:pt>
                <c:pt idx="229">
                  <c:v>22.9</c:v>
                </c:pt>
                <c:pt idx="230">
                  <c:v>29</c:v>
                </c:pt>
                <c:pt idx="231">
                  <c:v>39.571399999999997</c:v>
                </c:pt>
                <c:pt idx="232">
                  <c:v>34.792700000000004</c:v>
                </c:pt>
                <c:pt idx="233">
                  <c:v>60.1</c:v>
                </c:pt>
                <c:pt idx="234">
                  <c:v>35.460599999999999</c:v>
                </c:pt>
                <c:pt idx="235">
                  <c:v>39.710299999999997</c:v>
                </c:pt>
                <c:pt idx="236">
                  <c:v>26</c:v>
                </c:pt>
                <c:pt idx="237">
                  <c:v>32.149900000000002</c:v>
                </c:pt>
                <c:pt idx="238">
                  <c:v>36</c:v>
                </c:pt>
                <c:pt idx="239">
                  <c:v>47.3</c:v>
                </c:pt>
                <c:pt idx="240">
                  <c:v>31.9</c:v>
                </c:pt>
                <c:pt idx="241">
                  <c:v>36.200000000000003</c:v>
                </c:pt>
                <c:pt idx="242">
                  <c:v>26.6</c:v>
                </c:pt>
                <c:pt idx="243">
                  <c:v>20.9</c:v>
                </c:pt>
                <c:pt idx="244">
                  <c:v>50.672499999999999</c:v>
                </c:pt>
                <c:pt idx="245">
                  <c:v>29.020499999999998</c:v>
                </c:pt>
                <c:pt idx="246">
                  <c:v>30.953700000000001</c:v>
                </c:pt>
                <c:pt idx="247">
                  <c:v>27.8</c:v>
                </c:pt>
                <c:pt idx="248">
                  <c:v>24.2</c:v>
                </c:pt>
                <c:pt idx="249">
                  <c:v>35.922600000000003</c:v>
                </c:pt>
                <c:pt idx="250">
                  <c:v>44.6</c:v>
                </c:pt>
                <c:pt idx="251">
                  <c:v>40.0169</c:v>
                </c:pt>
                <c:pt idx="252">
                  <c:v>23.999300000000002</c:v>
                </c:pt>
                <c:pt idx="253">
                  <c:v>26.6</c:v>
                </c:pt>
                <c:pt idx="254">
                  <c:v>28.7</c:v>
                </c:pt>
                <c:pt idx="255">
                  <c:v>25.799900000000001</c:v>
                </c:pt>
                <c:pt idx="256">
                  <c:v>31.374700000000001</c:v>
                </c:pt>
                <c:pt idx="257">
                  <c:v>24.2</c:v>
                </c:pt>
                <c:pt idx="258">
                  <c:v>27.471</c:v>
                </c:pt>
                <c:pt idx="259">
                  <c:v>34.200000000000003</c:v>
                </c:pt>
                <c:pt idx="260">
                  <c:v>33.1</c:v>
                </c:pt>
                <c:pt idx="261">
                  <c:v>30</c:v>
                </c:pt>
                <c:pt idx="262">
                  <c:v>37.799999999999997</c:v>
                </c:pt>
                <c:pt idx="263">
                  <c:v>37.6</c:v>
                </c:pt>
                <c:pt idx="264">
                  <c:v>46.8</c:v>
                </c:pt>
                <c:pt idx="265">
                  <c:v>34.9</c:v>
                </c:pt>
                <c:pt idx="266">
                  <c:v>31.6</c:v>
                </c:pt>
                <c:pt idx="267">
                  <c:v>38.169600000000003</c:v>
                </c:pt>
                <c:pt idx="268">
                  <c:v>38.719299999999997</c:v>
                </c:pt>
                <c:pt idx="269">
                  <c:v>46.9</c:v>
                </c:pt>
                <c:pt idx="270">
                  <c:v>29.3</c:v>
                </c:pt>
                <c:pt idx="271">
                  <c:v>25.510200000000001</c:v>
                </c:pt>
                <c:pt idx="272">
                  <c:v>41.315600000000003</c:v>
                </c:pt>
                <c:pt idx="273">
                  <c:v>27.1846</c:v>
                </c:pt>
                <c:pt idx="274">
                  <c:v>37.200000000000003</c:v>
                </c:pt>
                <c:pt idx="275">
                  <c:v>37.5</c:v>
                </c:pt>
                <c:pt idx="276">
                  <c:v>31.6</c:v>
                </c:pt>
                <c:pt idx="277">
                  <c:v>31.947500000000002</c:v>
                </c:pt>
                <c:pt idx="278">
                  <c:v>26.82</c:v>
                </c:pt>
                <c:pt idx="279">
                  <c:v>42.575000000000003</c:v>
                </c:pt>
                <c:pt idx="280">
                  <c:v>31.9</c:v>
                </c:pt>
                <c:pt idx="281">
                  <c:v>40.5</c:v>
                </c:pt>
                <c:pt idx="282">
                  <c:v>58.534999999999997</c:v>
                </c:pt>
                <c:pt idx="283">
                  <c:v>41.521000000000001</c:v>
                </c:pt>
                <c:pt idx="284">
                  <c:v>27.1</c:v>
                </c:pt>
                <c:pt idx="285">
                  <c:v>44.707999999999998</c:v>
                </c:pt>
                <c:pt idx="286">
                  <c:v>34.700000000000003</c:v>
                </c:pt>
                <c:pt idx="287">
                  <c:v>31.9</c:v>
                </c:pt>
                <c:pt idx="288">
                  <c:v>40</c:v>
                </c:pt>
                <c:pt idx="289">
                  <c:v>33.200000000000003</c:v>
                </c:pt>
                <c:pt idx="290">
                  <c:v>35.6</c:v>
                </c:pt>
                <c:pt idx="291">
                  <c:v>35.200000000000003</c:v>
                </c:pt>
                <c:pt idx="292">
                  <c:v>24.8718</c:v>
                </c:pt>
                <c:pt idx="293">
                  <c:v>37.9</c:v>
                </c:pt>
                <c:pt idx="294">
                  <c:v>26.620799999999999</c:v>
                </c:pt>
                <c:pt idx="295">
                  <c:v>36.154800000000002</c:v>
                </c:pt>
                <c:pt idx="296">
                  <c:v>38.462699999999998</c:v>
                </c:pt>
                <c:pt idx="297">
                  <c:v>36.799999999999997</c:v>
                </c:pt>
                <c:pt idx="298">
                  <c:v>41.707799999999999</c:v>
                </c:pt>
                <c:pt idx="299">
                  <c:v>46.8</c:v>
                </c:pt>
                <c:pt idx="300">
                  <c:v>29.809899999999999</c:v>
                </c:pt>
                <c:pt idx="301">
                  <c:v>34.7288</c:v>
                </c:pt>
                <c:pt idx="302">
                  <c:v>31.708200000000001</c:v>
                </c:pt>
                <c:pt idx="303">
                  <c:v>47.7</c:v>
                </c:pt>
                <c:pt idx="304">
                  <c:v>39.299999999999997</c:v>
                </c:pt>
                <c:pt idx="305">
                  <c:v>35.708100000000002</c:v>
                </c:pt>
                <c:pt idx="306">
                  <c:v>36.5</c:v>
                </c:pt>
                <c:pt idx="307">
                  <c:v>35</c:v>
                </c:pt>
                <c:pt idx="308">
                  <c:v>31.496099999999998</c:v>
                </c:pt>
                <c:pt idx="309">
                  <c:v>50</c:v>
                </c:pt>
                <c:pt idx="310">
                  <c:v>26.1</c:v>
                </c:pt>
                <c:pt idx="311">
                  <c:v>44.344000000000001</c:v>
                </c:pt>
                <c:pt idx="312">
                  <c:v>21.7</c:v>
                </c:pt>
                <c:pt idx="313">
                  <c:v>46.5047</c:v>
                </c:pt>
                <c:pt idx="314">
                  <c:v>51.655500000000004</c:v>
                </c:pt>
                <c:pt idx="315">
                  <c:v>31</c:v>
                </c:pt>
                <c:pt idx="316">
                  <c:v>34.179600000000001</c:v>
                </c:pt>
                <c:pt idx="317">
                  <c:v>33.4</c:v>
                </c:pt>
                <c:pt idx="318">
                  <c:v>47.9</c:v>
                </c:pt>
                <c:pt idx="319">
                  <c:v>30.3</c:v>
                </c:pt>
                <c:pt idx="320">
                  <c:v>36.4</c:v>
                </c:pt>
                <c:pt idx="321">
                  <c:v>40.299999999999997</c:v>
                </c:pt>
                <c:pt idx="322">
                  <c:v>34.049900000000001</c:v>
                </c:pt>
                <c:pt idx="323">
                  <c:v>28.4</c:v>
                </c:pt>
                <c:pt idx="324">
                  <c:v>30.492599999999999</c:v>
                </c:pt>
                <c:pt idx="325">
                  <c:v>41.2</c:v>
                </c:pt>
                <c:pt idx="326">
                  <c:v>32.088799999999999</c:v>
                </c:pt>
                <c:pt idx="327">
                  <c:v>38.299999999999997</c:v>
                </c:pt>
                <c:pt idx="328">
                  <c:v>44.571399999999997</c:v>
                </c:pt>
                <c:pt idx="329">
                  <c:v>23.299900000000001</c:v>
                </c:pt>
                <c:pt idx="330">
                  <c:v>37.057400000000001</c:v>
                </c:pt>
                <c:pt idx="331">
                  <c:v>48.2</c:v>
                </c:pt>
                <c:pt idx="332">
                  <c:v>36.798000000000002</c:v>
                </c:pt>
                <c:pt idx="333">
                  <c:v>36.4</c:v>
                </c:pt>
                <c:pt idx="334">
                  <c:v>41.521000000000001</c:v>
                </c:pt>
                <c:pt idx="335">
                  <c:v>41.799799999999998</c:v>
                </c:pt>
                <c:pt idx="336">
                  <c:v>46.362900000000003</c:v>
                </c:pt>
                <c:pt idx="337">
                  <c:v>34.485500000000002</c:v>
                </c:pt>
                <c:pt idx="338">
                  <c:v>41.6</c:v>
                </c:pt>
                <c:pt idx="339">
                  <c:v>38.6</c:v>
                </c:pt>
                <c:pt idx="340">
                  <c:v>37.798900000000003</c:v>
                </c:pt>
                <c:pt idx="341">
                  <c:v>47.4</c:v>
                </c:pt>
                <c:pt idx="342">
                  <c:v>33.1</c:v>
                </c:pt>
                <c:pt idx="343">
                  <c:v>35.200000000000003</c:v>
                </c:pt>
                <c:pt idx="344">
                  <c:v>28.2</c:v>
                </c:pt>
                <c:pt idx="345">
                  <c:v>34.730499999999999</c:v>
                </c:pt>
                <c:pt idx="346">
                  <c:v>31.3917</c:v>
                </c:pt>
                <c:pt idx="347">
                  <c:v>27.8</c:v>
                </c:pt>
                <c:pt idx="348">
                  <c:v>29.789200000000001</c:v>
                </c:pt>
                <c:pt idx="349">
                  <c:v>39.710299999999997</c:v>
                </c:pt>
                <c:pt idx="350">
                  <c:v>37.6</c:v>
                </c:pt>
                <c:pt idx="351">
                  <c:v>35.799999999999997</c:v>
                </c:pt>
                <c:pt idx="352">
                  <c:v>37</c:v>
                </c:pt>
                <c:pt idx="353">
                  <c:v>47.202500000000001</c:v>
                </c:pt>
                <c:pt idx="354">
                  <c:v>40.240900000000003</c:v>
                </c:pt>
                <c:pt idx="355">
                  <c:v>41.395899999999997</c:v>
                </c:pt>
                <c:pt idx="356">
                  <c:v>22.6</c:v>
                </c:pt>
                <c:pt idx="357">
                  <c:v>28.5</c:v>
                </c:pt>
                <c:pt idx="358">
                  <c:v>23.227</c:v>
                </c:pt>
                <c:pt idx="359">
                  <c:v>33.200000000000003</c:v>
                </c:pt>
                <c:pt idx="360">
                  <c:v>34.1</c:v>
                </c:pt>
                <c:pt idx="361">
                  <c:v>36.200000000000003</c:v>
                </c:pt>
                <c:pt idx="362">
                  <c:v>42.774299999999997</c:v>
                </c:pt>
                <c:pt idx="363">
                  <c:v>26.548400000000001</c:v>
                </c:pt>
                <c:pt idx="364">
                  <c:v>24.149100000000001</c:v>
                </c:pt>
                <c:pt idx="365">
                  <c:v>37.799999999999997</c:v>
                </c:pt>
                <c:pt idx="366">
                  <c:v>40.997799999999998</c:v>
                </c:pt>
                <c:pt idx="367">
                  <c:v>33.5</c:v>
                </c:pt>
                <c:pt idx="368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3CB-84EA-FB4CD234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4320"/>
        <c:axId val="570634640"/>
      </c:scatterChart>
      <c:valAx>
        <c:axId val="5706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Engine Displacement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640"/>
        <c:crosses val="autoZero"/>
        <c:crossBetween val="midCat"/>
      </c:valAx>
      <c:valAx>
        <c:axId val="570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Fuel Economy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Model1!$A$3:$A$740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4.4000000000000004</c:v>
                </c:pt>
                <c:pt idx="370">
                  <c:v>2.4</c:v>
                </c:pt>
                <c:pt idx="371">
                  <c:v>4</c:v>
                </c:pt>
                <c:pt idx="372">
                  <c:v>1.6</c:v>
                </c:pt>
                <c:pt idx="373">
                  <c:v>3.6</c:v>
                </c:pt>
                <c:pt idx="374">
                  <c:v>4</c:v>
                </c:pt>
                <c:pt idx="375">
                  <c:v>6.5</c:v>
                </c:pt>
                <c:pt idx="376">
                  <c:v>3</c:v>
                </c:pt>
                <c:pt idx="377">
                  <c:v>5.6</c:v>
                </c:pt>
                <c:pt idx="378">
                  <c:v>5.4</c:v>
                </c:pt>
                <c:pt idx="379">
                  <c:v>3.2</c:v>
                </c:pt>
                <c:pt idx="380">
                  <c:v>4</c:v>
                </c:pt>
                <c:pt idx="381">
                  <c:v>3.5</c:v>
                </c:pt>
                <c:pt idx="382">
                  <c:v>4.8</c:v>
                </c:pt>
                <c:pt idx="383">
                  <c:v>4.4000000000000004</c:v>
                </c:pt>
                <c:pt idx="384">
                  <c:v>2.5</c:v>
                </c:pt>
                <c:pt idx="385">
                  <c:v>2</c:v>
                </c:pt>
                <c:pt idx="386">
                  <c:v>3.6</c:v>
                </c:pt>
                <c:pt idx="387">
                  <c:v>2</c:v>
                </c:pt>
                <c:pt idx="388">
                  <c:v>5.7</c:v>
                </c:pt>
                <c:pt idx="389">
                  <c:v>5</c:v>
                </c:pt>
                <c:pt idx="390">
                  <c:v>3.5</c:v>
                </c:pt>
                <c:pt idx="391">
                  <c:v>2.4</c:v>
                </c:pt>
                <c:pt idx="392">
                  <c:v>3</c:v>
                </c:pt>
                <c:pt idx="393">
                  <c:v>2.5</c:v>
                </c:pt>
                <c:pt idx="394">
                  <c:v>5.3</c:v>
                </c:pt>
                <c:pt idx="395">
                  <c:v>2.2000000000000002</c:v>
                </c:pt>
                <c:pt idx="396">
                  <c:v>3.6</c:v>
                </c:pt>
                <c:pt idx="397">
                  <c:v>2</c:v>
                </c:pt>
                <c:pt idx="398">
                  <c:v>2.4</c:v>
                </c:pt>
                <c:pt idx="399">
                  <c:v>4</c:v>
                </c:pt>
                <c:pt idx="400">
                  <c:v>1.8</c:v>
                </c:pt>
                <c:pt idx="401">
                  <c:v>2.4</c:v>
                </c:pt>
                <c:pt idx="402">
                  <c:v>3.6</c:v>
                </c:pt>
                <c:pt idx="403">
                  <c:v>2.4</c:v>
                </c:pt>
                <c:pt idx="404">
                  <c:v>3</c:v>
                </c:pt>
                <c:pt idx="405">
                  <c:v>3.5</c:v>
                </c:pt>
                <c:pt idx="406">
                  <c:v>3.6</c:v>
                </c:pt>
                <c:pt idx="407">
                  <c:v>5</c:v>
                </c:pt>
                <c:pt idx="408">
                  <c:v>5.7</c:v>
                </c:pt>
                <c:pt idx="409">
                  <c:v>1.3</c:v>
                </c:pt>
                <c:pt idx="410">
                  <c:v>3</c:v>
                </c:pt>
                <c:pt idx="411">
                  <c:v>3</c:v>
                </c:pt>
                <c:pt idx="412">
                  <c:v>3.5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2.5</c:v>
                </c:pt>
                <c:pt idx="416">
                  <c:v>5.9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5</c:v>
                </c:pt>
                <c:pt idx="421">
                  <c:v>4.5</c:v>
                </c:pt>
                <c:pt idx="422">
                  <c:v>4</c:v>
                </c:pt>
                <c:pt idx="423">
                  <c:v>6</c:v>
                </c:pt>
                <c:pt idx="424">
                  <c:v>2.7</c:v>
                </c:pt>
                <c:pt idx="425">
                  <c:v>3.8</c:v>
                </c:pt>
                <c:pt idx="426">
                  <c:v>4.8</c:v>
                </c:pt>
                <c:pt idx="427">
                  <c:v>2.5</c:v>
                </c:pt>
                <c:pt idx="428">
                  <c:v>3.5</c:v>
                </c:pt>
                <c:pt idx="429">
                  <c:v>3.4</c:v>
                </c:pt>
                <c:pt idx="430">
                  <c:v>4.7</c:v>
                </c:pt>
                <c:pt idx="431">
                  <c:v>3.5</c:v>
                </c:pt>
                <c:pt idx="432">
                  <c:v>5.4</c:v>
                </c:pt>
                <c:pt idx="433">
                  <c:v>3.8</c:v>
                </c:pt>
                <c:pt idx="434">
                  <c:v>2.4</c:v>
                </c:pt>
                <c:pt idx="435">
                  <c:v>3.3</c:v>
                </c:pt>
                <c:pt idx="436">
                  <c:v>5.2</c:v>
                </c:pt>
                <c:pt idx="437">
                  <c:v>3</c:v>
                </c:pt>
                <c:pt idx="438">
                  <c:v>1.8</c:v>
                </c:pt>
                <c:pt idx="439">
                  <c:v>1.8</c:v>
                </c:pt>
                <c:pt idx="440">
                  <c:v>2.5</c:v>
                </c:pt>
                <c:pt idx="441">
                  <c:v>1.6</c:v>
                </c:pt>
                <c:pt idx="442">
                  <c:v>2.4</c:v>
                </c:pt>
                <c:pt idx="443">
                  <c:v>3</c:v>
                </c:pt>
                <c:pt idx="444">
                  <c:v>4</c:v>
                </c:pt>
                <c:pt idx="445">
                  <c:v>4.5999999999999996</c:v>
                </c:pt>
                <c:pt idx="446">
                  <c:v>3.8</c:v>
                </c:pt>
                <c:pt idx="447">
                  <c:v>2.5</c:v>
                </c:pt>
                <c:pt idx="448">
                  <c:v>3.5</c:v>
                </c:pt>
                <c:pt idx="449">
                  <c:v>2.2000000000000002</c:v>
                </c:pt>
                <c:pt idx="450">
                  <c:v>6.2</c:v>
                </c:pt>
                <c:pt idx="451">
                  <c:v>3.7</c:v>
                </c:pt>
                <c:pt idx="452">
                  <c:v>1.8</c:v>
                </c:pt>
                <c:pt idx="453">
                  <c:v>5.3</c:v>
                </c:pt>
                <c:pt idx="454">
                  <c:v>3.8</c:v>
                </c:pt>
                <c:pt idx="455">
                  <c:v>2</c:v>
                </c:pt>
                <c:pt idx="456">
                  <c:v>3.8</c:v>
                </c:pt>
                <c:pt idx="457">
                  <c:v>3.5</c:v>
                </c:pt>
                <c:pt idx="458">
                  <c:v>4</c:v>
                </c:pt>
                <c:pt idx="459">
                  <c:v>5</c:v>
                </c:pt>
                <c:pt idx="460">
                  <c:v>3.6</c:v>
                </c:pt>
                <c:pt idx="461">
                  <c:v>6</c:v>
                </c:pt>
                <c:pt idx="462">
                  <c:v>3</c:v>
                </c:pt>
                <c:pt idx="463">
                  <c:v>6.3</c:v>
                </c:pt>
                <c:pt idx="464">
                  <c:v>1.6</c:v>
                </c:pt>
                <c:pt idx="465">
                  <c:v>3.5</c:v>
                </c:pt>
                <c:pt idx="466">
                  <c:v>1.6</c:v>
                </c:pt>
                <c:pt idx="467">
                  <c:v>3</c:v>
                </c:pt>
                <c:pt idx="468">
                  <c:v>2.5</c:v>
                </c:pt>
                <c:pt idx="469">
                  <c:v>3.3</c:v>
                </c:pt>
                <c:pt idx="470">
                  <c:v>4</c:v>
                </c:pt>
                <c:pt idx="471">
                  <c:v>3.6</c:v>
                </c:pt>
                <c:pt idx="472">
                  <c:v>3.6</c:v>
                </c:pt>
                <c:pt idx="473">
                  <c:v>3.2</c:v>
                </c:pt>
                <c:pt idx="474">
                  <c:v>5.3</c:v>
                </c:pt>
                <c:pt idx="475">
                  <c:v>2</c:v>
                </c:pt>
                <c:pt idx="476">
                  <c:v>2.5</c:v>
                </c:pt>
                <c:pt idx="477">
                  <c:v>2.4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5.6</c:v>
                </c:pt>
                <c:pt idx="482">
                  <c:v>1.3</c:v>
                </c:pt>
                <c:pt idx="483">
                  <c:v>3.7</c:v>
                </c:pt>
                <c:pt idx="484">
                  <c:v>6.7</c:v>
                </c:pt>
                <c:pt idx="485">
                  <c:v>5.4</c:v>
                </c:pt>
                <c:pt idx="486">
                  <c:v>3</c:v>
                </c:pt>
                <c:pt idx="487">
                  <c:v>2.5</c:v>
                </c:pt>
                <c:pt idx="488">
                  <c:v>5.3</c:v>
                </c:pt>
                <c:pt idx="489">
                  <c:v>2</c:v>
                </c:pt>
                <c:pt idx="490">
                  <c:v>2.7</c:v>
                </c:pt>
                <c:pt idx="491">
                  <c:v>3</c:v>
                </c:pt>
                <c:pt idx="492">
                  <c:v>4.8</c:v>
                </c:pt>
                <c:pt idx="493">
                  <c:v>4.5999999999999996</c:v>
                </c:pt>
                <c:pt idx="494">
                  <c:v>3</c:v>
                </c:pt>
                <c:pt idx="495">
                  <c:v>3.8</c:v>
                </c:pt>
                <c:pt idx="496">
                  <c:v>2</c:v>
                </c:pt>
                <c:pt idx="497">
                  <c:v>4</c:v>
                </c:pt>
                <c:pt idx="498">
                  <c:v>1.8</c:v>
                </c:pt>
                <c:pt idx="499">
                  <c:v>4.8</c:v>
                </c:pt>
                <c:pt idx="500">
                  <c:v>6.3</c:v>
                </c:pt>
                <c:pt idx="501">
                  <c:v>2.4</c:v>
                </c:pt>
                <c:pt idx="502">
                  <c:v>3.5</c:v>
                </c:pt>
                <c:pt idx="503">
                  <c:v>3</c:v>
                </c:pt>
                <c:pt idx="504">
                  <c:v>3.8</c:v>
                </c:pt>
                <c:pt idx="505">
                  <c:v>3.7</c:v>
                </c:pt>
                <c:pt idx="506">
                  <c:v>3.2</c:v>
                </c:pt>
                <c:pt idx="507">
                  <c:v>2</c:v>
                </c:pt>
                <c:pt idx="508">
                  <c:v>5.3</c:v>
                </c:pt>
                <c:pt idx="509">
                  <c:v>8</c:v>
                </c:pt>
                <c:pt idx="510">
                  <c:v>5</c:v>
                </c:pt>
                <c:pt idx="511">
                  <c:v>4</c:v>
                </c:pt>
                <c:pt idx="512">
                  <c:v>4</c:v>
                </c:pt>
                <c:pt idx="513">
                  <c:v>2.4</c:v>
                </c:pt>
                <c:pt idx="514">
                  <c:v>4</c:v>
                </c:pt>
                <c:pt idx="515">
                  <c:v>3.7</c:v>
                </c:pt>
                <c:pt idx="516">
                  <c:v>2</c:v>
                </c:pt>
                <c:pt idx="517">
                  <c:v>6.1</c:v>
                </c:pt>
                <c:pt idx="518">
                  <c:v>5.3</c:v>
                </c:pt>
                <c:pt idx="519">
                  <c:v>2.8</c:v>
                </c:pt>
                <c:pt idx="520">
                  <c:v>2.4</c:v>
                </c:pt>
                <c:pt idx="521">
                  <c:v>2.7</c:v>
                </c:pt>
                <c:pt idx="522">
                  <c:v>2.4</c:v>
                </c:pt>
                <c:pt idx="523">
                  <c:v>1.8</c:v>
                </c:pt>
                <c:pt idx="524">
                  <c:v>5.6</c:v>
                </c:pt>
                <c:pt idx="525">
                  <c:v>3.8</c:v>
                </c:pt>
                <c:pt idx="526">
                  <c:v>3.5</c:v>
                </c:pt>
                <c:pt idx="527">
                  <c:v>2.9</c:v>
                </c:pt>
                <c:pt idx="528">
                  <c:v>1.6</c:v>
                </c:pt>
                <c:pt idx="529">
                  <c:v>2.2000000000000002</c:v>
                </c:pt>
                <c:pt idx="530">
                  <c:v>3.7</c:v>
                </c:pt>
                <c:pt idx="531">
                  <c:v>4</c:v>
                </c:pt>
                <c:pt idx="532">
                  <c:v>3.7</c:v>
                </c:pt>
                <c:pt idx="533">
                  <c:v>3.5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1.5</c:v>
                </c:pt>
                <c:pt idx="538">
                  <c:v>3.5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6</c:v>
                </c:pt>
                <c:pt idx="542">
                  <c:v>2.2000000000000002</c:v>
                </c:pt>
                <c:pt idx="543">
                  <c:v>4.5999999999999996</c:v>
                </c:pt>
                <c:pt idx="544">
                  <c:v>2</c:v>
                </c:pt>
                <c:pt idx="545">
                  <c:v>2.4</c:v>
                </c:pt>
                <c:pt idx="546">
                  <c:v>5.7</c:v>
                </c:pt>
                <c:pt idx="547">
                  <c:v>3.5</c:v>
                </c:pt>
                <c:pt idx="548">
                  <c:v>3.7</c:v>
                </c:pt>
                <c:pt idx="549">
                  <c:v>2.4</c:v>
                </c:pt>
                <c:pt idx="550">
                  <c:v>3.5</c:v>
                </c:pt>
                <c:pt idx="551">
                  <c:v>3</c:v>
                </c:pt>
                <c:pt idx="552">
                  <c:v>2.4</c:v>
                </c:pt>
                <c:pt idx="553">
                  <c:v>2.2000000000000002</c:v>
                </c:pt>
                <c:pt idx="554">
                  <c:v>3.4</c:v>
                </c:pt>
                <c:pt idx="555">
                  <c:v>3.6</c:v>
                </c:pt>
                <c:pt idx="556">
                  <c:v>2</c:v>
                </c:pt>
                <c:pt idx="557">
                  <c:v>3</c:v>
                </c:pt>
                <c:pt idx="558">
                  <c:v>3.2</c:v>
                </c:pt>
                <c:pt idx="559">
                  <c:v>1.5</c:v>
                </c:pt>
                <c:pt idx="560">
                  <c:v>2.5</c:v>
                </c:pt>
                <c:pt idx="561">
                  <c:v>3.6</c:v>
                </c:pt>
                <c:pt idx="562">
                  <c:v>4.4000000000000004</c:v>
                </c:pt>
                <c:pt idx="563">
                  <c:v>2.7</c:v>
                </c:pt>
                <c:pt idx="564">
                  <c:v>5.7</c:v>
                </c:pt>
                <c:pt idx="565">
                  <c:v>2.5</c:v>
                </c:pt>
                <c:pt idx="566">
                  <c:v>3.5</c:v>
                </c:pt>
                <c:pt idx="567">
                  <c:v>5.4</c:v>
                </c:pt>
                <c:pt idx="568">
                  <c:v>2.4</c:v>
                </c:pt>
                <c:pt idx="569">
                  <c:v>4</c:v>
                </c:pt>
                <c:pt idx="570">
                  <c:v>5.3</c:v>
                </c:pt>
                <c:pt idx="571">
                  <c:v>6.1</c:v>
                </c:pt>
                <c:pt idx="572">
                  <c:v>4.8</c:v>
                </c:pt>
                <c:pt idx="573">
                  <c:v>5.5</c:v>
                </c:pt>
                <c:pt idx="574">
                  <c:v>3.5</c:v>
                </c:pt>
                <c:pt idx="575">
                  <c:v>3.6</c:v>
                </c:pt>
                <c:pt idx="576">
                  <c:v>3.5</c:v>
                </c:pt>
                <c:pt idx="577">
                  <c:v>5.3</c:v>
                </c:pt>
                <c:pt idx="578">
                  <c:v>6.2</c:v>
                </c:pt>
                <c:pt idx="579">
                  <c:v>6.3</c:v>
                </c:pt>
                <c:pt idx="580">
                  <c:v>2.4</c:v>
                </c:pt>
                <c:pt idx="581">
                  <c:v>3</c:v>
                </c:pt>
                <c:pt idx="582">
                  <c:v>2.5</c:v>
                </c:pt>
                <c:pt idx="583">
                  <c:v>4</c:v>
                </c:pt>
                <c:pt idx="584">
                  <c:v>3</c:v>
                </c:pt>
                <c:pt idx="585">
                  <c:v>5.5</c:v>
                </c:pt>
                <c:pt idx="586">
                  <c:v>2.5</c:v>
                </c:pt>
                <c:pt idx="587">
                  <c:v>1.6</c:v>
                </c:pt>
                <c:pt idx="588">
                  <c:v>4.5999999999999996</c:v>
                </c:pt>
                <c:pt idx="589">
                  <c:v>5.3</c:v>
                </c:pt>
                <c:pt idx="590">
                  <c:v>4.5</c:v>
                </c:pt>
                <c:pt idx="591">
                  <c:v>3.6</c:v>
                </c:pt>
                <c:pt idx="592">
                  <c:v>2</c:v>
                </c:pt>
                <c:pt idx="593">
                  <c:v>2.5</c:v>
                </c:pt>
                <c:pt idx="594">
                  <c:v>4.8</c:v>
                </c:pt>
                <c:pt idx="595">
                  <c:v>4.5999999999999996</c:v>
                </c:pt>
                <c:pt idx="596">
                  <c:v>6</c:v>
                </c:pt>
                <c:pt idx="597">
                  <c:v>2</c:v>
                </c:pt>
                <c:pt idx="598">
                  <c:v>6.2</c:v>
                </c:pt>
                <c:pt idx="599">
                  <c:v>4.5999999999999996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6.2</c:v>
                </c:pt>
                <c:pt idx="604">
                  <c:v>3</c:v>
                </c:pt>
                <c:pt idx="605">
                  <c:v>3.6</c:v>
                </c:pt>
                <c:pt idx="606">
                  <c:v>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2</c:v>
                </c:pt>
                <c:pt idx="610">
                  <c:v>2.4</c:v>
                </c:pt>
                <c:pt idx="611">
                  <c:v>3.7</c:v>
                </c:pt>
                <c:pt idx="612">
                  <c:v>3.5</c:v>
                </c:pt>
                <c:pt idx="613">
                  <c:v>3.5</c:v>
                </c:pt>
                <c:pt idx="614">
                  <c:v>2</c:v>
                </c:pt>
                <c:pt idx="615">
                  <c:v>2.7</c:v>
                </c:pt>
                <c:pt idx="616">
                  <c:v>4.7</c:v>
                </c:pt>
                <c:pt idx="617">
                  <c:v>3.5</c:v>
                </c:pt>
                <c:pt idx="618">
                  <c:v>3.6</c:v>
                </c:pt>
                <c:pt idx="619">
                  <c:v>3.5</c:v>
                </c:pt>
                <c:pt idx="620">
                  <c:v>3</c:v>
                </c:pt>
                <c:pt idx="621">
                  <c:v>1.6</c:v>
                </c:pt>
                <c:pt idx="622">
                  <c:v>3.5</c:v>
                </c:pt>
                <c:pt idx="623">
                  <c:v>6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2.4</c:v>
                </c:pt>
                <c:pt idx="628">
                  <c:v>1.6</c:v>
                </c:pt>
                <c:pt idx="629">
                  <c:v>2.5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2.9</c:v>
                </c:pt>
                <c:pt idx="634">
                  <c:v>2.5</c:v>
                </c:pt>
                <c:pt idx="635">
                  <c:v>2.4</c:v>
                </c:pt>
                <c:pt idx="636">
                  <c:v>5.5</c:v>
                </c:pt>
                <c:pt idx="637">
                  <c:v>2</c:v>
                </c:pt>
                <c:pt idx="638">
                  <c:v>2.4</c:v>
                </c:pt>
                <c:pt idx="639">
                  <c:v>3.7</c:v>
                </c:pt>
                <c:pt idx="640">
                  <c:v>2.4</c:v>
                </c:pt>
                <c:pt idx="641">
                  <c:v>5</c:v>
                </c:pt>
                <c:pt idx="642">
                  <c:v>3.6</c:v>
                </c:pt>
                <c:pt idx="643">
                  <c:v>7</c:v>
                </c:pt>
                <c:pt idx="644">
                  <c:v>4</c:v>
                </c:pt>
                <c:pt idx="645">
                  <c:v>3.7</c:v>
                </c:pt>
                <c:pt idx="646">
                  <c:v>6.2</c:v>
                </c:pt>
                <c:pt idx="647">
                  <c:v>2.9</c:v>
                </c:pt>
                <c:pt idx="648">
                  <c:v>2.4</c:v>
                </c:pt>
                <c:pt idx="649">
                  <c:v>4.3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4</c:v>
                </c:pt>
                <c:pt idx="654">
                  <c:v>4.4000000000000004</c:v>
                </c:pt>
                <c:pt idx="655">
                  <c:v>3.8</c:v>
                </c:pt>
                <c:pt idx="656">
                  <c:v>3.5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2.4</c:v>
                </c:pt>
                <c:pt idx="660">
                  <c:v>3</c:v>
                </c:pt>
                <c:pt idx="661">
                  <c:v>3.7</c:v>
                </c:pt>
                <c:pt idx="662">
                  <c:v>6.2</c:v>
                </c:pt>
                <c:pt idx="663">
                  <c:v>3</c:v>
                </c:pt>
                <c:pt idx="664">
                  <c:v>2.4</c:v>
                </c:pt>
                <c:pt idx="665">
                  <c:v>3</c:v>
                </c:pt>
                <c:pt idx="666">
                  <c:v>2.5</c:v>
                </c:pt>
                <c:pt idx="667">
                  <c:v>6.2</c:v>
                </c:pt>
                <c:pt idx="668">
                  <c:v>1</c:v>
                </c:pt>
                <c:pt idx="669">
                  <c:v>3.7</c:v>
                </c:pt>
                <c:pt idx="670">
                  <c:v>5.3</c:v>
                </c:pt>
                <c:pt idx="671">
                  <c:v>2.7</c:v>
                </c:pt>
                <c:pt idx="672">
                  <c:v>3.5</c:v>
                </c:pt>
                <c:pt idx="673">
                  <c:v>2</c:v>
                </c:pt>
                <c:pt idx="674">
                  <c:v>2.4</c:v>
                </c:pt>
                <c:pt idx="675">
                  <c:v>2</c:v>
                </c:pt>
                <c:pt idx="676">
                  <c:v>5.2</c:v>
                </c:pt>
                <c:pt idx="677">
                  <c:v>4.8</c:v>
                </c:pt>
                <c:pt idx="678">
                  <c:v>2.4</c:v>
                </c:pt>
                <c:pt idx="679">
                  <c:v>4.4000000000000004</c:v>
                </c:pt>
                <c:pt idx="680">
                  <c:v>2</c:v>
                </c:pt>
                <c:pt idx="681">
                  <c:v>2.4</c:v>
                </c:pt>
                <c:pt idx="682">
                  <c:v>3.3</c:v>
                </c:pt>
                <c:pt idx="683">
                  <c:v>6.3</c:v>
                </c:pt>
                <c:pt idx="684">
                  <c:v>2.5</c:v>
                </c:pt>
                <c:pt idx="685">
                  <c:v>2.2000000000000002</c:v>
                </c:pt>
                <c:pt idx="686">
                  <c:v>3.5</c:v>
                </c:pt>
                <c:pt idx="687">
                  <c:v>6.2</c:v>
                </c:pt>
                <c:pt idx="688">
                  <c:v>2.4</c:v>
                </c:pt>
                <c:pt idx="689">
                  <c:v>5.5</c:v>
                </c:pt>
                <c:pt idx="690">
                  <c:v>3.3</c:v>
                </c:pt>
                <c:pt idx="691">
                  <c:v>5</c:v>
                </c:pt>
                <c:pt idx="692">
                  <c:v>2.2999999999999998</c:v>
                </c:pt>
                <c:pt idx="693">
                  <c:v>2.5</c:v>
                </c:pt>
                <c:pt idx="694">
                  <c:v>2.5</c:v>
                </c:pt>
                <c:pt idx="695">
                  <c:v>3.6</c:v>
                </c:pt>
                <c:pt idx="696">
                  <c:v>5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4.8</c:v>
                </c:pt>
                <c:pt idx="700">
                  <c:v>3.6</c:v>
                </c:pt>
                <c:pt idx="701">
                  <c:v>6.7</c:v>
                </c:pt>
                <c:pt idx="702">
                  <c:v>2.9</c:v>
                </c:pt>
                <c:pt idx="703">
                  <c:v>3</c:v>
                </c:pt>
                <c:pt idx="704">
                  <c:v>2.4</c:v>
                </c:pt>
                <c:pt idx="705">
                  <c:v>3</c:v>
                </c:pt>
                <c:pt idx="706">
                  <c:v>3.5</c:v>
                </c:pt>
                <c:pt idx="707">
                  <c:v>5.2</c:v>
                </c:pt>
                <c:pt idx="708">
                  <c:v>3.5</c:v>
                </c:pt>
                <c:pt idx="709">
                  <c:v>3.7</c:v>
                </c:pt>
                <c:pt idx="710">
                  <c:v>2.5</c:v>
                </c:pt>
                <c:pt idx="711">
                  <c:v>2.4</c:v>
                </c:pt>
                <c:pt idx="712">
                  <c:v>2.4</c:v>
                </c:pt>
                <c:pt idx="713">
                  <c:v>3.8</c:v>
                </c:pt>
                <c:pt idx="714">
                  <c:v>5.7</c:v>
                </c:pt>
                <c:pt idx="715">
                  <c:v>4</c:v>
                </c:pt>
                <c:pt idx="716">
                  <c:v>3.6</c:v>
                </c:pt>
                <c:pt idx="717">
                  <c:v>2.5</c:v>
                </c:pt>
                <c:pt idx="718">
                  <c:v>3</c:v>
                </c:pt>
                <c:pt idx="719">
                  <c:v>2</c:v>
                </c:pt>
                <c:pt idx="720">
                  <c:v>5.6</c:v>
                </c:pt>
                <c:pt idx="721">
                  <c:v>2.2999999999999998</c:v>
                </c:pt>
                <c:pt idx="722">
                  <c:v>2.5</c:v>
                </c:pt>
                <c:pt idx="723">
                  <c:v>2</c:v>
                </c:pt>
                <c:pt idx="724">
                  <c:v>3.7</c:v>
                </c:pt>
                <c:pt idx="725">
                  <c:v>5.3</c:v>
                </c:pt>
                <c:pt idx="726">
                  <c:v>6</c:v>
                </c:pt>
                <c:pt idx="727">
                  <c:v>2.9</c:v>
                </c:pt>
                <c:pt idx="728">
                  <c:v>3.9</c:v>
                </c:pt>
                <c:pt idx="729">
                  <c:v>2.5</c:v>
                </c:pt>
                <c:pt idx="730">
                  <c:v>2</c:v>
                </c:pt>
                <c:pt idx="731">
                  <c:v>4</c:v>
                </c:pt>
                <c:pt idx="732">
                  <c:v>5.6</c:v>
                </c:pt>
                <c:pt idx="733">
                  <c:v>4.7</c:v>
                </c:pt>
                <c:pt idx="734">
                  <c:v>2.5</c:v>
                </c:pt>
                <c:pt idx="735">
                  <c:v>3.6</c:v>
                </c:pt>
                <c:pt idx="736">
                  <c:v>1.3</c:v>
                </c:pt>
                <c:pt idx="737">
                  <c:v>2.5</c:v>
                </c:pt>
              </c:numCache>
            </c:numRef>
          </c:xVal>
          <c:yVal>
            <c:numRef>
              <c:f>Model1!$F$26:$F$763</c:f>
              <c:numCache>
                <c:formatCode>General</c:formatCode>
                <c:ptCount val="738"/>
                <c:pt idx="0">
                  <c:v>4.1787480956481886</c:v>
                </c:pt>
                <c:pt idx="1">
                  <c:v>-7.1360599151084401</c:v>
                </c:pt>
                <c:pt idx="2">
                  <c:v>3.1727956544941591</c:v>
                </c:pt>
                <c:pt idx="3">
                  <c:v>3.1786289456863486</c:v>
                </c:pt>
                <c:pt idx="4">
                  <c:v>-3.9939107288264495</c:v>
                </c:pt>
                <c:pt idx="5">
                  <c:v>-6.0664504033392461</c:v>
                </c:pt>
                <c:pt idx="6">
                  <c:v>6.8218830142763878</c:v>
                </c:pt>
                <c:pt idx="7">
                  <c:v>-3.1805138572750309</c:v>
                </c:pt>
                <c:pt idx="8">
                  <c:v>5.2192526045583776E-2</c:v>
                </c:pt>
                <c:pt idx="9">
                  <c:v>0.39041467803255614</c:v>
                </c:pt>
                <c:pt idx="10">
                  <c:v>6.1923591084299474</c:v>
                </c:pt>
                <c:pt idx="11">
                  <c:v>-6.0664504033392461</c:v>
                </c:pt>
                <c:pt idx="12">
                  <c:v>1.4416131770199918</c:v>
                </c:pt>
                <c:pt idx="13">
                  <c:v>-1.9055043455058396</c:v>
                </c:pt>
                <c:pt idx="14">
                  <c:v>-9.009585321967446</c:v>
                </c:pt>
                <c:pt idx="15">
                  <c:v>-6.7071392641340388</c:v>
                </c:pt>
                <c:pt idx="16">
                  <c:v>0.98351467803255588</c:v>
                </c:pt>
                <c:pt idx="17">
                  <c:v>-3.9566091013904341</c:v>
                </c:pt>
                <c:pt idx="18">
                  <c:v>7.2806925260455841</c:v>
                </c:pt>
                <c:pt idx="19">
                  <c:v>-3.9273043455058385</c:v>
                </c:pt>
                <c:pt idx="20">
                  <c:v>-2.058424996480241</c:v>
                </c:pt>
                <c:pt idx="21">
                  <c:v>4.7923591084299488</c:v>
                </c:pt>
                <c:pt idx="22">
                  <c:v>2.9471369564429786</c:v>
                </c:pt>
                <c:pt idx="23">
                  <c:v>-2.1434599151084441</c:v>
                </c:pt>
                <c:pt idx="24">
                  <c:v>-3.3489853219674472</c:v>
                </c:pt>
                <c:pt idx="25">
                  <c:v>-4.7672091013904314</c:v>
                </c:pt>
                <c:pt idx="26">
                  <c:v>-0.36930271806981807</c:v>
                </c:pt>
                <c:pt idx="27">
                  <c:v>8.4397146780325514</c:v>
                </c:pt>
                <c:pt idx="28">
                  <c:v>2.7282495966607527</c:v>
                </c:pt>
                <c:pt idx="29">
                  <c:v>-3.403650403339249</c:v>
                </c:pt>
                <c:pt idx="30">
                  <c:v>-1.6095853219674439</c:v>
                </c:pt>
                <c:pt idx="31">
                  <c:v>5.2192526045583776E-2</c:v>
                </c:pt>
                <c:pt idx="32">
                  <c:v>1.4826369564429775</c:v>
                </c:pt>
                <c:pt idx="33">
                  <c:v>0.17862894568634857</c:v>
                </c:pt>
                <c:pt idx="34">
                  <c:v>0.40414484077616208</c:v>
                </c:pt>
                <c:pt idx="35">
                  <c:v>-0.36625991510844358</c:v>
                </c:pt>
                <c:pt idx="36">
                  <c:v>-4.9664504033392447</c:v>
                </c:pt>
                <c:pt idx="37">
                  <c:v>11.319819433917154</c:v>
                </c:pt>
                <c:pt idx="38">
                  <c:v>5.2963671191865807</c:v>
                </c:pt>
                <c:pt idx="39">
                  <c:v>-1.1409345082494369</c:v>
                </c:pt>
                <c:pt idx="40">
                  <c:v>3.8811289456863491</c:v>
                </c:pt>
                <c:pt idx="41">
                  <c:v>7.4963671191865799</c:v>
                </c:pt>
                <c:pt idx="42">
                  <c:v>-0.94093450824943403</c:v>
                </c:pt>
                <c:pt idx="43">
                  <c:v>3.6335495966607496</c:v>
                </c:pt>
                <c:pt idx="44">
                  <c:v>2.5761369564429799</c:v>
                </c:pt>
                <c:pt idx="45">
                  <c:v>-4.4939107288264495</c:v>
                </c:pt>
                <c:pt idx="46">
                  <c:v>1.4826369564429775</c:v>
                </c:pt>
                <c:pt idx="47">
                  <c:v>-5.4409345082494376</c:v>
                </c:pt>
                <c:pt idx="48">
                  <c:v>-4.1174630435570201</c:v>
                </c:pt>
                <c:pt idx="49">
                  <c:v>-1.0669504033392485</c:v>
                </c:pt>
                <c:pt idx="50">
                  <c:v>-1.3095853219674467</c:v>
                </c:pt>
                <c:pt idx="51">
                  <c:v>-1.4191091013904327</c:v>
                </c:pt>
                <c:pt idx="52">
                  <c:v>0.68448138684037119</c:v>
                </c:pt>
                <c:pt idx="53">
                  <c:v>6.215930573122364</c:v>
                </c:pt>
                <c:pt idx="54">
                  <c:v>3.8811289456863491</c:v>
                </c:pt>
                <c:pt idx="55">
                  <c:v>-1.3095853219674467</c:v>
                </c:pt>
                <c:pt idx="56">
                  <c:v>-1.1665979621852181</c:v>
                </c:pt>
                <c:pt idx="57">
                  <c:v>-2.1252599151084439</c:v>
                </c:pt>
                <c:pt idx="58">
                  <c:v>0.91593057312236681</c:v>
                </c:pt>
                <c:pt idx="59">
                  <c:v>-3.1416884504160265</c:v>
                </c:pt>
                <c:pt idx="60">
                  <c:v>0.58069252604558486</c:v>
                </c:pt>
                <c:pt idx="61">
                  <c:v>-5.5335599151084409</c:v>
                </c:pt>
                <c:pt idx="62">
                  <c:v>1.3296607358659642</c:v>
                </c:pt>
                <c:pt idx="63">
                  <c:v>4.4865258172377622</c:v>
                </c:pt>
                <c:pt idx="64">
                  <c:v>-4.7171392641340368</c:v>
                </c:pt>
                <c:pt idx="65">
                  <c:v>-2.4446504033392458</c:v>
                </c:pt>
                <c:pt idx="66">
                  <c:v>-2.9255884504160257</c:v>
                </c:pt>
                <c:pt idx="67">
                  <c:v>-2.9566091013904341</c:v>
                </c:pt>
                <c:pt idx="68">
                  <c:v>-2.176250403339246</c:v>
                </c:pt>
                <c:pt idx="69">
                  <c:v>-2.0233154847110484</c:v>
                </c:pt>
                <c:pt idx="70">
                  <c:v>-0.38071072882645041</c:v>
                </c:pt>
                <c:pt idx="71">
                  <c:v>-5.7233154847110512</c:v>
                </c:pt>
                <c:pt idx="72">
                  <c:v>-6.0713694268776344</c:v>
                </c:pt>
                <c:pt idx="73">
                  <c:v>2.2845813868403688</c:v>
                </c:pt>
                <c:pt idx="74">
                  <c:v>1.7590654917505617</c:v>
                </c:pt>
                <c:pt idx="75">
                  <c:v>5.5786289456863472</c:v>
                </c:pt>
                <c:pt idx="76">
                  <c:v>3.7944226887891865</c:v>
                </c:pt>
                <c:pt idx="77">
                  <c:v>2.4954813868403711</c:v>
                </c:pt>
                <c:pt idx="78">
                  <c:v>-0.84723450824943569</c:v>
                </c:pt>
                <c:pt idx="79">
                  <c:v>-4.8703138572750291</c:v>
                </c:pt>
                <c:pt idx="80">
                  <c:v>-7.4095853219674446</c:v>
                </c:pt>
                <c:pt idx="81">
                  <c:v>-3.9291487759032258</c:v>
                </c:pt>
                <c:pt idx="82">
                  <c:v>4.4153495966607537</c:v>
                </c:pt>
                <c:pt idx="83">
                  <c:v>6.559065491750566</c:v>
                </c:pt>
                <c:pt idx="84">
                  <c:v>-1.3409345082494397</c:v>
                </c:pt>
                <c:pt idx="85">
                  <c:v>-3.5173630435570225</c:v>
                </c:pt>
                <c:pt idx="86">
                  <c:v>0.15919728193017946</c:v>
                </c:pt>
                <c:pt idx="87">
                  <c:v>3.5301925260455853</c:v>
                </c:pt>
                <c:pt idx="88">
                  <c:v>-3.7368297523648337</c:v>
                </c:pt>
                <c:pt idx="89">
                  <c:v>-4.9821249964802448</c:v>
                </c:pt>
                <c:pt idx="90">
                  <c:v>-10.393910728826448</c:v>
                </c:pt>
                <c:pt idx="91">
                  <c:v>5.0944226887891837</c:v>
                </c:pt>
                <c:pt idx="92">
                  <c:v>6.2198194339171522</c:v>
                </c:pt>
                <c:pt idx="93">
                  <c:v>-3.1338138572750296</c:v>
                </c:pt>
                <c:pt idx="94">
                  <c:v>-5.1236884504160258</c:v>
                </c:pt>
                <c:pt idx="95">
                  <c:v>-2.2409345082494383</c:v>
                </c:pt>
                <c:pt idx="96">
                  <c:v>-6.7923138572750297</c:v>
                </c:pt>
                <c:pt idx="97">
                  <c:v>0.81009728193017949</c:v>
                </c:pt>
                <c:pt idx="98">
                  <c:v>-4.5520884504160257</c:v>
                </c:pt>
                <c:pt idx="99">
                  <c:v>2.9335495966607539</c:v>
                </c:pt>
                <c:pt idx="100">
                  <c:v>-2.981910728826449</c:v>
                </c:pt>
                <c:pt idx="101">
                  <c:v>1.4826369564429775</c:v>
                </c:pt>
                <c:pt idx="102">
                  <c:v>-6.3977789386468302</c:v>
                </c:pt>
                <c:pt idx="103">
                  <c:v>0.85218927117355037</c:v>
                </c:pt>
                <c:pt idx="104">
                  <c:v>-2.2919345082494402</c:v>
                </c:pt>
                <c:pt idx="105">
                  <c:v>2.5761369564429799</c:v>
                </c:pt>
                <c:pt idx="106">
                  <c:v>6.1963671191865792</c:v>
                </c:pt>
                <c:pt idx="107">
                  <c:v>3.9786750035197542</c:v>
                </c:pt>
                <c:pt idx="108">
                  <c:v>-3.4939107288264495</c:v>
                </c:pt>
                <c:pt idx="109">
                  <c:v>-3.5173630435570225</c:v>
                </c:pt>
                <c:pt idx="110">
                  <c:v>0.27085122409677354</c:v>
                </c:pt>
                <c:pt idx="111">
                  <c:v>-6.0664504033392461</c:v>
                </c:pt>
                <c:pt idx="112">
                  <c:v>-0.14093450824943687</c:v>
                </c:pt>
                <c:pt idx="113">
                  <c:v>-7.0339264134034352E-2</c:v>
                </c:pt>
                <c:pt idx="114">
                  <c:v>-6.2272043455058395</c:v>
                </c:pt>
                <c:pt idx="115">
                  <c:v>5.5786289456863472</c:v>
                </c:pt>
                <c:pt idx="116">
                  <c:v>-1.315418613159629</c:v>
                </c:pt>
                <c:pt idx="117">
                  <c:v>-0.82525991510843966</c:v>
                </c:pt>
                <c:pt idx="118">
                  <c:v>6.4633146780325532</c:v>
                </c:pt>
                <c:pt idx="119">
                  <c:v>-3.9273043455058385</c:v>
                </c:pt>
                <c:pt idx="120">
                  <c:v>-3.5999027180698207</c:v>
                </c:pt>
                <c:pt idx="121">
                  <c:v>6.2198194339171522</c:v>
                </c:pt>
                <c:pt idx="122">
                  <c:v>-1.4095853219674481</c:v>
                </c:pt>
                <c:pt idx="123">
                  <c:v>1.1904146780325533</c:v>
                </c:pt>
                <c:pt idx="124">
                  <c:v>5.1335495966607496</c:v>
                </c:pt>
                <c:pt idx="125">
                  <c:v>0.57786073586596132</c:v>
                </c:pt>
                <c:pt idx="126">
                  <c:v>-1.8821249964802433</c:v>
                </c:pt>
                <c:pt idx="127">
                  <c:v>-3.4939107288264495</c:v>
                </c:pt>
                <c:pt idx="128">
                  <c:v>5.8470146780325578</c:v>
                </c:pt>
                <c:pt idx="129">
                  <c:v>0.9747400848915575</c:v>
                </c:pt>
                <c:pt idx="130">
                  <c:v>-1.4597599151084424</c:v>
                </c:pt>
                <c:pt idx="131">
                  <c:v>8.6786289456863486</c:v>
                </c:pt>
                <c:pt idx="132">
                  <c:v>2.5761369564429799</c:v>
                </c:pt>
                <c:pt idx="133">
                  <c:v>-2.1174630435570201</c:v>
                </c:pt>
                <c:pt idx="134">
                  <c:v>3.1296607358659614</c:v>
                </c:pt>
                <c:pt idx="135">
                  <c:v>0.40511467803255385</c:v>
                </c:pt>
                <c:pt idx="136">
                  <c:v>7.218927117354923E-2</c:v>
                </c:pt>
                <c:pt idx="137">
                  <c:v>-2.387255532621424E-2</c:v>
                </c:pt>
                <c:pt idx="138">
                  <c:v>4.4378289456863484</c:v>
                </c:pt>
                <c:pt idx="139">
                  <c:v>-4.6200091013904334</c:v>
                </c:pt>
                <c:pt idx="140">
                  <c:v>2.0060892711735505</c:v>
                </c:pt>
                <c:pt idx="141">
                  <c:v>-0.44093450824943403</c:v>
                </c:pt>
                <c:pt idx="142">
                  <c:v>-2.6399599151084416</c:v>
                </c:pt>
                <c:pt idx="143">
                  <c:v>-2.3770599151084397</c:v>
                </c:pt>
                <c:pt idx="144">
                  <c:v>3.2375576074173829</c:v>
                </c:pt>
                <c:pt idx="145">
                  <c:v>-3.4899027180698177</c:v>
                </c:pt>
                <c:pt idx="146">
                  <c:v>-2.4980107288264506</c:v>
                </c:pt>
                <c:pt idx="147">
                  <c:v>1.0810892711735534</c:v>
                </c:pt>
                <c:pt idx="148">
                  <c:v>-5.4048408915700534</c:v>
                </c:pt>
                <c:pt idx="149">
                  <c:v>3.6897813868403695</c:v>
                </c:pt>
                <c:pt idx="150">
                  <c:v>-4.5611789386468331</c:v>
                </c:pt>
                <c:pt idx="151">
                  <c:v>-0.61541861315962976</c:v>
                </c:pt>
                <c:pt idx="152">
                  <c:v>1.2590654917505617</c:v>
                </c:pt>
                <c:pt idx="153">
                  <c:v>-4.6664504033392475</c:v>
                </c:pt>
                <c:pt idx="154">
                  <c:v>-4.8675345082494381</c:v>
                </c:pt>
                <c:pt idx="155">
                  <c:v>-2.8667551592238425</c:v>
                </c:pt>
                <c:pt idx="156">
                  <c:v>-5.2272043455058395</c:v>
                </c:pt>
                <c:pt idx="157">
                  <c:v>7.2806925260455841</c:v>
                </c:pt>
                <c:pt idx="158">
                  <c:v>6.9455289456863483</c:v>
                </c:pt>
                <c:pt idx="159">
                  <c:v>-3.0821249964802462</c:v>
                </c:pt>
                <c:pt idx="160">
                  <c:v>2.708927117355131E-2</c:v>
                </c:pt>
                <c:pt idx="161">
                  <c:v>-3.8561504033392495</c:v>
                </c:pt>
                <c:pt idx="162">
                  <c:v>7.3100972819301795</c:v>
                </c:pt>
                <c:pt idx="163">
                  <c:v>-3.2409345082494383</c:v>
                </c:pt>
                <c:pt idx="164">
                  <c:v>0.85906549175056313</c:v>
                </c:pt>
                <c:pt idx="165">
                  <c:v>-0.60958532196744386</c:v>
                </c:pt>
                <c:pt idx="166">
                  <c:v>-1.4742281249288247</c:v>
                </c:pt>
                <c:pt idx="167">
                  <c:v>-4.9272043455058387</c:v>
                </c:pt>
                <c:pt idx="168">
                  <c:v>-0.44093450824943403</c:v>
                </c:pt>
                <c:pt idx="169">
                  <c:v>-9.0407853219674443</c:v>
                </c:pt>
                <c:pt idx="170">
                  <c:v>-2.127204345505838</c:v>
                </c:pt>
                <c:pt idx="171">
                  <c:v>1.0395020378147812</c:v>
                </c:pt>
                <c:pt idx="172">
                  <c:v>-1.2171599151084393</c:v>
                </c:pt>
                <c:pt idx="173">
                  <c:v>-6.99585515922384</c:v>
                </c:pt>
                <c:pt idx="174">
                  <c:v>-0.72049007785204822</c:v>
                </c:pt>
                <c:pt idx="175">
                  <c:v>5.9065491750565968E-2</c:v>
                </c:pt>
                <c:pt idx="176">
                  <c:v>-3.2272043455058395</c:v>
                </c:pt>
                <c:pt idx="177">
                  <c:v>8.673057312236665E-2</c:v>
                </c:pt>
                <c:pt idx="178">
                  <c:v>7.7230892711735493</c:v>
                </c:pt>
                <c:pt idx="179">
                  <c:v>2.9335495966607539</c:v>
                </c:pt>
                <c:pt idx="180">
                  <c:v>0.80731467803255441</c:v>
                </c:pt>
                <c:pt idx="181">
                  <c:v>0.57786073586596132</c:v>
                </c:pt>
                <c:pt idx="182">
                  <c:v>-4.0934508249435453E-2</c:v>
                </c:pt>
                <c:pt idx="183">
                  <c:v>-4.0409345082494355</c:v>
                </c:pt>
                <c:pt idx="184">
                  <c:v>-8.2233154847110512</c:v>
                </c:pt>
                <c:pt idx="185">
                  <c:v>-4.3939107288264481</c:v>
                </c:pt>
                <c:pt idx="186">
                  <c:v>-6.0664504033392461</c:v>
                </c:pt>
                <c:pt idx="187">
                  <c:v>-4.3664504033392504</c:v>
                </c:pt>
                <c:pt idx="188">
                  <c:v>-2.6664504033392475</c:v>
                </c:pt>
                <c:pt idx="189">
                  <c:v>-5.627204345505838</c:v>
                </c:pt>
                <c:pt idx="190">
                  <c:v>-2.9255884504160257</c:v>
                </c:pt>
                <c:pt idx="191">
                  <c:v>-3.9675582876724249</c:v>
                </c:pt>
                <c:pt idx="192">
                  <c:v>3.5067305731223684</c:v>
                </c:pt>
                <c:pt idx="193">
                  <c:v>-4.2604345082494355</c:v>
                </c:pt>
                <c:pt idx="194">
                  <c:v>4.4923591084299446</c:v>
                </c:pt>
                <c:pt idx="195">
                  <c:v>6.0944226887891837</c:v>
                </c:pt>
                <c:pt idx="196">
                  <c:v>-6.7939107288264466</c:v>
                </c:pt>
                <c:pt idx="197">
                  <c:v>17.041089271173547</c:v>
                </c:pt>
                <c:pt idx="198">
                  <c:v>-2.5958551592238379</c:v>
                </c:pt>
                <c:pt idx="199">
                  <c:v>-4.4409345082494376</c:v>
                </c:pt>
                <c:pt idx="200">
                  <c:v>-0.31845040333924857</c:v>
                </c:pt>
                <c:pt idx="201">
                  <c:v>-3.386013857275028</c:v>
                </c:pt>
                <c:pt idx="202">
                  <c:v>-2.9532186131596312</c:v>
                </c:pt>
                <c:pt idx="203">
                  <c:v>-1.2154186131596312</c:v>
                </c:pt>
                <c:pt idx="204">
                  <c:v>-5.3115297523648373</c:v>
                </c:pt>
                <c:pt idx="205">
                  <c:v>1.6060892711735519</c:v>
                </c:pt>
                <c:pt idx="206">
                  <c:v>-5.9720091013904337</c:v>
                </c:pt>
                <c:pt idx="207">
                  <c:v>3.3246115495839739</c:v>
                </c:pt>
                <c:pt idx="208">
                  <c:v>1.1656495966607494</c:v>
                </c:pt>
                <c:pt idx="209">
                  <c:v>-1.1796853219674475</c:v>
                </c:pt>
                <c:pt idx="210">
                  <c:v>18.606089271173552</c:v>
                </c:pt>
                <c:pt idx="211">
                  <c:v>14.17474008489156</c:v>
                </c:pt>
                <c:pt idx="212">
                  <c:v>4.5586115495839756</c:v>
                </c:pt>
                <c:pt idx="213">
                  <c:v>-3.386013857275028</c:v>
                </c:pt>
                <c:pt idx="214">
                  <c:v>-3.9704599151084423</c:v>
                </c:pt>
                <c:pt idx="215">
                  <c:v>4.5786289456863472</c:v>
                </c:pt>
                <c:pt idx="216">
                  <c:v>-0.44093450824943403</c:v>
                </c:pt>
                <c:pt idx="217">
                  <c:v>-3.4349820670954117</c:v>
                </c:pt>
                <c:pt idx="218">
                  <c:v>1.4347956544941596</c:v>
                </c:pt>
                <c:pt idx="219">
                  <c:v>-1.1840694268776346</c:v>
                </c:pt>
                <c:pt idx="220">
                  <c:v>-3.9939107288264495</c:v>
                </c:pt>
                <c:pt idx="221">
                  <c:v>1.2443400848915616</c:v>
                </c:pt>
                <c:pt idx="222">
                  <c:v>2.7590654917505617</c:v>
                </c:pt>
                <c:pt idx="223">
                  <c:v>-2.0252599151084425</c:v>
                </c:pt>
                <c:pt idx="224">
                  <c:v>-2.5252599151084425</c:v>
                </c:pt>
                <c:pt idx="225">
                  <c:v>3.285122409677399E-2</c:v>
                </c:pt>
                <c:pt idx="226">
                  <c:v>-5.3664504033392504</c:v>
                </c:pt>
                <c:pt idx="227">
                  <c:v>0.9747400848915575</c:v>
                </c:pt>
                <c:pt idx="228">
                  <c:v>1.6151146780325547</c:v>
                </c:pt>
                <c:pt idx="229">
                  <c:v>3.6963671191865792</c:v>
                </c:pt>
                <c:pt idx="230">
                  <c:v>-0.4428789386468317</c:v>
                </c:pt>
                <c:pt idx="231">
                  <c:v>5.9923591084299446</c:v>
                </c:pt>
                <c:pt idx="232">
                  <c:v>-7.6918091013904331</c:v>
                </c:pt>
                <c:pt idx="233">
                  <c:v>-3.6252599151084439</c:v>
                </c:pt>
                <c:pt idx="234">
                  <c:v>-0.77033926413403719</c:v>
                </c:pt>
                <c:pt idx="235">
                  <c:v>-8.0774694268776344</c:v>
                </c:pt>
                <c:pt idx="236">
                  <c:v>-6.5272043455058402</c:v>
                </c:pt>
                <c:pt idx="237">
                  <c:v>-2.142878938646831</c:v>
                </c:pt>
                <c:pt idx="238">
                  <c:v>-1.3848599151084429</c:v>
                </c:pt>
                <c:pt idx="239">
                  <c:v>2.0474892711735535</c:v>
                </c:pt>
                <c:pt idx="240">
                  <c:v>-0.8317853219674447</c:v>
                </c:pt>
                <c:pt idx="241">
                  <c:v>-3.5585535317878261</c:v>
                </c:pt>
                <c:pt idx="242">
                  <c:v>1.9590654917505645</c:v>
                </c:pt>
                <c:pt idx="243">
                  <c:v>4.9904146780325576</c:v>
                </c:pt>
                <c:pt idx="244">
                  <c:v>-8.627204345505838</c:v>
                </c:pt>
                <c:pt idx="245">
                  <c:v>7.3375576074173843</c:v>
                </c:pt>
                <c:pt idx="246">
                  <c:v>1.864340084891559</c:v>
                </c:pt>
                <c:pt idx="247">
                  <c:v>-3.4349820670954117</c:v>
                </c:pt>
                <c:pt idx="248">
                  <c:v>-3.5585535317878261</c:v>
                </c:pt>
                <c:pt idx="249">
                  <c:v>-8.1939107288264523</c:v>
                </c:pt>
                <c:pt idx="250">
                  <c:v>-3.1409345082494369</c:v>
                </c:pt>
                <c:pt idx="251">
                  <c:v>-4.3856186131596289</c:v>
                </c:pt>
                <c:pt idx="252">
                  <c:v>-4.9664504033392447</c:v>
                </c:pt>
                <c:pt idx="253">
                  <c:v>3.1335495966607496</c:v>
                </c:pt>
                <c:pt idx="254">
                  <c:v>2.7590654917505617</c:v>
                </c:pt>
                <c:pt idx="255">
                  <c:v>-2.8325186131596283</c:v>
                </c:pt>
                <c:pt idx="256">
                  <c:v>-5.0703392641340379</c:v>
                </c:pt>
                <c:pt idx="257">
                  <c:v>-5.5189297523648371</c:v>
                </c:pt>
                <c:pt idx="258">
                  <c:v>-1.2542107288264503</c:v>
                </c:pt>
                <c:pt idx="259">
                  <c:v>-5.415150403339247</c:v>
                </c:pt>
                <c:pt idx="260">
                  <c:v>11.319819433917154</c:v>
                </c:pt>
                <c:pt idx="261">
                  <c:v>-5.2939107288264466</c:v>
                </c:pt>
                <c:pt idx="262">
                  <c:v>7.2806925260455841</c:v>
                </c:pt>
                <c:pt idx="263">
                  <c:v>-4.3963599151084409</c:v>
                </c:pt>
                <c:pt idx="264">
                  <c:v>-0.77045991510843947</c:v>
                </c:pt>
                <c:pt idx="265">
                  <c:v>2.0333495966607558</c:v>
                </c:pt>
                <c:pt idx="266">
                  <c:v>2.5100972819301823</c:v>
                </c:pt>
                <c:pt idx="267">
                  <c:v>3.3377956544941583</c:v>
                </c:pt>
                <c:pt idx="268">
                  <c:v>-7.3001154847110499</c:v>
                </c:pt>
                <c:pt idx="269">
                  <c:v>-3.7867799441620775E-2</c:v>
                </c:pt>
                <c:pt idx="270">
                  <c:v>-3.266450403339249</c:v>
                </c:pt>
                <c:pt idx="271">
                  <c:v>5.092359108429946</c:v>
                </c:pt>
                <c:pt idx="272">
                  <c:v>5.5269146780325542</c:v>
                </c:pt>
                <c:pt idx="273">
                  <c:v>3.6944226887891851</c:v>
                </c:pt>
                <c:pt idx="274">
                  <c:v>-0.53685828767242327</c:v>
                </c:pt>
                <c:pt idx="275">
                  <c:v>-2.6399599151084416</c:v>
                </c:pt>
                <c:pt idx="276">
                  <c:v>5.8159305731223654</c:v>
                </c:pt>
                <c:pt idx="277">
                  <c:v>2.5335495966607553</c:v>
                </c:pt>
                <c:pt idx="278">
                  <c:v>-7.766450403339249</c:v>
                </c:pt>
                <c:pt idx="279">
                  <c:v>-4.0934508249435453E-2</c:v>
                </c:pt>
                <c:pt idx="280">
                  <c:v>-2.3414043455058398</c:v>
                </c:pt>
                <c:pt idx="281">
                  <c:v>9.9100972819301809</c:v>
                </c:pt>
                <c:pt idx="282">
                  <c:v>5.6590654917505603</c:v>
                </c:pt>
                <c:pt idx="283">
                  <c:v>3.5621495966607526</c:v>
                </c:pt>
                <c:pt idx="284">
                  <c:v>-1.9358677994416205</c:v>
                </c:pt>
                <c:pt idx="285">
                  <c:v>-7.1073392641340369</c:v>
                </c:pt>
                <c:pt idx="286">
                  <c:v>1.677714678032558</c:v>
                </c:pt>
                <c:pt idx="287">
                  <c:v>-2.8899027180698198</c:v>
                </c:pt>
                <c:pt idx="288">
                  <c:v>1.2803892711735472</c:v>
                </c:pt>
                <c:pt idx="289">
                  <c:v>0.43354959666075388</c:v>
                </c:pt>
                <c:pt idx="290">
                  <c:v>-1.4646599151084416</c:v>
                </c:pt>
                <c:pt idx="291">
                  <c:v>0.67279565449415912</c:v>
                </c:pt>
                <c:pt idx="292">
                  <c:v>-0.64093450824943687</c:v>
                </c:pt>
                <c:pt idx="293">
                  <c:v>1.2443400848915616</c:v>
                </c:pt>
                <c:pt idx="294">
                  <c:v>-0.87033926413403861</c:v>
                </c:pt>
                <c:pt idx="295">
                  <c:v>-5.5664504033392461</c:v>
                </c:pt>
                <c:pt idx="296">
                  <c:v>18.606089271173552</c:v>
                </c:pt>
                <c:pt idx="297">
                  <c:v>-6.1664504033392475</c:v>
                </c:pt>
                <c:pt idx="298">
                  <c:v>-0.92525991510844108</c:v>
                </c:pt>
                <c:pt idx="299">
                  <c:v>-0.36645040333925039</c:v>
                </c:pt>
                <c:pt idx="300">
                  <c:v>0.97801467803255804</c:v>
                </c:pt>
                <c:pt idx="301">
                  <c:v>-0.10543926413403426</c:v>
                </c:pt>
                <c:pt idx="302">
                  <c:v>7.7416495966607499</c:v>
                </c:pt>
                <c:pt idx="303">
                  <c:v>-1.3703392641340386</c:v>
                </c:pt>
                <c:pt idx="304">
                  <c:v>9.4060892711735491</c:v>
                </c:pt>
                <c:pt idx="305">
                  <c:v>-4.6840694268776346</c:v>
                </c:pt>
                <c:pt idx="306">
                  <c:v>-3.5491535317878267</c:v>
                </c:pt>
                <c:pt idx="307">
                  <c:v>-7.4095853219674446</c:v>
                </c:pt>
                <c:pt idx="308">
                  <c:v>3.6904146780325533</c:v>
                </c:pt>
                <c:pt idx="309">
                  <c:v>0.98466073586596536</c:v>
                </c:pt>
                <c:pt idx="310">
                  <c:v>2.2845813868403688</c:v>
                </c:pt>
                <c:pt idx="311">
                  <c:v>0.69133057312236446</c:v>
                </c:pt>
                <c:pt idx="312">
                  <c:v>5.9000004103787589</c:v>
                </c:pt>
                <c:pt idx="313">
                  <c:v>0.61398614272497198</c:v>
                </c:pt>
                <c:pt idx="314">
                  <c:v>-1.0349820670954131</c:v>
                </c:pt>
                <c:pt idx="315">
                  <c:v>1.1084654917505645</c:v>
                </c:pt>
                <c:pt idx="316">
                  <c:v>3.3089654917505626</c:v>
                </c:pt>
                <c:pt idx="317">
                  <c:v>-3.7566091013904312</c:v>
                </c:pt>
                <c:pt idx="318">
                  <c:v>-7.2591789386468299</c:v>
                </c:pt>
                <c:pt idx="319">
                  <c:v>-5.6252599151084404</c:v>
                </c:pt>
                <c:pt idx="320">
                  <c:v>-1.0664504033392461</c:v>
                </c:pt>
                <c:pt idx="321">
                  <c:v>2.6335495966607496</c:v>
                </c:pt>
                <c:pt idx="322">
                  <c:v>-4.1036328808134215</c:v>
                </c:pt>
                <c:pt idx="323">
                  <c:v>-7.3409345082494362</c:v>
                </c:pt>
                <c:pt idx="324">
                  <c:v>3.0983115495839755</c:v>
                </c:pt>
                <c:pt idx="325">
                  <c:v>5.8338892711735539</c:v>
                </c:pt>
                <c:pt idx="326">
                  <c:v>3.9354813868403689</c:v>
                </c:pt>
                <c:pt idx="327">
                  <c:v>3.4963671191865799</c:v>
                </c:pt>
                <c:pt idx="328">
                  <c:v>-3.2956599151084376</c:v>
                </c:pt>
                <c:pt idx="329">
                  <c:v>0.71593057312236397</c:v>
                </c:pt>
                <c:pt idx="330">
                  <c:v>5.7321061353167835E-2</c:v>
                </c:pt>
                <c:pt idx="331">
                  <c:v>0.30608927117354767</c:v>
                </c:pt>
                <c:pt idx="332">
                  <c:v>-4.0910345082494359</c:v>
                </c:pt>
                <c:pt idx="333">
                  <c:v>-2.1239249964802411</c:v>
                </c:pt>
                <c:pt idx="334">
                  <c:v>-1.5409345082494355</c:v>
                </c:pt>
                <c:pt idx="335">
                  <c:v>-3.2869853219674425</c:v>
                </c:pt>
                <c:pt idx="336">
                  <c:v>-3.2272043455058395</c:v>
                </c:pt>
                <c:pt idx="337">
                  <c:v>-1.0349820670954131</c:v>
                </c:pt>
                <c:pt idx="338">
                  <c:v>-6.2684297523648382</c:v>
                </c:pt>
                <c:pt idx="339">
                  <c:v>-5.7223836945314268</c:v>
                </c:pt>
                <c:pt idx="340">
                  <c:v>4.5904146780325519</c:v>
                </c:pt>
                <c:pt idx="341">
                  <c:v>-3.7374582876724247</c:v>
                </c:pt>
                <c:pt idx="342">
                  <c:v>-6.9154186131596305</c:v>
                </c:pt>
                <c:pt idx="343">
                  <c:v>1.3747400848915561</c:v>
                </c:pt>
                <c:pt idx="344">
                  <c:v>-7.0339264134034352E-2</c:v>
                </c:pt>
                <c:pt idx="345">
                  <c:v>-12.591966298429057</c:v>
                </c:pt>
                <c:pt idx="346">
                  <c:v>3.2856417123275747</c:v>
                </c:pt>
                <c:pt idx="347">
                  <c:v>-3.7252599151084382</c:v>
                </c:pt>
                <c:pt idx="348">
                  <c:v>3.4378495966607545</c:v>
                </c:pt>
                <c:pt idx="349">
                  <c:v>17.745454478968803</c:v>
                </c:pt>
                <c:pt idx="350">
                  <c:v>-0.78955040333924842</c:v>
                </c:pt>
                <c:pt idx="351">
                  <c:v>7.0786289456863472</c:v>
                </c:pt>
                <c:pt idx="352">
                  <c:v>1.864340084891559</c:v>
                </c:pt>
                <c:pt idx="353">
                  <c:v>0.51711467803255573</c:v>
                </c:pt>
                <c:pt idx="354">
                  <c:v>-2.5048853219674427</c:v>
                </c:pt>
                <c:pt idx="355">
                  <c:v>-1.1840694268776346</c:v>
                </c:pt>
                <c:pt idx="356">
                  <c:v>-6.8428789386468303</c:v>
                </c:pt>
                <c:pt idx="357">
                  <c:v>2.4060892711735491</c:v>
                </c:pt>
                <c:pt idx="358">
                  <c:v>0.98466073586596536</c:v>
                </c:pt>
                <c:pt idx="359">
                  <c:v>1.4416131770199918</c:v>
                </c:pt>
                <c:pt idx="360">
                  <c:v>1.2923591084299488</c:v>
                </c:pt>
                <c:pt idx="361">
                  <c:v>-3.266450403339249</c:v>
                </c:pt>
                <c:pt idx="362">
                  <c:v>12.043722688789185</c:v>
                </c:pt>
                <c:pt idx="363">
                  <c:v>-5.1226091013904309</c:v>
                </c:pt>
                <c:pt idx="364">
                  <c:v>-1.7683107288264495</c:v>
                </c:pt>
                <c:pt idx="365">
                  <c:v>3.3759654917505628</c:v>
                </c:pt>
                <c:pt idx="366">
                  <c:v>-2.4566091013904341</c:v>
                </c:pt>
                <c:pt idx="367">
                  <c:v>-7.509585321967446</c:v>
                </c:pt>
                <c:pt idx="368">
                  <c:v>4.9904146780325576</c:v>
                </c:pt>
                <c:pt idx="369">
                  <c:v>-7.3770487759032264</c:v>
                </c:pt>
                <c:pt idx="370">
                  <c:v>5.6335495966607496</c:v>
                </c:pt>
                <c:pt idx="371">
                  <c:v>-3.7017091013904313</c:v>
                </c:pt>
                <c:pt idx="372">
                  <c:v>5.5786289456863472</c:v>
                </c:pt>
                <c:pt idx="373">
                  <c:v>3.0159305731223682</c:v>
                </c:pt>
                <c:pt idx="374">
                  <c:v>-2.3566091013904327</c:v>
                </c:pt>
                <c:pt idx="375">
                  <c:v>-1.0349820670954131</c:v>
                </c:pt>
                <c:pt idx="376">
                  <c:v>-1.1941599151084432</c:v>
                </c:pt>
                <c:pt idx="377">
                  <c:v>0.14843220055837847</c:v>
                </c:pt>
                <c:pt idx="378">
                  <c:v>-5.2604979621852195</c:v>
                </c:pt>
                <c:pt idx="379">
                  <c:v>2.888470247635162</c:v>
                </c:pt>
                <c:pt idx="380">
                  <c:v>-6.6067091013904324</c:v>
                </c:pt>
                <c:pt idx="381">
                  <c:v>-2.2333345082494347</c:v>
                </c:pt>
                <c:pt idx="382">
                  <c:v>-2.4733884504160244</c:v>
                </c:pt>
                <c:pt idx="383">
                  <c:v>-5.6291487759032286</c:v>
                </c:pt>
                <c:pt idx="384">
                  <c:v>12.390414678032556</c:v>
                </c:pt>
                <c:pt idx="385">
                  <c:v>-1.0936107288264481</c:v>
                </c:pt>
                <c:pt idx="386">
                  <c:v>-3.284069426877636</c:v>
                </c:pt>
                <c:pt idx="387">
                  <c:v>7.8060892711735477</c:v>
                </c:pt>
                <c:pt idx="388">
                  <c:v>9.9100972819301809</c:v>
                </c:pt>
                <c:pt idx="389">
                  <c:v>-4.1697582876724226</c:v>
                </c:pt>
                <c:pt idx="390">
                  <c:v>2.7590654917505617</c:v>
                </c:pt>
                <c:pt idx="391">
                  <c:v>2.0295495966607504</c:v>
                </c:pt>
                <c:pt idx="392">
                  <c:v>-1.4252599151084411</c:v>
                </c:pt>
                <c:pt idx="393">
                  <c:v>3.6904146780325533</c:v>
                </c:pt>
                <c:pt idx="394">
                  <c:v>3.9826369564429775</c:v>
                </c:pt>
                <c:pt idx="395">
                  <c:v>1.8189194339171522</c:v>
                </c:pt>
                <c:pt idx="396">
                  <c:v>-2.0840694268776332</c:v>
                </c:pt>
                <c:pt idx="397">
                  <c:v>-1.2542107288264503</c:v>
                </c:pt>
                <c:pt idx="398">
                  <c:v>-0.4664504033392447</c:v>
                </c:pt>
                <c:pt idx="399">
                  <c:v>-3.4384091013904339</c:v>
                </c:pt>
                <c:pt idx="400">
                  <c:v>8.7838591084299438</c:v>
                </c:pt>
                <c:pt idx="401">
                  <c:v>-1.0664504033392461</c:v>
                </c:pt>
                <c:pt idx="402">
                  <c:v>-1.1840694268776346</c:v>
                </c:pt>
                <c:pt idx="403">
                  <c:v>2.0333495966607558</c:v>
                </c:pt>
                <c:pt idx="404">
                  <c:v>-3.3252599151084397</c:v>
                </c:pt>
                <c:pt idx="405">
                  <c:v>-0.44123450824943689</c:v>
                </c:pt>
                <c:pt idx="406">
                  <c:v>-2.5840694268776332</c:v>
                </c:pt>
                <c:pt idx="407">
                  <c:v>-4.2136582876724233</c:v>
                </c:pt>
                <c:pt idx="408">
                  <c:v>-8.9902718069819088E-2</c:v>
                </c:pt>
                <c:pt idx="409">
                  <c:v>16.508033701570945</c:v>
                </c:pt>
                <c:pt idx="410">
                  <c:v>-2.4252599151084411</c:v>
                </c:pt>
                <c:pt idx="411">
                  <c:v>-2.3770599151084397</c:v>
                </c:pt>
                <c:pt idx="412">
                  <c:v>-5.9726345082494383</c:v>
                </c:pt>
                <c:pt idx="413">
                  <c:v>-3.0821249964802462</c:v>
                </c:pt>
                <c:pt idx="414">
                  <c:v>11.319819433917154</c:v>
                </c:pt>
                <c:pt idx="415">
                  <c:v>3.698414678032556</c:v>
                </c:pt>
                <c:pt idx="416">
                  <c:v>-0.75037255532621572</c:v>
                </c:pt>
                <c:pt idx="417">
                  <c:v>-3.3409345082494362</c:v>
                </c:pt>
                <c:pt idx="418">
                  <c:v>5.1590654917505603</c:v>
                </c:pt>
                <c:pt idx="419">
                  <c:v>6.559065491750566</c:v>
                </c:pt>
                <c:pt idx="420">
                  <c:v>4.8821417123275737</c:v>
                </c:pt>
                <c:pt idx="421">
                  <c:v>-0.47228369453142705</c:v>
                </c:pt>
                <c:pt idx="422">
                  <c:v>-4.9862091013904326</c:v>
                </c:pt>
                <c:pt idx="423">
                  <c:v>7.0805925260455851</c:v>
                </c:pt>
                <c:pt idx="424">
                  <c:v>-2.1495551592238442</c:v>
                </c:pt>
                <c:pt idx="425">
                  <c:v>2.7426607358659609</c:v>
                </c:pt>
                <c:pt idx="426">
                  <c:v>9.8311549583975477E-2</c:v>
                </c:pt>
                <c:pt idx="427">
                  <c:v>3.6904146780325533</c:v>
                </c:pt>
                <c:pt idx="428">
                  <c:v>2.7089654917505612</c:v>
                </c:pt>
                <c:pt idx="429">
                  <c:v>1.6321004103787615</c:v>
                </c:pt>
                <c:pt idx="430">
                  <c:v>-1.1387535317878275</c:v>
                </c:pt>
                <c:pt idx="431">
                  <c:v>-4.4409345082494376</c:v>
                </c:pt>
                <c:pt idx="432">
                  <c:v>1.0395020378147812</c:v>
                </c:pt>
                <c:pt idx="433">
                  <c:v>-3.9717392641340368</c:v>
                </c:pt>
                <c:pt idx="434">
                  <c:v>0.5335495966607553</c:v>
                </c:pt>
                <c:pt idx="435">
                  <c:v>-2.4558646709930443</c:v>
                </c:pt>
                <c:pt idx="436">
                  <c:v>-2.0742281249288226</c:v>
                </c:pt>
                <c:pt idx="437">
                  <c:v>-2.9252599151084411</c:v>
                </c:pt>
                <c:pt idx="438">
                  <c:v>1.7923591084299488</c:v>
                </c:pt>
                <c:pt idx="439">
                  <c:v>2.3923591084299431</c:v>
                </c:pt>
                <c:pt idx="440">
                  <c:v>-6.2992853219674458</c:v>
                </c:pt>
                <c:pt idx="441">
                  <c:v>1.2500289456863456</c:v>
                </c:pt>
                <c:pt idx="442">
                  <c:v>0.63354959666074961</c:v>
                </c:pt>
                <c:pt idx="443">
                  <c:v>-2.6399599151084416</c:v>
                </c:pt>
                <c:pt idx="444">
                  <c:v>-6.1566091013904334</c:v>
                </c:pt>
                <c:pt idx="445">
                  <c:v>3.6897813868403695</c:v>
                </c:pt>
                <c:pt idx="446">
                  <c:v>3.6643607358659622</c:v>
                </c:pt>
                <c:pt idx="447">
                  <c:v>3.7119146780325565</c:v>
                </c:pt>
                <c:pt idx="448">
                  <c:v>-2.5409345082494355</c:v>
                </c:pt>
                <c:pt idx="449">
                  <c:v>11.319819433917154</c:v>
                </c:pt>
                <c:pt idx="450">
                  <c:v>3.4970226887891869</c:v>
                </c:pt>
                <c:pt idx="451">
                  <c:v>-1.880504345505841</c:v>
                </c:pt>
                <c:pt idx="452">
                  <c:v>1.2213591084299438</c:v>
                </c:pt>
                <c:pt idx="453">
                  <c:v>-3.6554630435570203</c:v>
                </c:pt>
                <c:pt idx="454">
                  <c:v>1.2444607358659638</c:v>
                </c:pt>
                <c:pt idx="455">
                  <c:v>0.50608927117355051</c:v>
                </c:pt>
                <c:pt idx="456">
                  <c:v>-0.87033926413403861</c:v>
                </c:pt>
                <c:pt idx="457">
                  <c:v>2.9590654917505645</c:v>
                </c:pt>
                <c:pt idx="458">
                  <c:v>-3.9566091013904341</c:v>
                </c:pt>
                <c:pt idx="459">
                  <c:v>1.9679417123275762</c:v>
                </c:pt>
                <c:pt idx="460">
                  <c:v>2.2554305731223678</c:v>
                </c:pt>
                <c:pt idx="461">
                  <c:v>-0.11930747395441443</c:v>
                </c:pt>
                <c:pt idx="462">
                  <c:v>-1.4597599151084424</c:v>
                </c:pt>
                <c:pt idx="463">
                  <c:v>2.7512877701609888</c:v>
                </c:pt>
                <c:pt idx="464">
                  <c:v>4.8786289456863514</c:v>
                </c:pt>
                <c:pt idx="465">
                  <c:v>-3.2409345082494383</c:v>
                </c:pt>
                <c:pt idx="466">
                  <c:v>8.3341289456863521</c:v>
                </c:pt>
                <c:pt idx="467">
                  <c:v>-7.4252599151084411</c:v>
                </c:pt>
                <c:pt idx="468">
                  <c:v>0.99041467803255756</c:v>
                </c:pt>
                <c:pt idx="469">
                  <c:v>0.64533532900696144</c:v>
                </c:pt>
                <c:pt idx="470">
                  <c:v>-4.7901091013904313</c:v>
                </c:pt>
                <c:pt idx="471">
                  <c:v>-6.6029694268776353</c:v>
                </c:pt>
                <c:pt idx="472">
                  <c:v>5.8159305731223654</c:v>
                </c:pt>
                <c:pt idx="473">
                  <c:v>0.38847024763516202</c:v>
                </c:pt>
                <c:pt idx="474">
                  <c:v>2.9534369564429781</c:v>
                </c:pt>
                <c:pt idx="475">
                  <c:v>0.50608927117355051</c:v>
                </c:pt>
                <c:pt idx="476">
                  <c:v>1.3904146780325561</c:v>
                </c:pt>
                <c:pt idx="477">
                  <c:v>-2.0664504033392461</c:v>
                </c:pt>
                <c:pt idx="478">
                  <c:v>2.9714877701609872</c:v>
                </c:pt>
                <c:pt idx="479">
                  <c:v>2.233549596660751</c:v>
                </c:pt>
                <c:pt idx="480">
                  <c:v>-0.60958532196744386</c:v>
                </c:pt>
                <c:pt idx="481">
                  <c:v>-1.9857677994416214</c:v>
                </c:pt>
                <c:pt idx="482">
                  <c:v>20.308033701570942</c:v>
                </c:pt>
                <c:pt idx="483">
                  <c:v>-3.2272043455058395</c:v>
                </c:pt>
                <c:pt idx="484">
                  <c:v>4.1787480956481886</c:v>
                </c:pt>
                <c:pt idx="485">
                  <c:v>4.4395020378147798</c:v>
                </c:pt>
                <c:pt idx="486">
                  <c:v>2.7850400848915555</c:v>
                </c:pt>
                <c:pt idx="487">
                  <c:v>-2.1385853219674473</c:v>
                </c:pt>
                <c:pt idx="488">
                  <c:v>2.6011369564429785</c:v>
                </c:pt>
                <c:pt idx="489">
                  <c:v>18.606089271173552</c:v>
                </c:pt>
                <c:pt idx="490">
                  <c:v>-2.5958551592238379</c:v>
                </c:pt>
                <c:pt idx="491">
                  <c:v>-2.1966599151084409</c:v>
                </c:pt>
                <c:pt idx="492">
                  <c:v>2.6730115495839755</c:v>
                </c:pt>
                <c:pt idx="493">
                  <c:v>-2.5093186131596283</c:v>
                </c:pt>
                <c:pt idx="494">
                  <c:v>-1.6574599151084399</c:v>
                </c:pt>
                <c:pt idx="495">
                  <c:v>-4.2396392641340377</c:v>
                </c:pt>
                <c:pt idx="496">
                  <c:v>0.50608927117355051</c:v>
                </c:pt>
                <c:pt idx="497">
                  <c:v>-7.9566091013904341</c:v>
                </c:pt>
                <c:pt idx="498">
                  <c:v>0.85325910842994546</c:v>
                </c:pt>
                <c:pt idx="499">
                  <c:v>-2.3136884504160236</c:v>
                </c:pt>
                <c:pt idx="500">
                  <c:v>5.2670877701609875</c:v>
                </c:pt>
                <c:pt idx="501">
                  <c:v>1.9193495966607514</c:v>
                </c:pt>
                <c:pt idx="502">
                  <c:v>0.35906549175056313</c:v>
                </c:pt>
                <c:pt idx="503">
                  <c:v>-0.12725991510843926</c:v>
                </c:pt>
                <c:pt idx="504">
                  <c:v>-6.3703392641340386</c:v>
                </c:pt>
                <c:pt idx="505">
                  <c:v>-2.3160043455058386</c:v>
                </c:pt>
                <c:pt idx="506">
                  <c:v>-6.3115297523648373</c:v>
                </c:pt>
                <c:pt idx="507">
                  <c:v>1.4423892711735533</c:v>
                </c:pt>
                <c:pt idx="508">
                  <c:v>2.5761369564429799</c:v>
                </c:pt>
                <c:pt idx="509">
                  <c:v>3.7179941534816017</c:v>
                </c:pt>
                <c:pt idx="510">
                  <c:v>-3.2157582876724256</c:v>
                </c:pt>
                <c:pt idx="511">
                  <c:v>2.8433908986095702</c:v>
                </c:pt>
                <c:pt idx="512">
                  <c:v>-3.1566091013904334</c:v>
                </c:pt>
                <c:pt idx="513">
                  <c:v>-0.36645040333925039</c:v>
                </c:pt>
                <c:pt idx="514">
                  <c:v>-4.3855091013904328</c:v>
                </c:pt>
                <c:pt idx="515">
                  <c:v>-8.627204345505838</c:v>
                </c:pt>
                <c:pt idx="516">
                  <c:v>-3.6950107288264462</c:v>
                </c:pt>
                <c:pt idx="517">
                  <c:v>3.2375576074173829</c:v>
                </c:pt>
                <c:pt idx="518">
                  <c:v>3.9826369564429775</c:v>
                </c:pt>
                <c:pt idx="519">
                  <c:v>-7.5396900778520468</c:v>
                </c:pt>
                <c:pt idx="520">
                  <c:v>1.8335495966607525</c:v>
                </c:pt>
                <c:pt idx="521">
                  <c:v>-7.99585515922384</c:v>
                </c:pt>
                <c:pt idx="522">
                  <c:v>-1.6900504033392494</c:v>
                </c:pt>
                <c:pt idx="523">
                  <c:v>27.232759108429946</c:v>
                </c:pt>
                <c:pt idx="524">
                  <c:v>-6.5267799441620866E-2</c:v>
                </c:pt>
                <c:pt idx="525">
                  <c:v>2.0890607358659636</c:v>
                </c:pt>
                <c:pt idx="526">
                  <c:v>-4.1409345082494369</c:v>
                </c:pt>
                <c:pt idx="527">
                  <c:v>3.9786750035197542</c:v>
                </c:pt>
                <c:pt idx="528">
                  <c:v>4.9974289456863517</c:v>
                </c:pt>
                <c:pt idx="529">
                  <c:v>1.8189194339171522</c:v>
                </c:pt>
                <c:pt idx="530">
                  <c:v>-5.9272043455058387</c:v>
                </c:pt>
                <c:pt idx="531">
                  <c:v>-6.6031091013904337</c:v>
                </c:pt>
                <c:pt idx="532">
                  <c:v>1.5015956544941602</c:v>
                </c:pt>
                <c:pt idx="533">
                  <c:v>0.10846549175056452</c:v>
                </c:pt>
                <c:pt idx="534">
                  <c:v>5.9060892711735491</c:v>
                </c:pt>
                <c:pt idx="535">
                  <c:v>-1.1252599151084439</c:v>
                </c:pt>
                <c:pt idx="536">
                  <c:v>3.6961892711735516</c:v>
                </c:pt>
                <c:pt idx="537">
                  <c:v>5.0839638643145477</c:v>
                </c:pt>
                <c:pt idx="538">
                  <c:v>4.4549654917505634</c:v>
                </c:pt>
                <c:pt idx="539">
                  <c:v>11.319819433917154</c:v>
                </c:pt>
                <c:pt idx="540">
                  <c:v>5.1300892711735528</c:v>
                </c:pt>
                <c:pt idx="541">
                  <c:v>1.1806925260455827</c:v>
                </c:pt>
                <c:pt idx="542">
                  <c:v>4.4189194339171536</c:v>
                </c:pt>
                <c:pt idx="543">
                  <c:v>0.28458138684036882</c:v>
                </c:pt>
                <c:pt idx="544">
                  <c:v>-3.6950107288264462</c:v>
                </c:pt>
                <c:pt idx="545">
                  <c:v>-5.3833504033392501</c:v>
                </c:pt>
                <c:pt idx="546">
                  <c:v>1.0279972819301797</c:v>
                </c:pt>
                <c:pt idx="547">
                  <c:v>-2.5409345082494355</c:v>
                </c:pt>
                <c:pt idx="548">
                  <c:v>-6.7272043455058395</c:v>
                </c:pt>
                <c:pt idx="549">
                  <c:v>-6.0664504033392461</c:v>
                </c:pt>
                <c:pt idx="550">
                  <c:v>5.6590654917505603</c:v>
                </c:pt>
                <c:pt idx="551">
                  <c:v>-1.4646599151084416</c:v>
                </c:pt>
                <c:pt idx="552">
                  <c:v>1.8335495966607525</c:v>
                </c:pt>
                <c:pt idx="553">
                  <c:v>6.2198194339171522</c:v>
                </c:pt>
                <c:pt idx="554">
                  <c:v>1.6321004103787615</c:v>
                </c:pt>
                <c:pt idx="555">
                  <c:v>-8.0774694268776344</c:v>
                </c:pt>
                <c:pt idx="556">
                  <c:v>1.5060892711735505</c:v>
                </c:pt>
                <c:pt idx="557">
                  <c:v>1.864340084891559</c:v>
                </c:pt>
                <c:pt idx="558">
                  <c:v>-5.6645297523648352</c:v>
                </c:pt>
                <c:pt idx="559">
                  <c:v>5.5217638643145435</c:v>
                </c:pt>
                <c:pt idx="560">
                  <c:v>-0.8095853219674467</c:v>
                </c:pt>
                <c:pt idx="561">
                  <c:v>2.5722305731223685</c:v>
                </c:pt>
                <c:pt idx="562">
                  <c:v>-0.35654877590322798</c:v>
                </c:pt>
                <c:pt idx="563">
                  <c:v>4.1448407761563999E-3</c:v>
                </c:pt>
                <c:pt idx="564">
                  <c:v>0.9651972819301804</c:v>
                </c:pt>
                <c:pt idx="565">
                  <c:v>1.3904146780325561</c:v>
                </c:pt>
                <c:pt idx="566">
                  <c:v>-0.44093450824943403</c:v>
                </c:pt>
                <c:pt idx="567">
                  <c:v>1.0821020378147814</c:v>
                </c:pt>
                <c:pt idx="568">
                  <c:v>-1.0664504033392461</c:v>
                </c:pt>
                <c:pt idx="569">
                  <c:v>-0.95660910139043409</c:v>
                </c:pt>
                <c:pt idx="570">
                  <c:v>0.18263695644298039</c:v>
                </c:pt>
                <c:pt idx="571">
                  <c:v>3.2375576074173829</c:v>
                </c:pt>
                <c:pt idx="572">
                  <c:v>4.5586115495839756</c:v>
                </c:pt>
                <c:pt idx="573">
                  <c:v>-5.4036328808134186</c:v>
                </c:pt>
                <c:pt idx="574">
                  <c:v>3.393765491750564</c:v>
                </c:pt>
                <c:pt idx="575">
                  <c:v>2.2554305731223678</c:v>
                </c:pt>
                <c:pt idx="576">
                  <c:v>-0.7409345082494383</c:v>
                </c:pt>
                <c:pt idx="577">
                  <c:v>-3.1174630435570201</c:v>
                </c:pt>
                <c:pt idx="578">
                  <c:v>6.0944226887891837</c:v>
                </c:pt>
                <c:pt idx="579">
                  <c:v>4.8234877701609875</c:v>
                </c:pt>
                <c:pt idx="580">
                  <c:v>0.43354959666075388</c:v>
                </c:pt>
                <c:pt idx="581">
                  <c:v>-1.2171599151084393</c:v>
                </c:pt>
                <c:pt idx="582">
                  <c:v>0.36181467803255174</c:v>
                </c:pt>
                <c:pt idx="583">
                  <c:v>-6.6031091013904337</c:v>
                </c:pt>
                <c:pt idx="584">
                  <c:v>-2.1964599151084414</c:v>
                </c:pt>
                <c:pt idx="585">
                  <c:v>-0.90363288081341864</c:v>
                </c:pt>
                <c:pt idx="586">
                  <c:v>0.49041467803255756</c:v>
                </c:pt>
                <c:pt idx="587">
                  <c:v>3.1833289456863483</c:v>
                </c:pt>
                <c:pt idx="588">
                  <c:v>-1.5942186131596294</c:v>
                </c:pt>
                <c:pt idx="589">
                  <c:v>2.5761369564429799</c:v>
                </c:pt>
                <c:pt idx="590">
                  <c:v>-2.8722836945314292</c:v>
                </c:pt>
                <c:pt idx="591">
                  <c:v>1.4159305731223668</c:v>
                </c:pt>
                <c:pt idx="592">
                  <c:v>1.6060892711735519</c:v>
                </c:pt>
                <c:pt idx="593">
                  <c:v>-2.9194853219674428</c:v>
                </c:pt>
                <c:pt idx="594">
                  <c:v>-2.9255884504160257</c:v>
                </c:pt>
                <c:pt idx="595">
                  <c:v>-0.61541861315962976</c:v>
                </c:pt>
                <c:pt idx="596">
                  <c:v>7.2806925260455841</c:v>
                </c:pt>
                <c:pt idx="597">
                  <c:v>-2.9942107288264523</c:v>
                </c:pt>
                <c:pt idx="598">
                  <c:v>5.0944226887891837</c:v>
                </c:pt>
                <c:pt idx="599">
                  <c:v>-0.47541861315962919</c:v>
                </c:pt>
                <c:pt idx="600">
                  <c:v>1.3747400848915561</c:v>
                </c:pt>
                <c:pt idx="601">
                  <c:v>-0.82525991510843966</c:v>
                </c:pt>
                <c:pt idx="602">
                  <c:v>-1.1939107288264523</c:v>
                </c:pt>
                <c:pt idx="603">
                  <c:v>11.494422688789182</c:v>
                </c:pt>
                <c:pt idx="604">
                  <c:v>-2.8252599151084397</c:v>
                </c:pt>
                <c:pt idx="605">
                  <c:v>1.0586305731223646</c:v>
                </c:pt>
                <c:pt idx="606">
                  <c:v>0.18069252604558272</c:v>
                </c:pt>
                <c:pt idx="607">
                  <c:v>3.9354813868403689</c:v>
                </c:pt>
                <c:pt idx="608">
                  <c:v>-2.9532186131596312</c:v>
                </c:pt>
                <c:pt idx="609">
                  <c:v>-3.9939107288264495</c:v>
                </c:pt>
                <c:pt idx="610">
                  <c:v>3.1335495966607496</c:v>
                </c:pt>
                <c:pt idx="611">
                  <c:v>-2.127204345505838</c:v>
                </c:pt>
                <c:pt idx="612">
                  <c:v>-0.14093450824943687</c:v>
                </c:pt>
                <c:pt idx="613">
                  <c:v>0.85906549175056313</c:v>
                </c:pt>
                <c:pt idx="614">
                  <c:v>2.0474892711735535</c:v>
                </c:pt>
                <c:pt idx="615">
                  <c:v>1.5041448407761564</c:v>
                </c:pt>
                <c:pt idx="616">
                  <c:v>-4.6585535317878275</c:v>
                </c:pt>
                <c:pt idx="617">
                  <c:v>1.9154654917505596</c:v>
                </c:pt>
                <c:pt idx="618">
                  <c:v>0.69133057312236446</c:v>
                </c:pt>
                <c:pt idx="619">
                  <c:v>-4.6560345082494372</c:v>
                </c:pt>
                <c:pt idx="620">
                  <c:v>-1.0252599151084425</c:v>
                </c:pt>
                <c:pt idx="621">
                  <c:v>7.4991289456863512</c:v>
                </c:pt>
                <c:pt idx="622">
                  <c:v>2.9590654917505645</c:v>
                </c:pt>
                <c:pt idx="623">
                  <c:v>7.0805925260455851</c:v>
                </c:pt>
                <c:pt idx="624">
                  <c:v>-4.3078091013904327</c:v>
                </c:pt>
                <c:pt idx="625">
                  <c:v>-0.77045991510843947</c:v>
                </c:pt>
                <c:pt idx="626">
                  <c:v>-1.6365599151084425</c:v>
                </c:pt>
                <c:pt idx="627">
                  <c:v>-2.9664504033392447</c:v>
                </c:pt>
                <c:pt idx="628">
                  <c:v>5.5786289456863472</c:v>
                </c:pt>
                <c:pt idx="629">
                  <c:v>-3.2869853219674425</c:v>
                </c:pt>
                <c:pt idx="630">
                  <c:v>-1.2171599151084393</c:v>
                </c:pt>
                <c:pt idx="631">
                  <c:v>-5.056609101390432</c:v>
                </c:pt>
                <c:pt idx="632">
                  <c:v>1.864340084891559</c:v>
                </c:pt>
                <c:pt idx="633">
                  <c:v>-3.2307249964802409</c:v>
                </c:pt>
                <c:pt idx="634">
                  <c:v>-5.0660853219674422</c:v>
                </c:pt>
                <c:pt idx="635">
                  <c:v>-0.4623504033392507</c:v>
                </c:pt>
                <c:pt idx="636">
                  <c:v>-2.3036328808134208</c:v>
                </c:pt>
                <c:pt idx="637">
                  <c:v>-3.2939107288264466</c:v>
                </c:pt>
                <c:pt idx="638">
                  <c:v>0.33354959666075246</c:v>
                </c:pt>
                <c:pt idx="639">
                  <c:v>3.3377956544941583</c:v>
                </c:pt>
                <c:pt idx="640">
                  <c:v>0.61314959666075453</c:v>
                </c:pt>
                <c:pt idx="641">
                  <c:v>4.8821417123275737</c:v>
                </c:pt>
                <c:pt idx="642">
                  <c:v>5.8159305731223654</c:v>
                </c:pt>
                <c:pt idx="643">
                  <c:v>15.049343339763595</c:v>
                </c:pt>
                <c:pt idx="644">
                  <c:v>-4.5709091013904342</c:v>
                </c:pt>
                <c:pt idx="645">
                  <c:v>-0.75240434550583757</c:v>
                </c:pt>
                <c:pt idx="646">
                  <c:v>3.9943226887891861</c:v>
                </c:pt>
                <c:pt idx="647">
                  <c:v>-3.2821249964802419</c:v>
                </c:pt>
                <c:pt idx="648">
                  <c:v>-0.70895040333924442</c:v>
                </c:pt>
                <c:pt idx="649">
                  <c:v>-6.7923138572750297</c:v>
                </c:pt>
                <c:pt idx="650">
                  <c:v>-1.7683107288264495</c:v>
                </c:pt>
                <c:pt idx="651">
                  <c:v>-2.4939107288264495</c:v>
                </c:pt>
                <c:pt idx="652">
                  <c:v>-0.29391072882644664</c:v>
                </c:pt>
                <c:pt idx="653">
                  <c:v>-4.056609101390432</c:v>
                </c:pt>
                <c:pt idx="654">
                  <c:v>-7.3770487759032264</c:v>
                </c:pt>
                <c:pt idx="655">
                  <c:v>3.8065607358659648</c:v>
                </c:pt>
                <c:pt idx="656">
                  <c:v>1.559065491750566</c:v>
                </c:pt>
                <c:pt idx="657">
                  <c:v>-5.1154186131596298</c:v>
                </c:pt>
                <c:pt idx="658">
                  <c:v>4.1845813868403674</c:v>
                </c:pt>
                <c:pt idx="659">
                  <c:v>8.5335495966607553</c:v>
                </c:pt>
                <c:pt idx="660">
                  <c:v>-4.9252599151084411</c:v>
                </c:pt>
                <c:pt idx="661">
                  <c:v>0.85599565449415849</c:v>
                </c:pt>
                <c:pt idx="662">
                  <c:v>4.7944226887891865</c:v>
                </c:pt>
                <c:pt idx="663">
                  <c:v>-1.3848599151084429</c:v>
                </c:pt>
                <c:pt idx="664">
                  <c:v>-8.3664504033392468</c:v>
                </c:pt>
                <c:pt idx="665">
                  <c:v>2.7850400848915555</c:v>
                </c:pt>
                <c:pt idx="666">
                  <c:v>-9.5853219674424395E-3</c:v>
                </c:pt>
                <c:pt idx="667">
                  <c:v>3.6944226887891851</c:v>
                </c:pt>
                <c:pt idx="668">
                  <c:v>11.737438457455539</c:v>
                </c:pt>
                <c:pt idx="669">
                  <c:v>1.0962956544941633</c:v>
                </c:pt>
                <c:pt idx="670">
                  <c:v>-3.5173630435570225</c:v>
                </c:pt>
                <c:pt idx="671">
                  <c:v>-2.3958551592238422</c:v>
                </c:pt>
                <c:pt idx="672">
                  <c:v>5.1590654917505603</c:v>
                </c:pt>
                <c:pt idx="673">
                  <c:v>-1.4939107288264495</c:v>
                </c:pt>
                <c:pt idx="674">
                  <c:v>-3.50685040333925</c:v>
                </c:pt>
                <c:pt idx="675">
                  <c:v>-10.893910728826448</c:v>
                </c:pt>
                <c:pt idx="676">
                  <c:v>-1.4742281249288247</c:v>
                </c:pt>
                <c:pt idx="677">
                  <c:v>-2.4891884504160267</c:v>
                </c:pt>
                <c:pt idx="678">
                  <c:v>-1.0664504033392461</c:v>
                </c:pt>
                <c:pt idx="679">
                  <c:v>-2.8291487759032279</c:v>
                </c:pt>
                <c:pt idx="680">
                  <c:v>1.1060892711735519</c:v>
                </c:pt>
                <c:pt idx="681">
                  <c:v>-2.5953504033392463</c:v>
                </c:pt>
                <c:pt idx="682">
                  <c:v>-2.4558646709930443</c:v>
                </c:pt>
                <c:pt idx="683">
                  <c:v>2.8512877701609867</c:v>
                </c:pt>
                <c:pt idx="684">
                  <c:v>1.1904146780325533</c:v>
                </c:pt>
                <c:pt idx="685">
                  <c:v>11.319819433917154</c:v>
                </c:pt>
                <c:pt idx="686">
                  <c:v>-1.440934508249434</c:v>
                </c:pt>
                <c:pt idx="687">
                  <c:v>6.0944226887891837</c:v>
                </c:pt>
                <c:pt idx="688">
                  <c:v>7.233549596660751</c:v>
                </c:pt>
                <c:pt idx="689">
                  <c:v>-1.6036328808134215</c:v>
                </c:pt>
                <c:pt idx="690">
                  <c:v>4.54533532900696</c:v>
                </c:pt>
                <c:pt idx="691">
                  <c:v>3.0147417123275773</c:v>
                </c:pt>
                <c:pt idx="692">
                  <c:v>-5.423315484711047</c:v>
                </c:pt>
                <c:pt idx="693">
                  <c:v>0.16571467803255757</c:v>
                </c:pt>
                <c:pt idx="694">
                  <c:v>-0.60958532196744386</c:v>
                </c:pt>
                <c:pt idx="695">
                  <c:v>1.0586305731223646</c:v>
                </c:pt>
                <c:pt idx="696">
                  <c:v>-4.087958287672425</c:v>
                </c:pt>
                <c:pt idx="697">
                  <c:v>2.5344813868403726</c:v>
                </c:pt>
                <c:pt idx="698">
                  <c:v>-1.1521186131596295</c:v>
                </c:pt>
                <c:pt idx="699">
                  <c:v>-5.1236884504160258</c:v>
                </c:pt>
                <c:pt idx="700">
                  <c:v>2.8159305731223654</c:v>
                </c:pt>
                <c:pt idx="701">
                  <c:v>4.1787480956481886</c:v>
                </c:pt>
                <c:pt idx="702">
                  <c:v>-4.9821249964802448</c:v>
                </c:pt>
                <c:pt idx="703">
                  <c:v>-7.3252599151084397</c:v>
                </c:pt>
                <c:pt idx="704">
                  <c:v>-0.4664504033392447</c:v>
                </c:pt>
                <c:pt idx="705">
                  <c:v>-2.1252599151084439</c:v>
                </c:pt>
                <c:pt idx="706">
                  <c:v>-8.8409345082494362</c:v>
                </c:pt>
                <c:pt idx="707">
                  <c:v>-2.9742281249288247</c:v>
                </c:pt>
                <c:pt idx="708">
                  <c:v>5.6590654917505603</c:v>
                </c:pt>
                <c:pt idx="709">
                  <c:v>-7.127204345505838</c:v>
                </c:pt>
                <c:pt idx="710">
                  <c:v>-2.1385853219674473</c:v>
                </c:pt>
                <c:pt idx="711">
                  <c:v>7.1335495966607496</c:v>
                </c:pt>
                <c:pt idx="712">
                  <c:v>7.233549596660751</c:v>
                </c:pt>
                <c:pt idx="713">
                  <c:v>-5.8983392641340373</c:v>
                </c:pt>
                <c:pt idx="714">
                  <c:v>2.5100972819301823</c:v>
                </c:pt>
                <c:pt idx="715">
                  <c:v>-6.6031091013904337</c:v>
                </c:pt>
                <c:pt idx="716">
                  <c:v>3.0159305731223682</c:v>
                </c:pt>
                <c:pt idx="717">
                  <c:v>12.390414678032556</c:v>
                </c:pt>
                <c:pt idx="718">
                  <c:v>-0.77045991510843947</c:v>
                </c:pt>
                <c:pt idx="719">
                  <c:v>0.50608927117355051</c:v>
                </c:pt>
                <c:pt idx="720">
                  <c:v>-1.4467677994416199</c:v>
                </c:pt>
                <c:pt idx="721">
                  <c:v>-8.4233154847110505</c:v>
                </c:pt>
                <c:pt idx="722">
                  <c:v>-3.1788853219674422</c:v>
                </c:pt>
                <c:pt idx="723">
                  <c:v>5.802489271173549</c:v>
                </c:pt>
                <c:pt idx="724">
                  <c:v>-9.3272043455058409</c:v>
                </c:pt>
                <c:pt idx="725">
                  <c:v>-3.1174630435570201</c:v>
                </c:pt>
                <c:pt idx="726">
                  <c:v>7.0805925260455851</c:v>
                </c:pt>
                <c:pt idx="727">
                  <c:v>-5.2524996480244113E-2</c:v>
                </c:pt>
                <c:pt idx="728">
                  <c:v>3.7865258172377665</c:v>
                </c:pt>
                <c:pt idx="729">
                  <c:v>-6.2992853219674458</c:v>
                </c:pt>
                <c:pt idx="730">
                  <c:v>17.041089271173547</c:v>
                </c:pt>
                <c:pt idx="731">
                  <c:v>-7.056609101390432</c:v>
                </c:pt>
                <c:pt idx="732">
                  <c:v>-9.9067799441620252E-2</c:v>
                </c:pt>
                <c:pt idx="733">
                  <c:v>-3.5585535317878261</c:v>
                </c:pt>
                <c:pt idx="734">
                  <c:v>0.99041467803255756</c:v>
                </c:pt>
                <c:pt idx="735">
                  <c:v>3.5067305731223684</c:v>
                </c:pt>
                <c:pt idx="736">
                  <c:v>17.575433701570944</c:v>
                </c:pt>
                <c:pt idx="737">
                  <c:v>-6.2992853219674458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9-4ACE-A892-F1F98BA6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4464"/>
        <c:axId val="404447024"/>
      </c:scatterChart>
      <c:valAx>
        <c:axId val="4044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47024"/>
        <c:crosses val="autoZero"/>
        <c:crossBetween val="midCat"/>
      </c:valAx>
      <c:valAx>
        <c:axId val="40444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4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Model1!$A$3:$A$740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4.4000000000000004</c:v>
                </c:pt>
                <c:pt idx="370">
                  <c:v>2.4</c:v>
                </c:pt>
                <c:pt idx="371">
                  <c:v>4</c:v>
                </c:pt>
                <c:pt idx="372">
                  <c:v>1.6</c:v>
                </c:pt>
                <c:pt idx="373">
                  <c:v>3.6</c:v>
                </c:pt>
                <c:pt idx="374">
                  <c:v>4</c:v>
                </c:pt>
                <c:pt idx="375">
                  <c:v>6.5</c:v>
                </c:pt>
                <c:pt idx="376">
                  <c:v>3</c:v>
                </c:pt>
                <c:pt idx="377">
                  <c:v>5.6</c:v>
                </c:pt>
                <c:pt idx="378">
                  <c:v>5.4</c:v>
                </c:pt>
                <c:pt idx="379">
                  <c:v>3.2</c:v>
                </c:pt>
                <c:pt idx="380">
                  <c:v>4</c:v>
                </c:pt>
                <c:pt idx="381">
                  <c:v>3.5</c:v>
                </c:pt>
                <c:pt idx="382">
                  <c:v>4.8</c:v>
                </c:pt>
                <c:pt idx="383">
                  <c:v>4.4000000000000004</c:v>
                </c:pt>
                <c:pt idx="384">
                  <c:v>2.5</c:v>
                </c:pt>
                <c:pt idx="385">
                  <c:v>2</c:v>
                </c:pt>
                <c:pt idx="386">
                  <c:v>3.6</c:v>
                </c:pt>
                <c:pt idx="387">
                  <c:v>2</c:v>
                </c:pt>
                <c:pt idx="388">
                  <c:v>5.7</c:v>
                </c:pt>
                <c:pt idx="389">
                  <c:v>5</c:v>
                </c:pt>
                <c:pt idx="390">
                  <c:v>3.5</c:v>
                </c:pt>
                <c:pt idx="391">
                  <c:v>2.4</c:v>
                </c:pt>
                <c:pt idx="392">
                  <c:v>3</c:v>
                </c:pt>
                <c:pt idx="393">
                  <c:v>2.5</c:v>
                </c:pt>
                <c:pt idx="394">
                  <c:v>5.3</c:v>
                </c:pt>
                <c:pt idx="395">
                  <c:v>2.2000000000000002</c:v>
                </c:pt>
                <c:pt idx="396">
                  <c:v>3.6</c:v>
                </c:pt>
                <c:pt idx="397">
                  <c:v>2</c:v>
                </c:pt>
                <c:pt idx="398">
                  <c:v>2.4</c:v>
                </c:pt>
                <c:pt idx="399">
                  <c:v>4</c:v>
                </c:pt>
                <c:pt idx="400">
                  <c:v>1.8</c:v>
                </c:pt>
                <c:pt idx="401">
                  <c:v>2.4</c:v>
                </c:pt>
                <c:pt idx="402">
                  <c:v>3.6</c:v>
                </c:pt>
                <c:pt idx="403">
                  <c:v>2.4</c:v>
                </c:pt>
                <c:pt idx="404">
                  <c:v>3</c:v>
                </c:pt>
                <c:pt idx="405">
                  <c:v>3.5</c:v>
                </c:pt>
                <c:pt idx="406">
                  <c:v>3.6</c:v>
                </c:pt>
                <c:pt idx="407">
                  <c:v>5</c:v>
                </c:pt>
                <c:pt idx="408">
                  <c:v>5.7</c:v>
                </c:pt>
                <c:pt idx="409">
                  <c:v>1.3</c:v>
                </c:pt>
                <c:pt idx="410">
                  <c:v>3</c:v>
                </c:pt>
                <c:pt idx="411">
                  <c:v>3</c:v>
                </c:pt>
                <c:pt idx="412">
                  <c:v>3.5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2.5</c:v>
                </c:pt>
                <c:pt idx="416">
                  <c:v>5.9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5</c:v>
                </c:pt>
                <c:pt idx="421">
                  <c:v>4.5</c:v>
                </c:pt>
                <c:pt idx="422">
                  <c:v>4</c:v>
                </c:pt>
                <c:pt idx="423">
                  <c:v>6</c:v>
                </c:pt>
                <c:pt idx="424">
                  <c:v>2.7</c:v>
                </c:pt>
                <c:pt idx="425">
                  <c:v>3.8</c:v>
                </c:pt>
                <c:pt idx="426">
                  <c:v>4.8</c:v>
                </c:pt>
                <c:pt idx="427">
                  <c:v>2.5</c:v>
                </c:pt>
                <c:pt idx="428">
                  <c:v>3.5</c:v>
                </c:pt>
                <c:pt idx="429">
                  <c:v>3.4</c:v>
                </c:pt>
                <c:pt idx="430">
                  <c:v>4.7</c:v>
                </c:pt>
                <c:pt idx="431">
                  <c:v>3.5</c:v>
                </c:pt>
                <c:pt idx="432">
                  <c:v>5.4</c:v>
                </c:pt>
                <c:pt idx="433">
                  <c:v>3.8</c:v>
                </c:pt>
                <c:pt idx="434">
                  <c:v>2.4</c:v>
                </c:pt>
                <c:pt idx="435">
                  <c:v>3.3</c:v>
                </c:pt>
                <c:pt idx="436">
                  <c:v>5.2</c:v>
                </c:pt>
                <c:pt idx="437">
                  <c:v>3</c:v>
                </c:pt>
                <c:pt idx="438">
                  <c:v>1.8</c:v>
                </c:pt>
                <c:pt idx="439">
                  <c:v>1.8</c:v>
                </c:pt>
                <c:pt idx="440">
                  <c:v>2.5</c:v>
                </c:pt>
                <c:pt idx="441">
                  <c:v>1.6</c:v>
                </c:pt>
                <c:pt idx="442">
                  <c:v>2.4</c:v>
                </c:pt>
                <c:pt idx="443">
                  <c:v>3</c:v>
                </c:pt>
                <c:pt idx="444">
                  <c:v>4</c:v>
                </c:pt>
                <c:pt idx="445">
                  <c:v>4.5999999999999996</c:v>
                </c:pt>
                <c:pt idx="446">
                  <c:v>3.8</c:v>
                </c:pt>
                <c:pt idx="447">
                  <c:v>2.5</c:v>
                </c:pt>
                <c:pt idx="448">
                  <c:v>3.5</c:v>
                </c:pt>
                <c:pt idx="449">
                  <c:v>2.2000000000000002</c:v>
                </c:pt>
                <c:pt idx="450">
                  <c:v>6.2</c:v>
                </c:pt>
                <c:pt idx="451">
                  <c:v>3.7</c:v>
                </c:pt>
                <c:pt idx="452">
                  <c:v>1.8</c:v>
                </c:pt>
                <c:pt idx="453">
                  <c:v>5.3</c:v>
                </c:pt>
                <c:pt idx="454">
                  <c:v>3.8</c:v>
                </c:pt>
                <c:pt idx="455">
                  <c:v>2</c:v>
                </c:pt>
                <c:pt idx="456">
                  <c:v>3.8</c:v>
                </c:pt>
                <c:pt idx="457">
                  <c:v>3.5</c:v>
                </c:pt>
                <c:pt idx="458">
                  <c:v>4</c:v>
                </c:pt>
                <c:pt idx="459">
                  <c:v>5</c:v>
                </c:pt>
                <c:pt idx="460">
                  <c:v>3.6</c:v>
                </c:pt>
                <c:pt idx="461">
                  <c:v>6</c:v>
                </c:pt>
                <c:pt idx="462">
                  <c:v>3</c:v>
                </c:pt>
                <c:pt idx="463">
                  <c:v>6.3</c:v>
                </c:pt>
                <c:pt idx="464">
                  <c:v>1.6</c:v>
                </c:pt>
                <c:pt idx="465">
                  <c:v>3.5</c:v>
                </c:pt>
                <c:pt idx="466">
                  <c:v>1.6</c:v>
                </c:pt>
                <c:pt idx="467">
                  <c:v>3</c:v>
                </c:pt>
                <c:pt idx="468">
                  <c:v>2.5</c:v>
                </c:pt>
                <c:pt idx="469">
                  <c:v>3.3</c:v>
                </c:pt>
                <c:pt idx="470">
                  <c:v>4</c:v>
                </c:pt>
                <c:pt idx="471">
                  <c:v>3.6</c:v>
                </c:pt>
                <c:pt idx="472">
                  <c:v>3.6</c:v>
                </c:pt>
                <c:pt idx="473">
                  <c:v>3.2</c:v>
                </c:pt>
                <c:pt idx="474">
                  <c:v>5.3</c:v>
                </c:pt>
                <c:pt idx="475">
                  <c:v>2</c:v>
                </c:pt>
                <c:pt idx="476">
                  <c:v>2.5</c:v>
                </c:pt>
                <c:pt idx="477">
                  <c:v>2.4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5.6</c:v>
                </c:pt>
                <c:pt idx="482">
                  <c:v>1.3</c:v>
                </c:pt>
                <c:pt idx="483">
                  <c:v>3.7</c:v>
                </c:pt>
                <c:pt idx="484">
                  <c:v>6.7</c:v>
                </c:pt>
                <c:pt idx="485">
                  <c:v>5.4</c:v>
                </c:pt>
                <c:pt idx="486">
                  <c:v>3</c:v>
                </c:pt>
                <c:pt idx="487">
                  <c:v>2.5</c:v>
                </c:pt>
                <c:pt idx="488">
                  <c:v>5.3</c:v>
                </c:pt>
                <c:pt idx="489">
                  <c:v>2</c:v>
                </c:pt>
                <c:pt idx="490">
                  <c:v>2.7</c:v>
                </c:pt>
                <c:pt idx="491">
                  <c:v>3</c:v>
                </c:pt>
                <c:pt idx="492">
                  <c:v>4.8</c:v>
                </c:pt>
                <c:pt idx="493">
                  <c:v>4.5999999999999996</c:v>
                </c:pt>
                <c:pt idx="494">
                  <c:v>3</c:v>
                </c:pt>
                <c:pt idx="495">
                  <c:v>3.8</c:v>
                </c:pt>
                <c:pt idx="496">
                  <c:v>2</c:v>
                </c:pt>
                <c:pt idx="497">
                  <c:v>4</c:v>
                </c:pt>
                <c:pt idx="498">
                  <c:v>1.8</c:v>
                </c:pt>
                <c:pt idx="499">
                  <c:v>4.8</c:v>
                </c:pt>
                <c:pt idx="500">
                  <c:v>6.3</c:v>
                </c:pt>
                <c:pt idx="501">
                  <c:v>2.4</c:v>
                </c:pt>
                <c:pt idx="502">
                  <c:v>3.5</c:v>
                </c:pt>
                <c:pt idx="503">
                  <c:v>3</c:v>
                </c:pt>
                <c:pt idx="504">
                  <c:v>3.8</c:v>
                </c:pt>
                <c:pt idx="505">
                  <c:v>3.7</c:v>
                </c:pt>
                <c:pt idx="506">
                  <c:v>3.2</c:v>
                </c:pt>
                <c:pt idx="507">
                  <c:v>2</c:v>
                </c:pt>
                <c:pt idx="508">
                  <c:v>5.3</c:v>
                </c:pt>
                <c:pt idx="509">
                  <c:v>8</c:v>
                </c:pt>
                <c:pt idx="510">
                  <c:v>5</c:v>
                </c:pt>
                <c:pt idx="511">
                  <c:v>4</c:v>
                </c:pt>
                <c:pt idx="512">
                  <c:v>4</c:v>
                </c:pt>
                <c:pt idx="513">
                  <c:v>2.4</c:v>
                </c:pt>
                <c:pt idx="514">
                  <c:v>4</c:v>
                </c:pt>
                <c:pt idx="515">
                  <c:v>3.7</c:v>
                </c:pt>
                <c:pt idx="516">
                  <c:v>2</c:v>
                </c:pt>
                <c:pt idx="517">
                  <c:v>6.1</c:v>
                </c:pt>
                <c:pt idx="518">
                  <c:v>5.3</c:v>
                </c:pt>
                <c:pt idx="519">
                  <c:v>2.8</c:v>
                </c:pt>
                <c:pt idx="520">
                  <c:v>2.4</c:v>
                </c:pt>
                <c:pt idx="521">
                  <c:v>2.7</c:v>
                </c:pt>
                <c:pt idx="522">
                  <c:v>2.4</c:v>
                </c:pt>
                <c:pt idx="523">
                  <c:v>1.8</c:v>
                </c:pt>
                <c:pt idx="524">
                  <c:v>5.6</c:v>
                </c:pt>
                <c:pt idx="525">
                  <c:v>3.8</c:v>
                </c:pt>
                <c:pt idx="526">
                  <c:v>3.5</c:v>
                </c:pt>
                <c:pt idx="527">
                  <c:v>2.9</c:v>
                </c:pt>
                <c:pt idx="528">
                  <c:v>1.6</c:v>
                </c:pt>
                <c:pt idx="529">
                  <c:v>2.2000000000000002</c:v>
                </c:pt>
                <c:pt idx="530">
                  <c:v>3.7</c:v>
                </c:pt>
                <c:pt idx="531">
                  <c:v>4</c:v>
                </c:pt>
                <c:pt idx="532">
                  <c:v>3.7</c:v>
                </c:pt>
                <c:pt idx="533">
                  <c:v>3.5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1.5</c:v>
                </c:pt>
                <c:pt idx="538">
                  <c:v>3.5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6</c:v>
                </c:pt>
                <c:pt idx="542">
                  <c:v>2.2000000000000002</c:v>
                </c:pt>
                <c:pt idx="543">
                  <c:v>4.5999999999999996</c:v>
                </c:pt>
                <c:pt idx="544">
                  <c:v>2</c:v>
                </c:pt>
                <c:pt idx="545">
                  <c:v>2.4</c:v>
                </c:pt>
                <c:pt idx="546">
                  <c:v>5.7</c:v>
                </c:pt>
                <c:pt idx="547">
                  <c:v>3.5</c:v>
                </c:pt>
                <c:pt idx="548">
                  <c:v>3.7</c:v>
                </c:pt>
                <c:pt idx="549">
                  <c:v>2.4</c:v>
                </c:pt>
                <c:pt idx="550">
                  <c:v>3.5</c:v>
                </c:pt>
                <c:pt idx="551">
                  <c:v>3</c:v>
                </c:pt>
                <c:pt idx="552">
                  <c:v>2.4</c:v>
                </c:pt>
                <c:pt idx="553">
                  <c:v>2.2000000000000002</c:v>
                </c:pt>
                <c:pt idx="554">
                  <c:v>3.4</c:v>
                </c:pt>
                <c:pt idx="555">
                  <c:v>3.6</c:v>
                </c:pt>
                <c:pt idx="556">
                  <c:v>2</c:v>
                </c:pt>
                <c:pt idx="557">
                  <c:v>3</c:v>
                </c:pt>
                <c:pt idx="558">
                  <c:v>3.2</c:v>
                </c:pt>
                <c:pt idx="559">
                  <c:v>1.5</c:v>
                </c:pt>
                <c:pt idx="560">
                  <c:v>2.5</c:v>
                </c:pt>
                <c:pt idx="561">
                  <c:v>3.6</c:v>
                </c:pt>
                <c:pt idx="562">
                  <c:v>4.4000000000000004</c:v>
                </c:pt>
                <c:pt idx="563">
                  <c:v>2.7</c:v>
                </c:pt>
                <c:pt idx="564">
                  <c:v>5.7</c:v>
                </c:pt>
                <c:pt idx="565">
                  <c:v>2.5</c:v>
                </c:pt>
                <c:pt idx="566">
                  <c:v>3.5</c:v>
                </c:pt>
                <c:pt idx="567">
                  <c:v>5.4</c:v>
                </c:pt>
                <c:pt idx="568">
                  <c:v>2.4</c:v>
                </c:pt>
                <c:pt idx="569">
                  <c:v>4</c:v>
                </c:pt>
                <c:pt idx="570">
                  <c:v>5.3</c:v>
                </c:pt>
                <c:pt idx="571">
                  <c:v>6.1</c:v>
                </c:pt>
                <c:pt idx="572">
                  <c:v>4.8</c:v>
                </c:pt>
                <c:pt idx="573">
                  <c:v>5.5</c:v>
                </c:pt>
                <c:pt idx="574">
                  <c:v>3.5</c:v>
                </c:pt>
                <c:pt idx="575">
                  <c:v>3.6</c:v>
                </c:pt>
                <c:pt idx="576">
                  <c:v>3.5</c:v>
                </c:pt>
                <c:pt idx="577">
                  <c:v>5.3</c:v>
                </c:pt>
                <c:pt idx="578">
                  <c:v>6.2</c:v>
                </c:pt>
                <c:pt idx="579">
                  <c:v>6.3</c:v>
                </c:pt>
                <c:pt idx="580">
                  <c:v>2.4</c:v>
                </c:pt>
                <c:pt idx="581">
                  <c:v>3</c:v>
                </c:pt>
                <c:pt idx="582">
                  <c:v>2.5</c:v>
                </c:pt>
                <c:pt idx="583">
                  <c:v>4</c:v>
                </c:pt>
                <c:pt idx="584">
                  <c:v>3</c:v>
                </c:pt>
                <c:pt idx="585">
                  <c:v>5.5</c:v>
                </c:pt>
                <c:pt idx="586">
                  <c:v>2.5</c:v>
                </c:pt>
                <c:pt idx="587">
                  <c:v>1.6</c:v>
                </c:pt>
                <c:pt idx="588">
                  <c:v>4.5999999999999996</c:v>
                </c:pt>
                <c:pt idx="589">
                  <c:v>5.3</c:v>
                </c:pt>
                <c:pt idx="590">
                  <c:v>4.5</c:v>
                </c:pt>
                <c:pt idx="591">
                  <c:v>3.6</c:v>
                </c:pt>
                <c:pt idx="592">
                  <c:v>2</c:v>
                </c:pt>
                <c:pt idx="593">
                  <c:v>2.5</c:v>
                </c:pt>
                <c:pt idx="594">
                  <c:v>4.8</c:v>
                </c:pt>
                <c:pt idx="595">
                  <c:v>4.5999999999999996</c:v>
                </c:pt>
                <c:pt idx="596">
                  <c:v>6</c:v>
                </c:pt>
                <c:pt idx="597">
                  <c:v>2</c:v>
                </c:pt>
                <c:pt idx="598">
                  <c:v>6.2</c:v>
                </c:pt>
                <c:pt idx="599">
                  <c:v>4.5999999999999996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6.2</c:v>
                </c:pt>
                <c:pt idx="604">
                  <c:v>3</c:v>
                </c:pt>
                <c:pt idx="605">
                  <c:v>3.6</c:v>
                </c:pt>
                <c:pt idx="606">
                  <c:v>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2</c:v>
                </c:pt>
                <c:pt idx="610">
                  <c:v>2.4</c:v>
                </c:pt>
                <c:pt idx="611">
                  <c:v>3.7</c:v>
                </c:pt>
                <c:pt idx="612">
                  <c:v>3.5</c:v>
                </c:pt>
                <c:pt idx="613">
                  <c:v>3.5</c:v>
                </c:pt>
                <c:pt idx="614">
                  <c:v>2</c:v>
                </c:pt>
                <c:pt idx="615">
                  <c:v>2.7</c:v>
                </c:pt>
                <c:pt idx="616">
                  <c:v>4.7</c:v>
                </c:pt>
                <c:pt idx="617">
                  <c:v>3.5</c:v>
                </c:pt>
                <c:pt idx="618">
                  <c:v>3.6</c:v>
                </c:pt>
                <c:pt idx="619">
                  <c:v>3.5</c:v>
                </c:pt>
                <c:pt idx="620">
                  <c:v>3</c:v>
                </c:pt>
                <c:pt idx="621">
                  <c:v>1.6</c:v>
                </c:pt>
                <c:pt idx="622">
                  <c:v>3.5</c:v>
                </c:pt>
                <c:pt idx="623">
                  <c:v>6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2.4</c:v>
                </c:pt>
                <c:pt idx="628">
                  <c:v>1.6</c:v>
                </c:pt>
                <c:pt idx="629">
                  <c:v>2.5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2.9</c:v>
                </c:pt>
                <c:pt idx="634">
                  <c:v>2.5</c:v>
                </c:pt>
                <c:pt idx="635">
                  <c:v>2.4</c:v>
                </c:pt>
                <c:pt idx="636">
                  <c:v>5.5</c:v>
                </c:pt>
                <c:pt idx="637">
                  <c:v>2</c:v>
                </c:pt>
                <c:pt idx="638">
                  <c:v>2.4</c:v>
                </c:pt>
                <c:pt idx="639">
                  <c:v>3.7</c:v>
                </c:pt>
                <c:pt idx="640">
                  <c:v>2.4</c:v>
                </c:pt>
                <c:pt idx="641">
                  <c:v>5</c:v>
                </c:pt>
                <c:pt idx="642">
                  <c:v>3.6</c:v>
                </c:pt>
                <c:pt idx="643">
                  <c:v>7</c:v>
                </c:pt>
                <c:pt idx="644">
                  <c:v>4</c:v>
                </c:pt>
                <c:pt idx="645">
                  <c:v>3.7</c:v>
                </c:pt>
                <c:pt idx="646">
                  <c:v>6.2</c:v>
                </c:pt>
                <c:pt idx="647">
                  <c:v>2.9</c:v>
                </c:pt>
                <c:pt idx="648">
                  <c:v>2.4</c:v>
                </c:pt>
                <c:pt idx="649">
                  <c:v>4.3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4</c:v>
                </c:pt>
                <c:pt idx="654">
                  <c:v>4.4000000000000004</c:v>
                </c:pt>
                <c:pt idx="655">
                  <c:v>3.8</c:v>
                </c:pt>
                <c:pt idx="656">
                  <c:v>3.5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2.4</c:v>
                </c:pt>
                <c:pt idx="660">
                  <c:v>3</c:v>
                </c:pt>
                <c:pt idx="661">
                  <c:v>3.7</c:v>
                </c:pt>
                <c:pt idx="662">
                  <c:v>6.2</c:v>
                </c:pt>
                <c:pt idx="663">
                  <c:v>3</c:v>
                </c:pt>
                <c:pt idx="664">
                  <c:v>2.4</c:v>
                </c:pt>
                <c:pt idx="665">
                  <c:v>3</c:v>
                </c:pt>
                <c:pt idx="666">
                  <c:v>2.5</c:v>
                </c:pt>
                <c:pt idx="667">
                  <c:v>6.2</c:v>
                </c:pt>
                <c:pt idx="668">
                  <c:v>1</c:v>
                </c:pt>
                <c:pt idx="669">
                  <c:v>3.7</c:v>
                </c:pt>
                <c:pt idx="670">
                  <c:v>5.3</c:v>
                </c:pt>
                <c:pt idx="671">
                  <c:v>2.7</c:v>
                </c:pt>
                <c:pt idx="672">
                  <c:v>3.5</c:v>
                </c:pt>
                <c:pt idx="673">
                  <c:v>2</c:v>
                </c:pt>
                <c:pt idx="674">
                  <c:v>2.4</c:v>
                </c:pt>
                <c:pt idx="675">
                  <c:v>2</c:v>
                </c:pt>
                <c:pt idx="676">
                  <c:v>5.2</c:v>
                </c:pt>
                <c:pt idx="677">
                  <c:v>4.8</c:v>
                </c:pt>
                <c:pt idx="678">
                  <c:v>2.4</c:v>
                </c:pt>
                <c:pt idx="679">
                  <c:v>4.4000000000000004</c:v>
                </c:pt>
                <c:pt idx="680">
                  <c:v>2</c:v>
                </c:pt>
                <c:pt idx="681">
                  <c:v>2.4</c:v>
                </c:pt>
                <c:pt idx="682">
                  <c:v>3.3</c:v>
                </c:pt>
                <c:pt idx="683">
                  <c:v>6.3</c:v>
                </c:pt>
                <c:pt idx="684">
                  <c:v>2.5</c:v>
                </c:pt>
                <c:pt idx="685">
                  <c:v>2.2000000000000002</c:v>
                </c:pt>
                <c:pt idx="686">
                  <c:v>3.5</c:v>
                </c:pt>
                <c:pt idx="687">
                  <c:v>6.2</c:v>
                </c:pt>
                <c:pt idx="688">
                  <c:v>2.4</c:v>
                </c:pt>
                <c:pt idx="689">
                  <c:v>5.5</c:v>
                </c:pt>
                <c:pt idx="690">
                  <c:v>3.3</c:v>
                </c:pt>
                <c:pt idx="691">
                  <c:v>5</c:v>
                </c:pt>
                <c:pt idx="692">
                  <c:v>2.2999999999999998</c:v>
                </c:pt>
                <c:pt idx="693">
                  <c:v>2.5</c:v>
                </c:pt>
                <c:pt idx="694">
                  <c:v>2.5</c:v>
                </c:pt>
                <c:pt idx="695">
                  <c:v>3.6</c:v>
                </c:pt>
                <c:pt idx="696">
                  <c:v>5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4.8</c:v>
                </c:pt>
                <c:pt idx="700">
                  <c:v>3.6</c:v>
                </c:pt>
                <c:pt idx="701">
                  <c:v>6.7</c:v>
                </c:pt>
                <c:pt idx="702">
                  <c:v>2.9</c:v>
                </c:pt>
                <c:pt idx="703">
                  <c:v>3</c:v>
                </c:pt>
                <c:pt idx="704">
                  <c:v>2.4</c:v>
                </c:pt>
                <c:pt idx="705">
                  <c:v>3</c:v>
                </c:pt>
                <c:pt idx="706">
                  <c:v>3.5</c:v>
                </c:pt>
                <c:pt idx="707">
                  <c:v>5.2</c:v>
                </c:pt>
                <c:pt idx="708">
                  <c:v>3.5</c:v>
                </c:pt>
                <c:pt idx="709">
                  <c:v>3.7</c:v>
                </c:pt>
                <c:pt idx="710">
                  <c:v>2.5</c:v>
                </c:pt>
                <c:pt idx="711">
                  <c:v>2.4</c:v>
                </c:pt>
                <c:pt idx="712">
                  <c:v>2.4</c:v>
                </c:pt>
                <c:pt idx="713">
                  <c:v>3.8</c:v>
                </c:pt>
                <c:pt idx="714">
                  <c:v>5.7</c:v>
                </c:pt>
                <c:pt idx="715">
                  <c:v>4</c:v>
                </c:pt>
                <c:pt idx="716">
                  <c:v>3.6</c:v>
                </c:pt>
                <c:pt idx="717">
                  <c:v>2.5</c:v>
                </c:pt>
                <c:pt idx="718">
                  <c:v>3</c:v>
                </c:pt>
                <c:pt idx="719">
                  <c:v>2</c:v>
                </c:pt>
                <c:pt idx="720">
                  <c:v>5.6</c:v>
                </c:pt>
                <c:pt idx="721">
                  <c:v>2.2999999999999998</c:v>
                </c:pt>
                <c:pt idx="722">
                  <c:v>2.5</c:v>
                </c:pt>
                <c:pt idx="723">
                  <c:v>2</c:v>
                </c:pt>
                <c:pt idx="724">
                  <c:v>3.7</c:v>
                </c:pt>
                <c:pt idx="725">
                  <c:v>5.3</c:v>
                </c:pt>
                <c:pt idx="726">
                  <c:v>6</c:v>
                </c:pt>
                <c:pt idx="727">
                  <c:v>2.9</c:v>
                </c:pt>
                <c:pt idx="728">
                  <c:v>3.9</c:v>
                </c:pt>
                <c:pt idx="729">
                  <c:v>2.5</c:v>
                </c:pt>
                <c:pt idx="730">
                  <c:v>2</c:v>
                </c:pt>
                <c:pt idx="731">
                  <c:v>4</c:v>
                </c:pt>
                <c:pt idx="732">
                  <c:v>5.6</c:v>
                </c:pt>
                <c:pt idx="733">
                  <c:v>4.7</c:v>
                </c:pt>
                <c:pt idx="734">
                  <c:v>2.5</c:v>
                </c:pt>
                <c:pt idx="735">
                  <c:v>3.6</c:v>
                </c:pt>
                <c:pt idx="736">
                  <c:v>1.3</c:v>
                </c:pt>
                <c:pt idx="737">
                  <c:v>2.5</c:v>
                </c:pt>
              </c:numCache>
            </c:numRef>
          </c:xVal>
          <c:yVal>
            <c:numRef>
              <c:f>Model1!$B$3:$B$740</c:f>
              <c:numCache>
                <c:formatCode>0.00</c:formatCode>
                <c:ptCount val="738"/>
                <c:pt idx="0">
                  <c:v>24.2</c:v>
                </c:pt>
                <c:pt idx="1">
                  <c:v>29.789200000000001</c:v>
                </c:pt>
                <c:pt idx="2">
                  <c:v>36.9</c:v>
                </c:pt>
                <c:pt idx="3">
                  <c:v>46.5</c:v>
                </c:pt>
                <c:pt idx="4">
                  <c:v>37.5</c:v>
                </c:pt>
                <c:pt idx="5">
                  <c:v>33.6</c:v>
                </c:pt>
                <c:pt idx="6">
                  <c:v>27.3</c:v>
                </c:pt>
                <c:pt idx="7">
                  <c:v>27.805499999999999</c:v>
                </c:pt>
                <c:pt idx="8">
                  <c:v>23.2715</c:v>
                </c:pt>
                <c:pt idx="9">
                  <c:v>39.6</c:v>
                </c:pt>
                <c:pt idx="10">
                  <c:v>48.6</c:v>
                </c:pt>
                <c:pt idx="11">
                  <c:v>33.6</c:v>
                </c:pt>
                <c:pt idx="12">
                  <c:v>21.006</c:v>
                </c:pt>
                <c:pt idx="13">
                  <c:v>31.8217</c:v>
                </c:pt>
                <c:pt idx="14">
                  <c:v>30.2</c:v>
                </c:pt>
                <c:pt idx="15">
                  <c:v>26.563199999999998</c:v>
                </c:pt>
                <c:pt idx="16">
                  <c:v>40.193100000000001</c:v>
                </c:pt>
                <c:pt idx="17">
                  <c:v>28.4</c:v>
                </c:pt>
                <c:pt idx="18">
                  <c:v>30.5</c:v>
                </c:pt>
                <c:pt idx="19">
                  <c:v>29.799900000000001</c:v>
                </c:pt>
                <c:pt idx="20">
                  <c:v>35.323700000000002</c:v>
                </c:pt>
                <c:pt idx="21">
                  <c:v>47.2</c:v>
                </c:pt>
                <c:pt idx="22">
                  <c:v>29.3645</c:v>
                </c:pt>
                <c:pt idx="23">
                  <c:v>34.781799999999997</c:v>
                </c:pt>
                <c:pt idx="24">
                  <c:v>35.860599999999998</c:v>
                </c:pt>
                <c:pt idx="25">
                  <c:v>27.589400000000001</c:v>
                </c:pt>
                <c:pt idx="26">
                  <c:v>24.220600000000001</c:v>
                </c:pt>
                <c:pt idx="27">
                  <c:v>47.649299999999997</c:v>
                </c:pt>
                <c:pt idx="28">
                  <c:v>42.3947</c:v>
                </c:pt>
                <c:pt idx="29">
                  <c:v>36.262799999999999</c:v>
                </c:pt>
                <c:pt idx="30">
                  <c:v>37.6</c:v>
                </c:pt>
                <c:pt idx="31">
                  <c:v>23.2715</c:v>
                </c:pt>
                <c:pt idx="32">
                  <c:v>27.9</c:v>
                </c:pt>
                <c:pt idx="33">
                  <c:v>43.5</c:v>
                </c:pt>
                <c:pt idx="34">
                  <c:v>38.700000000000003</c:v>
                </c:pt>
                <c:pt idx="35">
                  <c:v>36.558999999999997</c:v>
                </c:pt>
                <c:pt idx="36">
                  <c:v>34.700000000000003</c:v>
                </c:pt>
                <c:pt idx="37">
                  <c:v>51.9</c:v>
                </c:pt>
                <c:pt idx="38">
                  <c:v>30.8</c:v>
                </c:pt>
                <c:pt idx="39">
                  <c:v>33.5</c:v>
                </c:pt>
                <c:pt idx="40">
                  <c:v>47.202500000000001</c:v>
                </c:pt>
                <c:pt idx="41">
                  <c:v>33</c:v>
                </c:pt>
                <c:pt idx="42">
                  <c:v>33.700000000000003</c:v>
                </c:pt>
                <c:pt idx="43">
                  <c:v>43.3</c:v>
                </c:pt>
                <c:pt idx="44">
                  <c:v>28.993500000000001</c:v>
                </c:pt>
                <c:pt idx="45">
                  <c:v>37</c:v>
                </c:pt>
                <c:pt idx="46">
                  <c:v>27.9</c:v>
                </c:pt>
                <c:pt idx="47">
                  <c:v>29.2</c:v>
                </c:pt>
                <c:pt idx="48">
                  <c:v>22.299900000000001</c:v>
                </c:pt>
                <c:pt idx="49">
                  <c:v>38.599499999999999</c:v>
                </c:pt>
                <c:pt idx="50">
                  <c:v>37.9</c:v>
                </c:pt>
                <c:pt idx="51">
                  <c:v>30.9375</c:v>
                </c:pt>
                <c:pt idx="52">
                  <c:v>30.299900000000001</c:v>
                </c:pt>
                <c:pt idx="53">
                  <c:v>40.4</c:v>
                </c:pt>
                <c:pt idx="54">
                  <c:v>47.202500000000001</c:v>
                </c:pt>
                <c:pt idx="55">
                  <c:v>37.9</c:v>
                </c:pt>
                <c:pt idx="56">
                  <c:v>24.793900000000001</c:v>
                </c:pt>
                <c:pt idx="57">
                  <c:v>34.799999999999997</c:v>
                </c:pt>
                <c:pt idx="58">
                  <c:v>35.1</c:v>
                </c:pt>
                <c:pt idx="59">
                  <c:v>25.56</c:v>
                </c:pt>
                <c:pt idx="60">
                  <c:v>23.8</c:v>
                </c:pt>
                <c:pt idx="61">
                  <c:v>31.3917</c:v>
                </c:pt>
                <c:pt idx="62">
                  <c:v>34.6</c:v>
                </c:pt>
                <c:pt idx="63">
                  <c:v>37.299999999999997</c:v>
                </c:pt>
                <c:pt idx="64">
                  <c:v>28.5532</c:v>
                </c:pt>
                <c:pt idx="65">
                  <c:v>37.221800000000002</c:v>
                </c:pt>
                <c:pt idx="66">
                  <c:v>25.7761</c:v>
                </c:pt>
                <c:pt idx="67">
                  <c:v>29.4</c:v>
                </c:pt>
                <c:pt idx="68">
                  <c:v>37.490200000000002</c:v>
                </c:pt>
                <c:pt idx="69">
                  <c:v>38.1</c:v>
                </c:pt>
                <c:pt idx="70">
                  <c:v>41.113199999999999</c:v>
                </c:pt>
                <c:pt idx="71">
                  <c:v>34.4</c:v>
                </c:pt>
                <c:pt idx="72">
                  <c:v>28.1127</c:v>
                </c:pt>
                <c:pt idx="73">
                  <c:v>31.9</c:v>
                </c:pt>
                <c:pt idx="74">
                  <c:v>36.4</c:v>
                </c:pt>
                <c:pt idx="75">
                  <c:v>48.9</c:v>
                </c:pt>
                <c:pt idx="76">
                  <c:v>26.1</c:v>
                </c:pt>
                <c:pt idx="77">
                  <c:v>32.110900000000001</c:v>
                </c:pt>
                <c:pt idx="78">
                  <c:v>33.793700000000001</c:v>
                </c:pt>
                <c:pt idx="79">
                  <c:v>26.1157</c:v>
                </c:pt>
                <c:pt idx="80">
                  <c:v>31.8</c:v>
                </c:pt>
                <c:pt idx="81">
                  <c:v>26.6</c:v>
                </c:pt>
                <c:pt idx="82">
                  <c:v>44.081800000000001</c:v>
                </c:pt>
                <c:pt idx="83">
                  <c:v>41.2</c:v>
                </c:pt>
                <c:pt idx="84">
                  <c:v>33.299999999999997</c:v>
                </c:pt>
                <c:pt idx="85">
                  <c:v>22.9</c:v>
                </c:pt>
                <c:pt idx="86">
                  <c:v>24.749099999999999</c:v>
                </c:pt>
                <c:pt idx="87">
                  <c:v>26.749500000000001</c:v>
                </c:pt>
                <c:pt idx="88">
                  <c:v>32.274700000000003</c:v>
                </c:pt>
                <c:pt idx="89">
                  <c:v>32.4</c:v>
                </c:pt>
                <c:pt idx="90">
                  <c:v>31.1</c:v>
                </c:pt>
                <c:pt idx="91">
                  <c:v>27.4</c:v>
                </c:pt>
                <c:pt idx="92">
                  <c:v>46.8</c:v>
                </c:pt>
                <c:pt idx="93">
                  <c:v>27.8522</c:v>
                </c:pt>
                <c:pt idx="94">
                  <c:v>23.577999999999999</c:v>
                </c:pt>
                <c:pt idx="95">
                  <c:v>32.4</c:v>
                </c:pt>
                <c:pt idx="96">
                  <c:v>24.1937</c:v>
                </c:pt>
                <c:pt idx="97">
                  <c:v>25.4</c:v>
                </c:pt>
                <c:pt idx="98">
                  <c:v>24.1496</c:v>
                </c:pt>
                <c:pt idx="99">
                  <c:v>42.6</c:v>
                </c:pt>
                <c:pt idx="100">
                  <c:v>38.512</c:v>
                </c:pt>
                <c:pt idx="101">
                  <c:v>27.9</c:v>
                </c:pt>
                <c:pt idx="102">
                  <c:v>25.045100000000001</c:v>
                </c:pt>
                <c:pt idx="103">
                  <c:v>42.3461</c:v>
                </c:pt>
                <c:pt idx="104">
                  <c:v>32.348999999999997</c:v>
                </c:pt>
                <c:pt idx="105">
                  <c:v>28.993500000000001</c:v>
                </c:pt>
                <c:pt idx="106">
                  <c:v>31.7</c:v>
                </c:pt>
                <c:pt idx="107">
                  <c:v>41.360799999999998</c:v>
                </c:pt>
                <c:pt idx="108">
                  <c:v>38</c:v>
                </c:pt>
                <c:pt idx="109">
                  <c:v>22.9</c:v>
                </c:pt>
                <c:pt idx="110">
                  <c:v>30.8</c:v>
                </c:pt>
                <c:pt idx="111">
                  <c:v>33.6</c:v>
                </c:pt>
                <c:pt idx="112">
                  <c:v>34.5</c:v>
                </c:pt>
                <c:pt idx="113">
                  <c:v>33.200000000000003</c:v>
                </c:pt>
                <c:pt idx="114">
                  <c:v>27.5</c:v>
                </c:pt>
                <c:pt idx="115">
                  <c:v>48.9</c:v>
                </c:pt>
                <c:pt idx="116">
                  <c:v>28.3</c:v>
                </c:pt>
                <c:pt idx="117">
                  <c:v>36.1</c:v>
                </c:pt>
                <c:pt idx="118">
                  <c:v>45.672899999999998</c:v>
                </c:pt>
                <c:pt idx="119">
                  <c:v>29.799900000000001</c:v>
                </c:pt>
                <c:pt idx="120">
                  <c:v>20.99</c:v>
                </c:pt>
                <c:pt idx="121">
                  <c:v>46.8</c:v>
                </c:pt>
                <c:pt idx="122">
                  <c:v>37.799999999999997</c:v>
                </c:pt>
                <c:pt idx="123">
                  <c:v>40.4</c:v>
                </c:pt>
                <c:pt idx="124">
                  <c:v>44.8</c:v>
                </c:pt>
                <c:pt idx="125">
                  <c:v>33.848199999999999</c:v>
                </c:pt>
                <c:pt idx="126">
                  <c:v>35.5</c:v>
                </c:pt>
                <c:pt idx="127">
                  <c:v>38</c:v>
                </c:pt>
                <c:pt idx="128">
                  <c:v>45.056600000000003</c:v>
                </c:pt>
                <c:pt idx="129">
                  <c:v>37.9</c:v>
                </c:pt>
                <c:pt idx="130">
                  <c:v>35.465499999999999</c:v>
                </c:pt>
                <c:pt idx="131">
                  <c:v>52</c:v>
                </c:pt>
                <c:pt idx="132">
                  <c:v>28.993500000000001</c:v>
                </c:pt>
                <c:pt idx="133">
                  <c:v>24.299900000000001</c:v>
                </c:pt>
                <c:pt idx="134">
                  <c:v>36.4</c:v>
                </c:pt>
                <c:pt idx="135">
                  <c:v>39.614699999999999</c:v>
                </c:pt>
                <c:pt idx="136">
                  <c:v>41.566099999999999</c:v>
                </c:pt>
                <c:pt idx="137">
                  <c:v>23.6523</c:v>
                </c:pt>
                <c:pt idx="138">
                  <c:v>47.7592</c:v>
                </c:pt>
                <c:pt idx="139">
                  <c:v>27.736599999999999</c:v>
                </c:pt>
                <c:pt idx="140">
                  <c:v>43.5</c:v>
                </c:pt>
                <c:pt idx="141">
                  <c:v>34.200000000000003</c:v>
                </c:pt>
                <c:pt idx="142">
                  <c:v>34.285299999999999</c:v>
                </c:pt>
                <c:pt idx="143">
                  <c:v>34.548200000000001</c:v>
                </c:pt>
                <c:pt idx="144">
                  <c:v>26</c:v>
                </c:pt>
                <c:pt idx="145">
                  <c:v>21.1</c:v>
                </c:pt>
                <c:pt idx="146">
                  <c:v>38.995899999999999</c:v>
                </c:pt>
                <c:pt idx="147">
                  <c:v>42.575000000000003</c:v>
                </c:pt>
                <c:pt idx="148">
                  <c:v>37.002800000000001</c:v>
                </c:pt>
                <c:pt idx="149">
                  <c:v>33.305199999999999</c:v>
                </c:pt>
                <c:pt idx="150">
                  <c:v>26.881699999999999</c:v>
                </c:pt>
                <c:pt idx="151">
                  <c:v>29</c:v>
                </c:pt>
                <c:pt idx="152">
                  <c:v>35.9</c:v>
                </c:pt>
                <c:pt idx="153">
                  <c:v>35</c:v>
                </c:pt>
                <c:pt idx="154">
                  <c:v>29.773399999999999</c:v>
                </c:pt>
                <c:pt idx="155">
                  <c:v>35.429099999999998</c:v>
                </c:pt>
                <c:pt idx="156">
                  <c:v>28.5</c:v>
                </c:pt>
                <c:pt idx="157">
                  <c:v>30.5</c:v>
                </c:pt>
                <c:pt idx="158">
                  <c:v>50.2669</c:v>
                </c:pt>
                <c:pt idx="159">
                  <c:v>34.299999999999997</c:v>
                </c:pt>
                <c:pt idx="160">
                  <c:v>41.521000000000001</c:v>
                </c:pt>
                <c:pt idx="161">
                  <c:v>35.810299999999998</c:v>
                </c:pt>
                <c:pt idx="162">
                  <c:v>31.9</c:v>
                </c:pt>
                <c:pt idx="163">
                  <c:v>31.4</c:v>
                </c:pt>
                <c:pt idx="164">
                  <c:v>35.5</c:v>
                </c:pt>
                <c:pt idx="165">
                  <c:v>38.6</c:v>
                </c:pt>
                <c:pt idx="166">
                  <c:v>25.4</c:v>
                </c:pt>
                <c:pt idx="167">
                  <c:v>28.8</c:v>
                </c:pt>
                <c:pt idx="168">
                  <c:v>34.200000000000003</c:v>
                </c:pt>
                <c:pt idx="169">
                  <c:v>30.168800000000001</c:v>
                </c:pt>
                <c:pt idx="170">
                  <c:v>31.6</c:v>
                </c:pt>
                <c:pt idx="171">
                  <c:v>27</c:v>
                </c:pt>
                <c:pt idx="172">
                  <c:v>35.708100000000002</c:v>
                </c:pt>
                <c:pt idx="173">
                  <c:v>31.3</c:v>
                </c:pt>
                <c:pt idx="174">
                  <c:v>37.118499999999997</c:v>
                </c:pt>
                <c:pt idx="175">
                  <c:v>34.700000000000003</c:v>
                </c:pt>
                <c:pt idx="176">
                  <c:v>30.5</c:v>
                </c:pt>
                <c:pt idx="177">
                  <c:v>34.270800000000001</c:v>
                </c:pt>
                <c:pt idx="178">
                  <c:v>49.216999999999999</c:v>
                </c:pt>
                <c:pt idx="179">
                  <c:v>42.6</c:v>
                </c:pt>
                <c:pt idx="180">
                  <c:v>40.0169</c:v>
                </c:pt>
                <c:pt idx="181">
                  <c:v>33.848199999999999</c:v>
                </c:pt>
                <c:pt idx="182">
                  <c:v>34.6</c:v>
                </c:pt>
                <c:pt idx="183">
                  <c:v>30.6</c:v>
                </c:pt>
                <c:pt idx="184">
                  <c:v>31.9</c:v>
                </c:pt>
                <c:pt idx="185">
                  <c:v>37.1</c:v>
                </c:pt>
                <c:pt idx="186">
                  <c:v>33.6</c:v>
                </c:pt>
                <c:pt idx="187">
                  <c:v>35.299999999999997</c:v>
                </c:pt>
                <c:pt idx="188">
                  <c:v>37</c:v>
                </c:pt>
                <c:pt idx="189">
                  <c:v>28.1</c:v>
                </c:pt>
                <c:pt idx="190">
                  <c:v>25.7761</c:v>
                </c:pt>
                <c:pt idx="191">
                  <c:v>23.820399999999999</c:v>
                </c:pt>
                <c:pt idx="192">
                  <c:v>37.690800000000003</c:v>
                </c:pt>
                <c:pt idx="193">
                  <c:v>30.380500000000001</c:v>
                </c:pt>
                <c:pt idx="194">
                  <c:v>46.9</c:v>
                </c:pt>
                <c:pt idx="195">
                  <c:v>28.4</c:v>
                </c:pt>
                <c:pt idx="196">
                  <c:v>34.700000000000003</c:v>
                </c:pt>
                <c:pt idx="197">
                  <c:v>58.534999999999997</c:v>
                </c:pt>
                <c:pt idx="198">
                  <c:v>35.700000000000003</c:v>
                </c:pt>
                <c:pt idx="199">
                  <c:v>30.2</c:v>
                </c:pt>
                <c:pt idx="200">
                  <c:v>39.347999999999999</c:v>
                </c:pt>
                <c:pt idx="201">
                  <c:v>27.6</c:v>
                </c:pt>
                <c:pt idx="202">
                  <c:v>26.662199999999999</c:v>
                </c:pt>
                <c:pt idx="203">
                  <c:v>28.4</c:v>
                </c:pt>
                <c:pt idx="204">
                  <c:v>30.7</c:v>
                </c:pt>
                <c:pt idx="205">
                  <c:v>43.1</c:v>
                </c:pt>
                <c:pt idx="206">
                  <c:v>26.384599999999999</c:v>
                </c:pt>
                <c:pt idx="207">
                  <c:v>32.026299999999999</c:v>
                </c:pt>
                <c:pt idx="208">
                  <c:v>40.832099999999997</c:v>
                </c:pt>
                <c:pt idx="209">
                  <c:v>38.029899999999998</c:v>
                </c:pt>
                <c:pt idx="210">
                  <c:v>60.1</c:v>
                </c:pt>
                <c:pt idx="211">
                  <c:v>51.1</c:v>
                </c:pt>
                <c:pt idx="212">
                  <c:v>33.260300000000001</c:v>
                </c:pt>
                <c:pt idx="213">
                  <c:v>27.6</c:v>
                </c:pt>
                <c:pt idx="214">
                  <c:v>32.954799999999999</c:v>
                </c:pt>
                <c:pt idx="215">
                  <c:v>47.9</c:v>
                </c:pt>
                <c:pt idx="216">
                  <c:v>34.200000000000003</c:v>
                </c:pt>
                <c:pt idx="217">
                  <c:v>17.5</c:v>
                </c:pt>
                <c:pt idx="218">
                  <c:v>35.161999999999999</c:v>
                </c:pt>
                <c:pt idx="219">
                  <c:v>33</c:v>
                </c:pt>
                <c:pt idx="220">
                  <c:v>37.5</c:v>
                </c:pt>
                <c:pt idx="221">
                  <c:v>38.169600000000003</c:v>
                </c:pt>
                <c:pt idx="222">
                  <c:v>37.4</c:v>
                </c:pt>
                <c:pt idx="223">
                  <c:v>34.9</c:v>
                </c:pt>
                <c:pt idx="224">
                  <c:v>34.4</c:v>
                </c:pt>
                <c:pt idx="225">
                  <c:v>30.562000000000001</c:v>
                </c:pt>
                <c:pt idx="226">
                  <c:v>34.299999999999997</c:v>
                </c:pt>
                <c:pt idx="227">
                  <c:v>37.9</c:v>
                </c:pt>
                <c:pt idx="228">
                  <c:v>40.8247</c:v>
                </c:pt>
                <c:pt idx="229">
                  <c:v>29.2</c:v>
                </c:pt>
                <c:pt idx="230">
                  <c:v>31</c:v>
                </c:pt>
                <c:pt idx="231">
                  <c:v>48.4</c:v>
                </c:pt>
                <c:pt idx="232">
                  <c:v>24.6648</c:v>
                </c:pt>
                <c:pt idx="233">
                  <c:v>33.299999999999997</c:v>
                </c:pt>
                <c:pt idx="234">
                  <c:v>32.5</c:v>
                </c:pt>
                <c:pt idx="235">
                  <c:v>26.1066</c:v>
                </c:pt>
                <c:pt idx="236">
                  <c:v>27.2</c:v>
                </c:pt>
                <c:pt idx="237">
                  <c:v>29.3</c:v>
                </c:pt>
                <c:pt idx="238">
                  <c:v>35.540399999999998</c:v>
                </c:pt>
                <c:pt idx="239">
                  <c:v>43.541400000000003</c:v>
                </c:pt>
                <c:pt idx="240">
                  <c:v>38.377800000000001</c:v>
                </c:pt>
                <c:pt idx="241">
                  <c:v>25.6</c:v>
                </c:pt>
                <c:pt idx="242">
                  <c:v>36.6</c:v>
                </c:pt>
                <c:pt idx="243">
                  <c:v>44.2</c:v>
                </c:pt>
                <c:pt idx="244">
                  <c:v>25.1</c:v>
                </c:pt>
                <c:pt idx="245">
                  <c:v>30.1</c:v>
                </c:pt>
                <c:pt idx="246">
                  <c:v>38.7896</c:v>
                </c:pt>
                <c:pt idx="247">
                  <c:v>17.5</c:v>
                </c:pt>
                <c:pt idx="248">
                  <c:v>25.6</c:v>
                </c:pt>
                <c:pt idx="249">
                  <c:v>33.299999999999997</c:v>
                </c:pt>
                <c:pt idx="250">
                  <c:v>31.5</c:v>
                </c:pt>
                <c:pt idx="251">
                  <c:v>25.229800000000001</c:v>
                </c:pt>
                <c:pt idx="252">
                  <c:v>34.700000000000003</c:v>
                </c:pt>
                <c:pt idx="253">
                  <c:v>42.8</c:v>
                </c:pt>
                <c:pt idx="254">
                  <c:v>37.4</c:v>
                </c:pt>
                <c:pt idx="255">
                  <c:v>26.782900000000001</c:v>
                </c:pt>
                <c:pt idx="256">
                  <c:v>28.2</c:v>
                </c:pt>
                <c:pt idx="257">
                  <c:v>30.492599999999999</c:v>
                </c:pt>
                <c:pt idx="258">
                  <c:v>40.239699999999999</c:v>
                </c:pt>
                <c:pt idx="259">
                  <c:v>34.251300000000001</c:v>
                </c:pt>
                <c:pt idx="260">
                  <c:v>51.9</c:v>
                </c:pt>
                <c:pt idx="261">
                  <c:v>36.200000000000003</c:v>
                </c:pt>
                <c:pt idx="262">
                  <c:v>30.5</c:v>
                </c:pt>
                <c:pt idx="263">
                  <c:v>32.5289</c:v>
                </c:pt>
                <c:pt idx="264">
                  <c:v>36.154800000000002</c:v>
                </c:pt>
                <c:pt idx="265">
                  <c:v>41.699800000000003</c:v>
                </c:pt>
                <c:pt idx="266">
                  <c:v>27.1</c:v>
                </c:pt>
                <c:pt idx="267">
                  <c:v>37.064999999999998</c:v>
                </c:pt>
                <c:pt idx="268">
                  <c:v>32.8232</c:v>
                </c:pt>
                <c:pt idx="269">
                  <c:v>25.008900000000001</c:v>
                </c:pt>
                <c:pt idx="270">
                  <c:v>36.4</c:v>
                </c:pt>
                <c:pt idx="271">
                  <c:v>47.5</c:v>
                </c:pt>
                <c:pt idx="272">
                  <c:v>44.736499999999999</c:v>
                </c:pt>
                <c:pt idx="273">
                  <c:v>26</c:v>
                </c:pt>
                <c:pt idx="274">
                  <c:v>27.251100000000001</c:v>
                </c:pt>
                <c:pt idx="275">
                  <c:v>34.285299999999999</c:v>
                </c:pt>
                <c:pt idx="276">
                  <c:v>40</c:v>
                </c:pt>
                <c:pt idx="277">
                  <c:v>42.2</c:v>
                </c:pt>
                <c:pt idx="278">
                  <c:v>31.9</c:v>
                </c:pt>
                <c:pt idx="279">
                  <c:v>34.6</c:v>
                </c:pt>
                <c:pt idx="280">
                  <c:v>31.3858</c:v>
                </c:pt>
                <c:pt idx="281">
                  <c:v>34.5</c:v>
                </c:pt>
                <c:pt idx="282">
                  <c:v>40.299999999999997</c:v>
                </c:pt>
                <c:pt idx="283">
                  <c:v>43.2286</c:v>
                </c:pt>
                <c:pt idx="284">
                  <c:v>23.110900000000001</c:v>
                </c:pt>
                <c:pt idx="285">
                  <c:v>26.163</c:v>
                </c:pt>
                <c:pt idx="286">
                  <c:v>40.887300000000003</c:v>
                </c:pt>
                <c:pt idx="287">
                  <c:v>21.7</c:v>
                </c:pt>
                <c:pt idx="288">
                  <c:v>42.774299999999997</c:v>
                </c:pt>
                <c:pt idx="289">
                  <c:v>40.1</c:v>
                </c:pt>
                <c:pt idx="290">
                  <c:v>35.460599999999999</c:v>
                </c:pt>
                <c:pt idx="291">
                  <c:v>34.4</c:v>
                </c:pt>
                <c:pt idx="292">
                  <c:v>34</c:v>
                </c:pt>
                <c:pt idx="293">
                  <c:v>38.169600000000003</c:v>
                </c:pt>
                <c:pt idx="294">
                  <c:v>32.4</c:v>
                </c:pt>
                <c:pt idx="295">
                  <c:v>34.1</c:v>
                </c:pt>
                <c:pt idx="296">
                  <c:v>60.1</c:v>
                </c:pt>
                <c:pt idx="297">
                  <c:v>33.5</c:v>
                </c:pt>
                <c:pt idx="298">
                  <c:v>36</c:v>
                </c:pt>
                <c:pt idx="299">
                  <c:v>39.299999999999997</c:v>
                </c:pt>
                <c:pt idx="300">
                  <c:v>40.187600000000003</c:v>
                </c:pt>
                <c:pt idx="301">
                  <c:v>33.164900000000003</c:v>
                </c:pt>
                <c:pt idx="302">
                  <c:v>47.408099999999997</c:v>
                </c:pt>
                <c:pt idx="303">
                  <c:v>31.9</c:v>
                </c:pt>
                <c:pt idx="304">
                  <c:v>50.9</c:v>
                </c:pt>
                <c:pt idx="305">
                  <c:v>29.5</c:v>
                </c:pt>
                <c:pt idx="306">
                  <c:v>25.609400000000001</c:v>
                </c:pt>
                <c:pt idx="307">
                  <c:v>31.8</c:v>
                </c:pt>
                <c:pt idx="308">
                  <c:v>42.9</c:v>
                </c:pt>
                <c:pt idx="309">
                  <c:v>34.255000000000003</c:v>
                </c:pt>
                <c:pt idx="310">
                  <c:v>31.9</c:v>
                </c:pt>
                <c:pt idx="311">
                  <c:v>34.875399999999999</c:v>
                </c:pt>
                <c:pt idx="312">
                  <c:v>40.997799999999998</c:v>
                </c:pt>
                <c:pt idx="313">
                  <c:v>31.6</c:v>
                </c:pt>
                <c:pt idx="314">
                  <c:v>19.899999999999999</c:v>
                </c:pt>
                <c:pt idx="315">
                  <c:v>35.749400000000001</c:v>
                </c:pt>
                <c:pt idx="316">
                  <c:v>37.9499</c:v>
                </c:pt>
                <c:pt idx="317">
                  <c:v>28.6</c:v>
                </c:pt>
                <c:pt idx="318">
                  <c:v>24.183700000000002</c:v>
                </c:pt>
                <c:pt idx="319">
                  <c:v>31.3</c:v>
                </c:pt>
                <c:pt idx="320">
                  <c:v>38.6</c:v>
                </c:pt>
                <c:pt idx="321">
                  <c:v>42.3</c:v>
                </c:pt>
                <c:pt idx="322">
                  <c:v>21.4</c:v>
                </c:pt>
                <c:pt idx="323">
                  <c:v>27.3</c:v>
                </c:pt>
                <c:pt idx="324">
                  <c:v>31.8</c:v>
                </c:pt>
                <c:pt idx="325">
                  <c:v>47.327800000000003</c:v>
                </c:pt>
                <c:pt idx="326">
                  <c:v>33.550899999999999</c:v>
                </c:pt>
                <c:pt idx="327">
                  <c:v>29</c:v>
                </c:pt>
                <c:pt idx="328">
                  <c:v>33.629600000000003</c:v>
                </c:pt>
                <c:pt idx="329">
                  <c:v>34.9</c:v>
                </c:pt>
                <c:pt idx="330">
                  <c:v>31.5002</c:v>
                </c:pt>
                <c:pt idx="331">
                  <c:v>41.8</c:v>
                </c:pt>
                <c:pt idx="332">
                  <c:v>30.549900000000001</c:v>
                </c:pt>
                <c:pt idx="333">
                  <c:v>35.258200000000002</c:v>
                </c:pt>
                <c:pt idx="334">
                  <c:v>33.1</c:v>
                </c:pt>
                <c:pt idx="335">
                  <c:v>35.922600000000003</c:v>
                </c:pt>
                <c:pt idx="336">
                  <c:v>30.5</c:v>
                </c:pt>
                <c:pt idx="337">
                  <c:v>19.899999999999999</c:v>
                </c:pt>
                <c:pt idx="338">
                  <c:v>29.743099999999998</c:v>
                </c:pt>
                <c:pt idx="339">
                  <c:v>24.349900000000002</c:v>
                </c:pt>
                <c:pt idx="340">
                  <c:v>43.8</c:v>
                </c:pt>
                <c:pt idx="341">
                  <c:v>24.0505</c:v>
                </c:pt>
                <c:pt idx="342">
                  <c:v>22.7</c:v>
                </c:pt>
                <c:pt idx="343">
                  <c:v>38.299999999999997</c:v>
                </c:pt>
                <c:pt idx="344">
                  <c:v>33.200000000000003</c:v>
                </c:pt>
                <c:pt idx="345">
                  <c:v>32.1</c:v>
                </c:pt>
                <c:pt idx="346">
                  <c:v>31.073599999999999</c:v>
                </c:pt>
                <c:pt idx="347">
                  <c:v>33.200000000000003</c:v>
                </c:pt>
                <c:pt idx="348">
                  <c:v>43.104300000000002</c:v>
                </c:pt>
                <c:pt idx="349">
                  <c:v>30</c:v>
                </c:pt>
                <c:pt idx="350">
                  <c:v>38.876899999999999</c:v>
                </c:pt>
                <c:pt idx="351">
                  <c:v>50.4</c:v>
                </c:pt>
                <c:pt idx="352">
                  <c:v>38.7896</c:v>
                </c:pt>
                <c:pt idx="353">
                  <c:v>39.726700000000001</c:v>
                </c:pt>
                <c:pt idx="354">
                  <c:v>36.704700000000003</c:v>
                </c:pt>
                <c:pt idx="355">
                  <c:v>33</c:v>
                </c:pt>
                <c:pt idx="356">
                  <c:v>24.6</c:v>
                </c:pt>
                <c:pt idx="357">
                  <c:v>43.9</c:v>
                </c:pt>
                <c:pt idx="358">
                  <c:v>34.255000000000003</c:v>
                </c:pt>
                <c:pt idx="359">
                  <c:v>21.006</c:v>
                </c:pt>
                <c:pt idx="360">
                  <c:v>43.7</c:v>
                </c:pt>
                <c:pt idx="361">
                  <c:v>36.4</c:v>
                </c:pt>
                <c:pt idx="362">
                  <c:v>34.349299999999999</c:v>
                </c:pt>
                <c:pt idx="363">
                  <c:v>27.234000000000002</c:v>
                </c:pt>
                <c:pt idx="364">
                  <c:v>39.7256</c:v>
                </c:pt>
                <c:pt idx="365">
                  <c:v>38.0169</c:v>
                </c:pt>
                <c:pt idx="366">
                  <c:v>29.9</c:v>
                </c:pt>
                <c:pt idx="367">
                  <c:v>31.7</c:v>
                </c:pt>
                <c:pt idx="368">
                  <c:v>44.2</c:v>
                </c:pt>
                <c:pt idx="369">
                  <c:v>23.152100000000001</c:v>
                </c:pt>
                <c:pt idx="370">
                  <c:v>45.3</c:v>
                </c:pt>
                <c:pt idx="371">
                  <c:v>28.654900000000001</c:v>
                </c:pt>
                <c:pt idx="372">
                  <c:v>48.9</c:v>
                </c:pt>
                <c:pt idx="373">
                  <c:v>37.200000000000003</c:v>
                </c:pt>
                <c:pt idx="374">
                  <c:v>30</c:v>
                </c:pt>
                <c:pt idx="375">
                  <c:v>19.899999999999999</c:v>
                </c:pt>
                <c:pt idx="376">
                  <c:v>35.731099999999998</c:v>
                </c:pt>
                <c:pt idx="377">
                  <c:v>25.1952</c:v>
                </c:pt>
                <c:pt idx="378">
                  <c:v>20.7</c:v>
                </c:pt>
                <c:pt idx="379">
                  <c:v>38.9</c:v>
                </c:pt>
                <c:pt idx="380">
                  <c:v>25.7499</c:v>
                </c:pt>
                <c:pt idx="381">
                  <c:v>32.407600000000002</c:v>
                </c:pt>
                <c:pt idx="382">
                  <c:v>26.228300000000001</c:v>
                </c:pt>
                <c:pt idx="383">
                  <c:v>24.9</c:v>
                </c:pt>
                <c:pt idx="384">
                  <c:v>51.6</c:v>
                </c:pt>
                <c:pt idx="385">
                  <c:v>40.400300000000001</c:v>
                </c:pt>
                <c:pt idx="386">
                  <c:v>30.9</c:v>
                </c:pt>
                <c:pt idx="387">
                  <c:v>49.3</c:v>
                </c:pt>
                <c:pt idx="388">
                  <c:v>34.5</c:v>
                </c:pt>
                <c:pt idx="389">
                  <c:v>23.618200000000002</c:v>
                </c:pt>
                <c:pt idx="390">
                  <c:v>37.4</c:v>
                </c:pt>
                <c:pt idx="391">
                  <c:v>41.695999999999998</c:v>
                </c:pt>
                <c:pt idx="392">
                  <c:v>35.5</c:v>
                </c:pt>
                <c:pt idx="393">
                  <c:v>42.9</c:v>
                </c:pt>
                <c:pt idx="394">
                  <c:v>30.4</c:v>
                </c:pt>
                <c:pt idx="395">
                  <c:v>42.399099999999997</c:v>
                </c:pt>
                <c:pt idx="396">
                  <c:v>32.1</c:v>
                </c:pt>
                <c:pt idx="397">
                  <c:v>40.239699999999999</c:v>
                </c:pt>
                <c:pt idx="398">
                  <c:v>39.200000000000003</c:v>
                </c:pt>
                <c:pt idx="399">
                  <c:v>28.918199999999999</c:v>
                </c:pt>
                <c:pt idx="400">
                  <c:v>51.191499999999998</c:v>
                </c:pt>
                <c:pt idx="401">
                  <c:v>38.6</c:v>
                </c:pt>
                <c:pt idx="402">
                  <c:v>33</c:v>
                </c:pt>
                <c:pt idx="403">
                  <c:v>41.699800000000003</c:v>
                </c:pt>
                <c:pt idx="404">
                  <c:v>33.6</c:v>
                </c:pt>
                <c:pt idx="405">
                  <c:v>34.1997</c:v>
                </c:pt>
                <c:pt idx="406">
                  <c:v>31.6</c:v>
                </c:pt>
                <c:pt idx="407">
                  <c:v>23.574300000000001</c:v>
                </c:pt>
                <c:pt idx="408">
                  <c:v>24.5</c:v>
                </c:pt>
                <c:pt idx="409">
                  <c:v>61.2</c:v>
                </c:pt>
                <c:pt idx="410">
                  <c:v>34.5</c:v>
                </c:pt>
                <c:pt idx="411">
                  <c:v>34.548200000000001</c:v>
                </c:pt>
                <c:pt idx="412">
                  <c:v>28.668299999999999</c:v>
                </c:pt>
                <c:pt idx="413">
                  <c:v>34.299999999999997</c:v>
                </c:pt>
                <c:pt idx="414">
                  <c:v>51.9</c:v>
                </c:pt>
                <c:pt idx="415">
                  <c:v>42.908000000000001</c:v>
                </c:pt>
                <c:pt idx="416">
                  <c:v>22.925799999999999</c:v>
                </c:pt>
                <c:pt idx="417">
                  <c:v>31.3</c:v>
                </c:pt>
                <c:pt idx="418">
                  <c:v>39.799999999999997</c:v>
                </c:pt>
                <c:pt idx="419">
                  <c:v>41.2</c:v>
                </c:pt>
                <c:pt idx="420">
                  <c:v>32.670099999999998</c:v>
                </c:pt>
                <c:pt idx="421">
                  <c:v>29.6</c:v>
                </c:pt>
                <c:pt idx="422">
                  <c:v>27.3704</c:v>
                </c:pt>
                <c:pt idx="423">
                  <c:v>30.299900000000001</c:v>
                </c:pt>
                <c:pt idx="424">
                  <c:v>36.146299999999997</c:v>
                </c:pt>
                <c:pt idx="425">
                  <c:v>36.012999999999998</c:v>
                </c:pt>
                <c:pt idx="426">
                  <c:v>28.8</c:v>
                </c:pt>
                <c:pt idx="427">
                  <c:v>42.9</c:v>
                </c:pt>
                <c:pt idx="428">
                  <c:v>37.349899999999998</c:v>
                </c:pt>
                <c:pt idx="429">
                  <c:v>36.729900000000001</c:v>
                </c:pt>
                <c:pt idx="430">
                  <c:v>28.0198</c:v>
                </c:pt>
                <c:pt idx="431">
                  <c:v>30.2</c:v>
                </c:pt>
                <c:pt idx="432">
                  <c:v>27</c:v>
                </c:pt>
                <c:pt idx="433">
                  <c:v>29.2986</c:v>
                </c:pt>
                <c:pt idx="434">
                  <c:v>40.200000000000003</c:v>
                </c:pt>
                <c:pt idx="435">
                  <c:v>33.098799999999997</c:v>
                </c:pt>
                <c:pt idx="436">
                  <c:v>24.8</c:v>
                </c:pt>
                <c:pt idx="437">
                  <c:v>34</c:v>
                </c:pt>
                <c:pt idx="438">
                  <c:v>44.2</c:v>
                </c:pt>
                <c:pt idx="439">
                  <c:v>44.8</c:v>
                </c:pt>
                <c:pt idx="440">
                  <c:v>32.910299999999999</c:v>
                </c:pt>
                <c:pt idx="441">
                  <c:v>44.571399999999997</c:v>
                </c:pt>
                <c:pt idx="442">
                  <c:v>40.299999999999997</c:v>
                </c:pt>
                <c:pt idx="443">
                  <c:v>34.285299999999999</c:v>
                </c:pt>
                <c:pt idx="444">
                  <c:v>26.2</c:v>
                </c:pt>
                <c:pt idx="445">
                  <c:v>33.305199999999999</c:v>
                </c:pt>
                <c:pt idx="446">
                  <c:v>36.934699999999999</c:v>
                </c:pt>
                <c:pt idx="447">
                  <c:v>42.921500000000002</c:v>
                </c:pt>
                <c:pt idx="448">
                  <c:v>32.1</c:v>
                </c:pt>
                <c:pt idx="449">
                  <c:v>51.9</c:v>
                </c:pt>
                <c:pt idx="450">
                  <c:v>25.802600000000002</c:v>
                </c:pt>
                <c:pt idx="451">
                  <c:v>31.846699999999998</c:v>
                </c:pt>
                <c:pt idx="452">
                  <c:v>43.628999999999998</c:v>
                </c:pt>
                <c:pt idx="453">
                  <c:v>22.761900000000001</c:v>
                </c:pt>
                <c:pt idx="454">
                  <c:v>34.514800000000001</c:v>
                </c:pt>
                <c:pt idx="455">
                  <c:v>42</c:v>
                </c:pt>
                <c:pt idx="456">
                  <c:v>32.4</c:v>
                </c:pt>
                <c:pt idx="457">
                  <c:v>37.6</c:v>
                </c:pt>
                <c:pt idx="458">
                  <c:v>28.4</c:v>
                </c:pt>
                <c:pt idx="459">
                  <c:v>29.7559</c:v>
                </c:pt>
                <c:pt idx="460">
                  <c:v>36.439500000000002</c:v>
                </c:pt>
                <c:pt idx="461">
                  <c:v>23.1</c:v>
                </c:pt>
                <c:pt idx="462">
                  <c:v>35.465499999999999</c:v>
                </c:pt>
                <c:pt idx="463">
                  <c:v>24.6</c:v>
                </c:pt>
                <c:pt idx="464">
                  <c:v>48.2</c:v>
                </c:pt>
                <c:pt idx="465">
                  <c:v>31.4</c:v>
                </c:pt>
                <c:pt idx="466">
                  <c:v>51.655500000000004</c:v>
                </c:pt>
                <c:pt idx="467">
                  <c:v>29.5</c:v>
                </c:pt>
                <c:pt idx="468">
                  <c:v>40.200000000000003</c:v>
                </c:pt>
                <c:pt idx="469">
                  <c:v>36.200000000000003</c:v>
                </c:pt>
                <c:pt idx="470">
                  <c:v>27.566500000000001</c:v>
                </c:pt>
                <c:pt idx="471">
                  <c:v>27.581099999999999</c:v>
                </c:pt>
                <c:pt idx="472">
                  <c:v>40</c:v>
                </c:pt>
                <c:pt idx="473">
                  <c:v>36.4</c:v>
                </c:pt>
                <c:pt idx="474">
                  <c:v>29.370799999999999</c:v>
                </c:pt>
                <c:pt idx="475">
                  <c:v>42</c:v>
                </c:pt>
                <c:pt idx="476">
                  <c:v>40.6</c:v>
                </c:pt>
                <c:pt idx="477">
                  <c:v>37.6</c:v>
                </c:pt>
                <c:pt idx="478">
                  <c:v>24.8202</c:v>
                </c:pt>
                <c:pt idx="479">
                  <c:v>41.9</c:v>
                </c:pt>
                <c:pt idx="480">
                  <c:v>38.6</c:v>
                </c:pt>
                <c:pt idx="481">
                  <c:v>23.061</c:v>
                </c:pt>
                <c:pt idx="482">
                  <c:v>65</c:v>
                </c:pt>
                <c:pt idx="483">
                  <c:v>30.5</c:v>
                </c:pt>
                <c:pt idx="484">
                  <c:v>24.2</c:v>
                </c:pt>
                <c:pt idx="485">
                  <c:v>30.4</c:v>
                </c:pt>
                <c:pt idx="486">
                  <c:v>39.710299999999997</c:v>
                </c:pt>
                <c:pt idx="487">
                  <c:v>37.070999999999998</c:v>
                </c:pt>
                <c:pt idx="488">
                  <c:v>29.0185</c:v>
                </c:pt>
                <c:pt idx="489">
                  <c:v>60.1</c:v>
                </c:pt>
                <c:pt idx="490">
                  <c:v>35.700000000000003</c:v>
                </c:pt>
                <c:pt idx="491">
                  <c:v>34.7286</c:v>
                </c:pt>
                <c:pt idx="492">
                  <c:v>31.374700000000001</c:v>
                </c:pt>
                <c:pt idx="493">
                  <c:v>27.106100000000001</c:v>
                </c:pt>
                <c:pt idx="494">
                  <c:v>35.267800000000001</c:v>
                </c:pt>
                <c:pt idx="495">
                  <c:v>29.0307</c:v>
                </c:pt>
                <c:pt idx="496">
                  <c:v>42</c:v>
                </c:pt>
                <c:pt idx="497">
                  <c:v>24.4</c:v>
                </c:pt>
                <c:pt idx="498">
                  <c:v>43.260899999999999</c:v>
                </c:pt>
                <c:pt idx="499">
                  <c:v>26.388000000000002</c:v>
                </c:pt>
                <c:pt idx="500">
                  <c:v>27.1158</c:v>
                </c:pt>
                <c:pt idx="501">
                  <c:v>41.585799999999999</c:v>
                </c:pt>
                <c:pt idx="502">
                  <c:v>35</c:v>
                </c:pt>
                <c:pt idx="503">
                  <c:v>36.798000000000002</c:v>
                </c:pt>
                <c:pt idx="504">
                  <c:v>26.9</c:v>
                </c:pt>
                <c:pt idx="505">
                  <c:v>31.411200000000001</c:v>
                </c:pt>
                <c:pt idx="506">
                  <c:v>29.7</c:v>
                </c:pt>
                <c:pt idx="507">
                  <c:v>42.936300000000003</c:v>
                </c:pt>
                <c:pt idx="508">
                  <c:v>28.993500000000001</c:v>
                </c:pt>
                <c:pt idx="509">
                  <c:v>17.8</c:v>
                </c:pt>
                <c:pt idx="510">
                  <c:v>24.572199999999999</c:v>
                </c:pt>
                <c:pt idx="511">
                  <c:v>35.200000000000003</c:v>
                </c:pt>
                <c:pt idx="512">
                  <c:v>29.2</c:v>
                </c:pt>
                <c:pt idx="513">
                  <c:v>39.299999999999997</c:v>
                </c:pt>
                <c:pt idx="514">
                  <c:v>27.9711</c:v>
                </c:pt>
                <c:pt idx="515">
                  <c:v>25.1</c:v>
                </c:pt>
                <c:pt idx="516">
                  <c:v>37.798900000000003</c:v>
                </c:pt>
                <c:pt idx="517">
                  <c:v>26</c:v>
                </c:pt>
                <c:pt idx="518">
                  <c:v>30.4</c:v>
                </c:pt>
                <c:pt idx="519">
                  <c:v>30.299299999999999</c:v>
                </c:pt>
                <c:pt idx="520">
                  <c:v>41.5</c:v>
                </c:pt>
                <c:pt idx="521">
                  <c:v>30.3</c:v>
                </c:pt>
                <c:pt idx="522">
                  <c:v>37.976399999999998</c:v>
                </c:pt>
                <c:pt idx="523">
                  <c:v>69.6404</c:v>
                </c:pt>
                <c:pt idx="524">
                  <c:v>24.9815</c:v>
                </c:pt>
                <c:pt idx="525">
                  <c:v>35.359400000000001</c:v>
                </c:pt>
                <c:pt idx="526">
                  <c:v>30.5</c:v>
                </c:pt>
                <c:pt idx="527">
                  <c:v>41.360799999999998</c:v>
                </c:pt>
                <c:pt idx="528">
                  <c:v>48.318800000000003</c:v>
                </c:pt>
                <c:pt idx="529">
                  <c:v>42.399099999999997</c:v>
                </c:pt>
                <c:pt idx="530">
                  <c:v>27.8</c:v>
                </c:pt>
                <c:pt idx="531">
                  <c:v>25.753499999999999</c:v>
                </c:pt>
                <c:pt idx="532">
                  <c:v>35.2288</c:v>
                </c:pt>
                <c:pt idx="533">
                  <c:v>34.749400000000001</c:v>
                </c:pt>
                <c:pt idx="534">
                  <c:v>47.4</c:v>
                </c:pt>
                <c:pt idx="535">
                  <c:v>35.799999999999997</c:v>
                </c:pt>
                <c:pt idx="536">
                  <c:v>45.190100000000001</c:v>
                </c:pt>
                <c:pt idx="537">
                  <c:v>48.862200000000001</c:v>
                </c:pt>
                <c:pt idx="538">
                  <c:v>39.0959</c:v>
                </c:pt>
                <c:pt idx="539">
                  <c:v>51.9</c:v>
                </c:pt>
                <c:pt idx="540">
                  <c:v>46.624000000000002</c:v>
                </c:pt>
                <c:pt idx="541">
                  <c:v>24.4</c:v>
                </c:pt>
                <c:pt idx="542">
                  <c:v>44.999099999999999</c:v>
                </c:pt>
                <c:pt idx="543">
                  <c:v>29.9</c:v>
                </c:pt>
                <c:pt idx="544">
                  <c:v>37.798900000000003</c:v>
                </c:pt>
                <c:pt idx="545">
                  <c:v>34.283099999999997</c:v>
                </c:pt>
                <c:pt idx="546">
                  <c:v>25.617899999999999</c:v>
                </c:pt>
                <c:pt idx="547">
                  <c:v>32.1</c:v>
                </c:pt>
                <c:pt idx="548">
                  <c:v>27</c:v>
                </c:pt>
                <c:pt idx="549">
                  <c:v>33.6</c:v>
                </c:pt>
                <c:pt idx="550">
                  <c:v>40.299999999999997</c:v>
                </c:pt>
                <c:pt idx="551">
                  <c:v>35.460599999999999</c:v>
                </c:pt>
                <c:pt idx="552">
                  <c:v>41.5</c:v>
                </c:pt>
                <c:pt idx="553">
                  <c:v>46.8</c:v>
                </c:pt>
                <c:pt idx="554">
                  <c:v>36.729900000000001</c:v>
                </c:pt>
                <c:pt idx="555">
                  <c:v>26.1066</c:v>
                </c:pt>
                <c:pt idx="556">
                  <c:v>43</c:v>
                </c:pt>
                <c:pt idx="557">
                  <c:v>38.7896</c:v>
                </c:pt>
                <c:pt idx="558">
                  <c:v>30.347000000000001</c:v>
                </c:pt>
                <c:pt idx="559">
                  <c:v>49.3</c:v>
                </c:pt>
                <c:pt idx="560">
                  <c:v>38.4</c:v>
                </c:pt>
                <c:pt idx="561">
                  <c:v>36.756300000000003</c:v>
                </c:pt>
                <c:pt idx="562">
                  <c:v>30.172599999999999</c:v>
                </c:pt>
                <c:pt idx="563">
                  <c:v>38.299999999999997</c:v>
                </c:pt>
                <c:pt idx="564">
                  <c:v>25.555099999999999</c:v>
                </c:pt>
                <c:pt idx="565">
                  <c:v>40.6</c:v>
                </c:pt>
                <c:pt idx="566">
                  <c:v>34.200000000000003</c:v>
                </c:pt>
                <c:pt idx="567">
                  <c:v>27.0426</c:v>
                </c:pt>
                <c:pt idx="568">
                  <c:v>38.6</c:v>
                </c:pt>
                <c:pt idx="569">
                  <c:v>31.4</c:v>
                </c:pt>
                <c:pt idx="570">
                  <c:v>26.6</c:v>
                </c:pt>
                <c:pt idx="571">
                  <c:v>26</c:v>
                </c:pt>
                <c:pt idx="572">
                  <c:v>33.260300000000001</c:v>
                </c:pt>
                <c:pt idx="573">
                  <c:v>20.100000000000001</c:v>
                </c:pt>
                <c:pt idx="574">
                  <c:v>38.034700000000001</c:v>
                </c:pt>
                <c:pt idx="575">
                  <c:v>36.439500000000002</c:v>
                </c:pt>
                <c:pt idx="576">
                  <c:v>33.9</c:v>
                </c:pt>
                <c:pt idx="577">
                  <c:v>23.299900000000001</c:v>
                </c:pt>
                <c:pt idx="578">
                  <c:v>28.4</c:v>
                </c:pt>
                <c:pt idx="579">
                  <c:v>26.6722</c:v>
                </c:pt>
                <c:pt idx="580">
                  <c:v>40.1</c:v>
                </c:pt>
                <c:pt idx="581">
                  <c:v>35.708100000000002</c:v>
                </c:pt>
                <c:pt idx="582">
                  <c:v>39.571399999999997</c:v>
                </c:pt>
                <c:pt idx="583">
                  <c:v>25.753499999999999</c:v>
                </c:pt>
                <c:pt idx="584">
                  <c:v>34.7288</c:v>
                </c:pt>
                <c:pt idx="585">
                  <c:v>24.6</c:v>
                </c:pt>
                <c:pt idx="586">
                  <c:v>39.700000000000003</c:v>
                </c:pt>
                <c:pt idx="587">
                  <c:v>46.5047</c:v>
                </c:pt>
                <c:pt idx="588">
                  <c:v>28.0212</c:v>
                </c:pt>
                <c:pt idx="589">
                  <c:v>28.993500000000001</c:v>
                </c:pt>
                <c:pt idx="590">
                  <c:v>27.2</c:v>
                </c:pt>
                <c:pt idx="591">
                  <c:v>35.6</c:v>
                </c:pt>
                <c:pt idx="592">
                  <c:v>43.1</c:v>
                </c:pt>
                <c:pt idx="593">
                  <c:v>36.290100000000002</c:v>
                </c:pt>
                <c:pt idx="594">
                  <c:v>25.7761</c:v>
                </c:pt>
                <c:pt idx="595">
                  <c:v>29</c:v>
                </c:pt>
                <c:pt idx="596">
                  <c:v>30.5</c:v>
                </c:pt>
                <c:pt idx="597">
                  <c:v>38.499699999999997</c:v>
                </c:pt>
                <c:pt idx="598">
                  <c:v>27.4</c:v>
                </c:pt>
                <c:pt idx="599">
                  <c:v>29.14</c:v>
                </c:pt>
                <c:pt idx="600">
                  <c:v>38.299999999999997</c:v>
                </c:pt>
                <c:pt idx="601">
                  <c:v>36.1</c:v>
                </c:pt>
                <c:pt idx="602">
                  <c:v>40.299999999999997</c:v>
                </c:pt>
                <c:pt idx="603">
                  <c:v>33.799999999999997</c:v>
                </c:pt>
                <c:pt idx="604">
                  <c:v>34.1</c:v>
                </c:pt>
                <c:pt idx="605">
                  <c:v>35.242699999999999</c:v>
                </c:pt>
                <c:pt idx="606">
                  <c:v>23.4</c:v>
                </c:pt>
                <c:pt idx="607">
                  <c:v>33.550899999999999</c:v>
                </c:pt>
                <c:pt idx="608">
                  <c:v>26.662199999999999</c:v>
                </c:pt>
                <c:pt idx="609">
                  <c:v>37.5</c:v>
                </c:pt>
                <c:pt idx="610">
                  <c:v>42.8</c:v>
                </c:pt>
                <c:pt idx="611">
                  <c:v>31.6</c:v>
                </c:pt>
                <c:pt idx="612">
                  <c:v>34.5</c:v>
                </c:pt>
                <c:pt idx="613">
                  <c:v>35.5</c:v>
                </c:pt>
                <c:pt idx="614">
                  <c:v>43.541400000000003</c:v>
                </c:pt>
                <c:pt idx="615">
                  <c:v>39.799999999999997</c:v>
                </c:pt>
                <c:pt idx="616">
                  <c:v>24.5</c:v>
                </c:pt>
                <c:pt idx="617">
                  <c:v>36.556399999999996</c:v>
                </c:pt>
                <c:pt idx="618">
                  <c:v>34.875399999999999</c:v>
                </c:pt>
                <c:pt idx="619">
                  <c:v>29.9849</c:v>
                </c:pt>
                <c:pt idx="620">
                  <c:v>35.9</c:v>
                </c:pt>
                <c:pt idx="621">
                  <c:v>50.820500000000003</c:v>
                </c:pt>
                <c:pt idx="622">
                  <c:v>37.6</c:v>
                </c:pt>
                <c:pt idx="623">
                  <c:v>30.299900000000001</c:v>
                </c:pt>
                <c:pt idx="624">
                  <c:v>28.0488</c:v>
                </c:pt>
                <c:pt idx="625">
                  <c:v>36.154800000000002</c:v>
                </c:pt>
                <c:pt idx="626">
                  <c:v>35.288699999999999</c:v>
                </c:pt>
                <c:pt idx="627">
                  <c:v>36.700000000000003</c:v>
                </c:pt>
                <c:pt idx="628">
                  <c:v>48.9</c:v>
                </c:pt>
                <c:pt idx="629">
                  <c:v>35.922600000000003</c:v>
                </c:pt>
                <c:pt idx="630">
                  <c:v>35.708100000000002</c:v>
                </c:pt>
                <c:pt idx="631">
                  <c:v>27.3</c:v>
                </c:pt>
                <c:pt idx="632">
                  <c:v>38.7896</c:v>
                </c:pt>
                <c:pt idx="633">
                  <c:v>34.151400000000002</c:v>
                </c:pt>
                <c:pt idx="634">
                  <c:v>34.143500000000003</c:v>
                </c:pt>
                <c:pt idx="635">
                  <c:v>39.204099999999997</c:v>
                </c:pt>
                <c:pt idx="636">
                  <c:v>23.2</c:v>
                </c:pt>
                <c:pt idx="637">
                  <c:v>38.200000000000003</c:v>
                </c:pt>
                <c:pt idx="638">
                  <c:v>40</c:v>
                </c:pt>
                <c:pt idx="639">
                  <c:v>37.064999999999998</c:v>
                </c:pt>
                <c:pt idx="640">
                  <c:v>40.279600000000002</c:v>
                </c:pt>
                <c:pt idx="641">
                  <c:v>32.670099999999998</c:v>
                </c:pt>
                <c:pt idx="642">
                  <c:v>40</c:v>
                </c:pt>
                <c:pt idx="643">
                  <c:v>33.700000000000003</c:v>
                </c:pt>
                <c:pt idx="644">
                  <c:v>27.785699999999999</c:v>
                </c:pt>
                <c:pt idx="645">
                  <c:v>32.974800000000002</c:v>
                </c:pt>
                <c:pt idx="646">
                  <c:v>26.299900000000001</c:v>
                </c:pt>
                <c:pt idx="647">
                  <c:v>34.1</c:v>
                </c:pt>
                <c:pt idx="648">
                  <c:v>38.957500000000003</c:v>
                </c:pt>
                <c:pt idx="649">
                  <c:v>24.1937</c:v>
                </c:pt>
                <c:pt idx="650">
                  <c:v>39.7256</c:v>
                </c:pt>
                <c:pt idx="651">
                  <c:v>39</c:v>
                </c:pt>
                <c:pt idx="652">
                  <c:v>41.2</c:v>
                </c:pt>
                <c:pt idx="653">
                  <c:v>28.3</c:v>
                </c:pt>
                <c:pt idx="654">
                  <c:v>23.152100000000001</c:v>
                </c:pt>
                <c:pt idx="655">
                  <c:v>37.076900000000002</c:v>
                </c:pt>
                <c:pt idx="656">
                  <c:v>36.200000000000003</c:v>
                </c:pt>
                <c:pt idx="657">
                  <c:v>24.5</c:v>
                </c:pt>
                <c:pt idx="658">
                  <c:v>33.799999999999997</c:v>
                </c:pt>
                <c:pt idx="659">
                  <c:v>48.2</c:v>
                </c:pt>
                <c:pt idx="660">
                  <c:v>32</c:v>
                </c:pt>
                <c:pt idx="661">
                  <c:v>34.583199999999998</c:v>
                </c:pt>
                <c:pt idx="662">
                  <c:v>27.1</c:v>
                </c:pt>
                <c:pt idx="663">
                  <c:v>35.540399999999998</c:v>
                </c:pt>
                <c:pt idx="664">
                  <c:v>31.3</c:v>
                </c:pt>
                <c:pt idx="665">
                  <c:v>39.710299999999997</c:v>
                </c:pt>
                <c:pt idx="666">
                  <c:v>39.200000000000003</c:v>
                </c:pt>
                <c:pt idx="667">
                  <c:v>26</c:v>
                </c:pt>
                <c:pt idx="668">
                  <c:v>57.8</c:v>
                </c:pt>
                <c:pt idx="669">
                  <c:v>34.823500000000003</c:v>
                </c:pt>
                <c:pt idx="670">
                  <c:v>22.9</c:v>
                </c:pt>
                <c:pt idx="671">
                  <c:v>35.9</c:v>
                </c:pt>
                <c:pt idx="672">
                  <c:v>39.799999999999997</c:v>
                </c:pt>
                <c:pt idx="673">
                  <c:v>40</c:v>
                </c:pt>
                <c:pt idx="674">
                  <c:v>36.159599999999998</c:v>
                </c:pt>
                <c:pt idx="675">
                  <c:v>30.6</c:v>
                </c:pt>
                <c:pt idx="676">
                  <c:v>25.4</c:v>
                </c:pt>
                <c:pt idx="677">
                  <c:v>26.212499999999999</c:v>
                </c:pt>
                <c:pt idx="678">
                  <c:v>38.6</c:v>
                </c:pt>
                <c:pt idx="679">
                  <c:v>27.7</c:v>
                </c:pt>
                <c:pt idx="680">
                  <c:v>42.6</c:v>
                </c:pt>
                <c:pt idx="681">
                  <c:v>37.071100000000001</c:v>
                </c:pt>
                <c:pt idx="682">
                  <c:v>33.098799999999997</c:v>
                </c:pt>
                <c:pt idx="683">
                  <c:v>24.7</c:v>
                </c:pt>
                <c:pt idx="684">
                  <c:v>40.4</c:v>
                </c:pt>
                <c:pt idx="685">
                  <c:v>51.9</c:v>
                </c:pt>
                <c:pt idx="686">
                  <c:v>33.200000000000003</c:v>
                </c:pt>
                <c:pt idx="687">
                  <c:v>28.4</c:v>
                </c:pt>
                <c:pt idx="688">
                  <c:v>46.9</c:v>
                </c:pt>
                <c:pt idx="689">
                  <c:v>23.9</c:v>
                </c:pt>
                <c:pt idx="690">
                  <c:v>40.1</c:v>
                </c:pt>
                <c:pt idx="691">
                  <c:v>30.802700000000002</c:v>
                </c:pt>
                <c:pt idx="692">
                  <c:v>34.700000000000003</c:v>
                </c:pt>
                <c:pt idx="693">
                  <c:v>39.375300000000003</c:v>
                </c:pt>
                <c:pt idx="694">
                  <c:v>38.6</c:v>
                </c:pt>
                <c:pt idx="695">
                  <c:v>35.242699999999999</c:v>
                </c:pt>
                <c:pt idx="696">
                  <c:v>23.7</c:v>
                </c:pt>
                <c:pt idx="697">
                  <c:v>32.149900000000002</c:v>
                </c:pt>
                <c:pt idx="698">
                  <c:v>28.4633</c:v>
                </c:pt>
                <c:pt idx="699">
                  <c:v>23.577999999999999</c:v>
                </c:pt>
                <c:pt idx="700">
                  <c:v>37</c:v>
                </c:pt>
                <c:pt idx="701">
                  <c:v>24.2</c:v>
                </c:pt>
                <c:pt idx="702">
                  <c:v>32.4</c:v>
                </c:pt>
                <c:pt idx="703">
                  <c:v>29.6</c:v>
                </c:pt>
                <c:pt idx="704">
                  <c:v>39.200000000000003</c:v>
                </c:pt>
                <c:pt idx="705">
                  <c:v>34.799999999999997</c:v>
                </c:pt>
                <c:pt idx="706">
                  <c:v>25.8</c:v>
                </c:pt>
                <c:pt idx="707">
                  <c:v>23.9</c:v>
                </c:pt>
                <c:pt idx="708">
                  <c:v>40.299999999999997</c:v>
                </c:pt>
                <c:pt idx="709">
                  <c:v>26.6</c:v>
                </c:pt>
                <c:pt idx="710">
                  <c:v>37.070999999999998</c:v>
                </c:pt>
                <c:pt idx="711">
                  <c:v>46.8</c:v>
                </c:pt>
                <c:pt idx="712">
                  <c:v>46.9</c:v>
                </c:pt>
                <c:pt idx="713">
                  <c:v>27.372</c:v>
                </c:pt>
                <c:pt idx="714">
                  <c:v>27.1</c:v>
                </c:pt>
                <c:pt idx="715">
                  <c:v>25.753499999999999</c:v>
                </c:pt>
                <c:pt idx="716">
                  <c:v>37.200000000000003</c:v>
                </c:pt>
                <c:pt idx="717">
                  <c:v>51.6</c:v>
                </c:pt>
                <c:pt idx="718">
                  <c:v>36.154800000000002</c:v>
                </c:pt>
                <c:pt idx="719">
                  <c:v>42</c:v>
                </c:pt>
                <c:pt idx="720">
                  <c:v>23.6</c:v>
                </c:pt>
                <c:pt idx="721">
                  <c:v>31.7</c:v>
                </c:pt>
                <c:pt idx="722">
                  <c:v>36.030700000000003</c:v>
                </c:pt>
                <c:pt idx="723">
                  <c:v>47.296399999999998</c:v>
                </c:pt>
                <c:pt idx="724">
                  <c:v>24.4</c:v>
                </c:pt>
                <c:pt idx="725">
                  <c:v>23.299900000000001</c:v>
                </c:pt>
                <c:pt idx="726">
                  <c:v>30.299900000000001</c:v>
                </c:pt>
                <c:pt idx="727">
                  <c:v>37.329599999999999</c:v>
                </c:pt>
                <c:pt idx="728">
                  <c:v>36.6</c:v>
                </c:pt>
                <c:pt idx="729">
                  <c:v>32.910299999999999</c:v>
                </c:pt>
                <c:pt idx="730">
                  <c:v>58.534999999999997</c:v>
                </c:pt>
                <c:pt idx="731">
                  <c:v>25.3</c:v>
                </c:pt>
                <c:pt idx="732">
                  <c:v>24.947700000000001</c:v>
                </c:pt>
                <c:pt idx="733">
                  <c:v>25.6</c:v>
                </c:pt>
                <c:pt idx="734">
                  <c:v>40.200000000000003</c:v>
                </c:pt>
                <c:pt idx="735">
                  <c:v>37.690800000000003</c:v>
                </c:pt>
                <c:pt idx="736">
                  <c:v>62.267400000000002</c:v>
                </c:pt>
                <c:pt idx="737">
                  <c:v>32.910299999999999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0-4CF8-8E2F-D5598BC1E968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Model1!$A$3:$A$740</c:f>
              <c:numCache>
                <c:formatCode>General</c:formatCode>
                <c:ptCount val="738"/>
                <c:pt idx="0">
                  <c:v>6.7</c:v>
                </c:pt>
                <c:pt idx="1">
                  <c:v>3</c:v>
                </c:pt>
                <c:pt idx="2">
                  <c:v>3.7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6.6</c:v>
                </c:pt>
                <c:pt idx="7">
                  <c:v>4.3</c:v>
                </c:pt>
                <c:pt idx="8">
                  <c:v>6</c:v>
                </c:pt>
                <c:pt idx="9">
                  <c:v>2.5</c:v>
                </c:pt>
                <c:pt idx="10">
                  <c:v>1.8</c:v>
                </c:pt>
                <c:pt idx="11">
                  <c:v>2.4</c:v>
                </c:pt>
                <c:pt idx="12">
                  <c:v>6.8</c:v>
                </c:pt>
                <c:pt idx="13">
                  <c:v>3.7</c:v>
                </c:pt>
                <c:pt idx="14">
                  <c:v>2.5</c:v>
                </c:pt>
                <c:pt idx="15">
                  <c:v>3.8</c:v>
                </c:pt>
                <c:pt idx="16">
                  <c:v>2.5</c:v>
                </c:pt>
                <c:pt idx="17">
                  <c:v>4</c:v>
                </c:pt>
                <c:pt idx="18">
                  <c:v>6</c:v>
                </c:pt>
                <c:pt idx="19">
                  <c:v>3.7</c:v>
                </c:pt>
                <c:pt idx="20">
                  <c:v>2.9</c:v>
                </c:pt>
                <c:pt idx="21">
                  <c:v>1.8</c:v>
                </c:pt>
                <c:pt idx="22">
                  <c:v>5.3</c:v>
                </c:pt>
                <c:pt idx="23">
                  <c:v>3</c:v>
                </c:pt>
                <c:pt idx="24">
                  <c:v>2.5</c:v>
                </c:pt>
                <c:pt idx="25">
                  <c:v>4</c:v>
                </c:pt>
                <c:pt idx="26">
                  <c:v>5.7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6</c:v>
                </c:pt>
                <c:pt idx="32">
                  <c:v>5.3</c:v>
                </c:pt>
                <c:pt idx="33">
                  <c:v>1.6</c:v>
                </c:pt>
                <c:pt idx="34">
                  <c:v>2.7</c:v>
                </c:pt>
                <c:pt idx="35">
                  <c:v>3</c:v>
                </c:pt>
                <c:pt idx="36">
                  <c:v>2.4</c:v>
                </c:pt>
                <c:pt idx="37">
                  <c:v>2.2000000000000002</c:v>
                </c:pt>
                <c:pt idx="38">
                  <c:v>5.5</c:v>
                </c:pt>
                <c:pt idx="39">
                  <c:v>3.5</c:v>
                </c:pt>
                <c:pt idx="40">
                  <c:v>1.6</c:v>
                </c:pt>
                <c:pt idx="41">
                  <c:v>5.5</c:v>
                </c:pt>
                <c:pt idx="42">
                  <c:v>3.5</c:v>
                </c:pt>
                <c:pt idx="43">
                  <c:v>2.4</c:v>
                </c:pt>
                <c:pt idx="44">
                  <c:v>5.3</c:v>
                </c:pt>
                <c:pt idx="45">
                  <c:v>2</c:v>
                </c:pt>
                <c:pt idx="46">
                  <c:v>5.3</c:v>
                </c:pt>
                <c:pt idx="47">
                  <c:v>3.5</c:v>
                </c:pt>
                <c:pt idx="48">
                  <c:v>5.3</c:v>
                </c:pt>
                <c:pt idx="49">
                  <c:v>2.4</c:v>
                </c:pt>
                <c:pt idx="50">
                  <c:v>2.5</c:v>
                </c:pt>
                <c:pt idx="51">
                  <c:v>4</c:v>
                </c:pt>
                <c:pt idx="52">
                  <c:v>4.5999999999999996</c:v>
                </c:pt>
                <c:pt idx="53">
                  <c:v>3.6</c:v>
                </c:pt>
                <c:pt idx="54">
                  <c:v>1.6</c:v>
                </c:pt>
                <c:pt idx="55">
                  <c:v>2.5</c:v>
                </c:pt>
                <c:pt idx="56">
                  <c:v>5.4</c:v>
                </c:pt>
                <c:pt idx="57">
                  <c:v>3</c:v>
                </c:pt>
                <c:pt idx="58">
                  <c:v>3.6</c:v>
                </c:pt>
                <c:pt idx="59">
                  <c:v>4.8</c:v>
                </c:pt>
                <c:pt idx="60">
                  <c:v>6</c:v>
                </c:pt>
                <c:pt idx="61">
                  <c:v>3</c:v>
                </c:pt>
                <c:pt idx="62">
                  <c:v>3.8</c:v>
                </c:pt>
                <c:pt idx="63">
                  <c:v>3.9</c:v>
                </c:pt>
                <c:pt idx="64">
                  <c:v>3.8</c:v>
                </c:pt>
                <c:pt idx="65">
                  <c:v>2.4</c:v>
                </c:pt>
                <c:pt idx="66">
                  <c:v>4.8</c:v>
                </c:pt>
                <c:pt idx="67">
                  <c:v>4</c:v>
                </c:pt>
                <c:pt idx="68">
                  <c:v>2.4</c:v>
                </c:pt>
                <c:pt idx="69">
                  <c:v>2.2999999999999998</c:v>
                </c:pt>
                <c:pt idx="70">
                  <c:v>2</c:v>
                </c:pt>
                <c:pt idx="71">
                  <c:v>2.2999999999999998</c:v>
                </c:pt>
                <c:pt idx="72">
                  <c:v>3.6</c:v>
                </c:pt>
                <c:pt idx="73">
                  <c:v>4.5999999999999996</c:v>
                </c:pt>
                <c:pt idx="74">
                  <c:v>3.5</c:v>
                </c:pt>
                <c:pt idx="75">
                  <c:v>1.6</c:v>
                </c:pt>
                <c:pt idx="76">
                  <c:v>6.2</c:v>
                </c:pt>
                <c:pt idx="77">
                  <c:v>4.5999999999999996</c:v>
                </c:pt>
                <c:pt idx="78">
                  <c:v>3.5</c:v>
                </c:pt>
                <c:pt idx="79">
                  <c:v>4.3</c:v>
                </c:pt>
                <c:pt idx="80">
                  <c:v>2.5</c:v>
                </c:pt>
                <c:pt idx="81">
                  <c:v>4.4000000000000004</c:v>
                </c:pt>
                <c:pt idx="82">
                  <c:v>2.4</c:v>
                </c:pt>
                <c:pt idx="83">
                  <c:v>3.5</c:v>
                </c:pt>
                <c:pt idx="84">
                  <c:v>3.5</c:v>
                </c:pt>
                <c:pt idx="85">
                  <c:v>5.3</c:v>
                </c:pt>
                <c:pt idx="86">
                  <c:v>5.7</c:v>
                </c:pt>
                <c:pt idx="87">
                  <c:v>6</c:v>
                </c:pt>
                <c:pt idx="88">
                  <c:v>3.2</c:v>
                </c:pt>
                <c:pt idx="89">
                  <c:v>2.9</c:v>
                </c:pt>
                <c:pt idx="90">
                  <c:v>2</c:v>
                </c:pt>
                <c:pt idx="91">
                  <c:v>6.2</c:v>
                </c:pt>
                <c:pt idx="92">
                  <c:v>2.2000000000000002</c:v>
                </c:pt>
                <c:pt idx="93">
                  <c:v>4.3</c:v>
                </c:pt>
                <c:pt idx="94">
                  <c:v>4.8</c:v>
                </c:pt>
                <c:pt idx="95">
                  <c:v>3.5</c:v>
                </c:pt>
                <c:pt idx="96">
                  <c:v>4.3</c:v>
                </c:pt>
                <c:pt idx="97">
                  <c:v>5.7</c:v>
                </c:pt>
                <c:pt idx="98">
                  <c:v>4.8</c:v>
                </c:pt>
                <c:pt idx="99">
                  <c:v>2.4</c:v>
                </c:pt>
                <c:pt idx="100">
                  <c:v>2</c:v>
                </c:pt>
                <c:pt idx="101">
                  <c:v>5.3</c:v>
                </c:pt>
                <c:pt idx="102">
                  <c:v>4.2</c:v>
                </c:pt>
                <c:pt idx="103">
                  <c:v>2</c:v>
                </c:pt>
                <c:pt idx="104">
                  <c:v>3.5</c:v>
                </c:pt>
                <c:pt idx="105">
                  <c:v>5.3</c:v>
                </c:pt>
                <c:pt idx="106">
                  <c:v>5.5</c:v>
                </c:pt>
                <c:pt idx="107">
                  <c:v>2.9</c:v>
                </c:pt>
                <c:pt idx="108">
                  <c:v>2</c:v>
                </c:pt>
                <c:pt idx="109">
                  <c:v>5.3</c:v>
                </c:pt>
                <c:pt idx="110">
                  <c:v>4.4000000000000004</c:v>
                </c:pt>
                <c:pt idx="111">
                  <c:v>2.4</c:v>
                </c:pt>
                <c:pt idx="112">
                  <c:v>3.5</c:v>
                </c:pt>
                <c:pt idx="113">
                  <c:v>3.8</c:v>
                </c:pt>
                <c:pt idx="114">
                  <c:v>3.7</c:v>
                </c:pt>
                <c:pt idx="115">
                  <c:v>1.6</c:v>
                </c:pt>
                <c:pt idx="116">
                  <c:v>4.5999999999999996</c:v>
                </c:pt>
                <c:pt idx="117">
                  <c:v>3</c:v>
                </c:pt>
                <c:pt idx="118">
                  <c:v>2.5</c:v>
                </c:pt>
                <c:pt idx="119">
                  <c:v>3.7</c:v>
                </c:pt>
                <c:pt idx="120">
                  <c:v>5.7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3.8</c:v>
                </c:pt>
                <c:pt idx="126">
                  <c:v>2.9</c:v>
                </c:pt>
                <c:pt idx="127">
                  <c:v>2</c:v>
                </c:pt>
                <c:pt idx="128">
                  <c:v>2.5</c:v>
                </c:pt>
                <c:pt idx="129">
                  <c:v>3</c:v>
                </c:pt>
                <c:pt idx="130">
                  <c:v>3</c:v>
                </c:pt>
                <c:pt idx="131">
                  <c:v>1.6</c:v>
                </c:pt>
                <c:pt idx="132">
                  <c:v>5.3</c:v>
                </c:pt>
                <c:pt idx="133">
                  <c:v>5.3</c:v>
                </c:pt>
                <c:pt idx="134">
                  <c:v>3.8</c:v>
                </c:pt>
                <c:pt idx="135">
                  <c:v>2.5</c:v>
                </c:pt>
                <c:pt idx="136">
                  <c:v>2</c:v>
                </c:pt>
                <c:pt idx="137">
                  <c:v>5.9</c:v>
                </c:pt>
                <c:pt idx="138">
                  <c:v>1.6</c:v>
                </c:pt>
                <c:pt idx="139">
                  <c:v>4</c:v>
                </c:pt>
                <c:pt idx="140">
                  <c:v>2</c:v>
                </c:pt>
                <c:pt idx="141">
                  <c:v>3.5</c:v>
                </c:pt>
                <c:pt idx="142">
                  <c:v>3</c:v>
                </c:pt>
                <c:pt idx="143">
                  <c:v>3</c:v>
                </c:pt>
                <c:pt idx="144">
                  <c:v>6.1</c:v>
                </c:pt>
                <c:pt idx="145">
                  <c:v>5.7</c:v>
                </c:pt>
                <c:pt idx="146">
                  <c:v>2</c:v>
                </c:pt>
                <c:pt idx="147">
                  <c:v>2</c:v>
                </c:pt>
                <c:pt idx="148">
                  <c:v>1.8</c:v>
                </c:pt>
                <c:pt idx="149">
                  <c:v>4.5999999999999996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3.5</c:v>
                </c:pt>
                <c:pt idx="153">
                  <c:v>2.4</c:v>
                </c:pt>
                <c:pt idx="154">
                  <c:v>3.5</c:v>
                </c:pt>
                <c:pt idx="155">
                  <c:v>2.7</c:v>
                </c:pt>
                <c:pt idx="156">
                  <c:v>3.7</c:v>
                </c:pt>
                <c:pt idx="157">
                  <c:v>6</c:v>
                </c:pt>
                <c:pt idx="158">
                  <c:v>1.6</c:v>
                </c:pt>
                <c:pt idx="159">
                  <c:v>2.9</c:v>
                </c:pt>
                <c:pt idx="160">
                  <c:v>2</c:v>
                </c:pt>
                <c:pt idx="161">
                  <c:v>2.4</c:v>
                </c:pt>
                <c:pt idx="162">
                  <c:v>5.7</c:v>
                </c:pt>
                <c:pt idx="163">
                  <c:v>3.5</c:v>
                </c:pt>
                <c:pt idx="164">
                  <c:v>3.5</c:v>
                </c:pt>
                <c:pt idx="165">
                  <c:v>2.5</c:v>
                </c:pt>
                <c:pt idx="166">
                  <c:v>5.2</c:v>
                </c:pt>
                <c:pt idx="167">
                  <c:v>3.7</c:v>
                </c:pt>
                <c:pt idx="168">
                  <c:v>3.5</c:v>
                </c:pt>
                <c:pt idx="169">
                  <c:v>2.5</c:v>
                </c:pt>
                <c:pt idx="170">
                  <c:v>3.7</c:v>
                </c:pt>
                <c:pt idx="171">
                  <c:v>5.4</c:v>
                </c:pt>
                <c:pt idx="172">
                  <c:v>3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3.6</c:v>
                </c:pt>
                <c:pt idx="178">
                  <c:v>2</c:v>
                </c:pt>
                <c:pt idx="179">
                  <c:v>2.4</c:v>
                </c:pt>
                <c:pt idx="180">
                  <c:v>2.5</c:v>
                </c:pt>
                <c:pt idx="181">
                  <c:v>3.8</c:v>
                </c:pt>
                <c:pt idx="182">
                  <c:v>3.5</c:v>
                </c:pt>
                <c:pt idx="183">
                  <c:v>3.5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3.7</c:v>
                </c:pt>
                <c:pt idx="190">
                  <c:v>4.8</c:v>
                </c:pt>
                <c:pt idx="191">
                  <c:v>5</c:v>
                </c:pt>
                <c:pt idx="192">
                  <c:v>3.6</c:v>
                </c:pt>
                <c:pt idx="193">
                  <c:v>3.5</c:v>
                </c:pt>
                <c:pt idx="194">
                  <c:v>1.8</c:v>
                </c:pt>
                <c:pt idx="195">
                  <c:v>6.2</c:v>
                </c:pt>
                <c:pt idx="196">
                  <c:v>2</c:v>
                </c:pt>
                <c:pt idx="197">
                  <c:v>2</c:v>
                </c:pt>
                <c:pt idx="198">
                  <c:v>2.7</c:v>
                </c:pt>
                <c:pt idx="199">
                  <c:v>3.5</c:v>
                </c:pt>
                <c:pt idx="200">
                  <c:v>2.4</c:v>
                </c:pt>
                <c:pt idx="201">
                  <c:v>4.3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3.2</c:v>
                </c:pt>
                <c:pt idx="205">
                  <c:v>2</c:v>
                </c:pt>
                <c:pt idx="206">
                  <c:v>4</c:v>
                </c:pt>
                <c:pt idx="207">
                  <c:v>4.8</c:v>
                </c:pt>
                <c:pt idx="208">
                  <c:v>2.4</c:v>
                </c:pt>
                <c:pt idx="209">
                  <c:v>2.5</c:v>
                </c:pt>
                <c:pt idx="210">
                  <c:v>2</c:v>
                </c:pt>
                <c:pt idx="211">
                  <c:v>3</c:v>
                </c:pt>
                <c:pt idx="212">
                  <c:v>4.8</c:v>
                </c:pt>
                <c:pt idx="213">
                  <c:v>4.3</c:v>
                </c:pt>
                <c:pt idx="214">
                  <c:v>3</c:v>
                </c:pt>
                <c:pt idx="215">
                  <c:v>1.6</c:v>
                </c:pt>
                <c:pt idx="216">
                  <c:v>3.5</c:v>
                </c:pt>
                <c:pt idx="217">
                  <c:v>6.5</c:v>
                </c:pt>
                <c:pt idx="218">
                  <c:v>3.7</c:v>
                </c:pt>
                <c:pt idx="219">
                  <c:v>3.6</c:v>
                </c:pt>
                <c:pt idx="220">
                  <c:v>2</c:v>
                </c:pt>
                <c:pt idx="221">
                  <c:v>3</c:v>
                </c:pt>
                <c:pt idx="222">
                  <c:v>3.5</c:v>
                </c:pt>
                <c:pt idx="223">
                  <c:v>3</c:v>
                </c:pt>
                <c:pt idx="224">
                  <c:v>3</c:v>
                </c:pt>
                <c:pt idx="225">
                  <c:v>4.4000000000000004</c:v>
                </c:pt>
                <c:pt idx="226">
                  <c:v>2.4</c:v>
                </c:pt>
                <c:pt idx="227">
                  <c:v>3</c:v>
                </c:pt>
                <c:pt idx="228">
                  <c:v>2.5</c:v>
                </c:pt>
                <c:pt idx="229">
                  <c:v>5.5</c:v>
                </c:pt>
                <c:pt idx="230">
                  <c:v>4.2</c:v>
                </c:pt>
                <c:pt idx="231">
                  <c:v>1.8</c:v>
                </c:pt>
                <c:pt idx="232">
                  <c:v>4</c:v>
                </c:pt>
                <c:pt idx="233">
                  <c:v>3</c:v>
                </c:pt>
                <c:pt idx="234">
                  <c:v>3.8</c:v>
                </c:pt>
                <c:pt idx="235">
                  <c:v>3.6</c:v>
                </c:pt>
                <c:pt idx="236">
                  <c:v>3.7</c:v>
                </c:pt>
                <c:pt idx="237">
                  <c:v>4.2</c:v>
                </c:pt>
                <c:pt idx="238">
                  <c:v>3</c:v>
                </c:pt>
                <c:pt idx="239">
                  <c:v>2</c:v>
                </c:pt>
                <c:pt idx="240">
                  <c:v>2.5</c:v>
                </c:pt>
                <c:pt idx="241">
                  <c:v>4.7</c:v>
                </c:pt>
                <c:pt idx="242">
                  <c:v>3.5</c:v>
                </c:pt>
                <c:pt idx="243">
                  <c:v>2.5</c:v>
                </c:pt>
                <c:pt idx="244">
                  <c:v>3.7</c:v>
                </c:pt>
                <c:pt idx="245">
                  <c:v>6.1</c:v>
                </c:pt>
                <c:pt idx="246">
                  <c:v>3</c:v>
                </c:pt>
                <c:pt idx="247">
                  <c:v>6.5</c:v>
                </c:pt>
                <c:pt idx="248">
                  <c:v>4.7</c:v>
                </c:pt>
                <c:pt idx="249">
                  <c:v>2</c:v>
                </c:pt>
                <c:pt idx="250">
                  <c:v>3.5</c:v>
                </c:pt>
                <c:pt idx="251">
                  <c:v>4.5999999999999996</c:v>
                </c:pt>
                <c:pt idx="252">
                  <c:v>2.4</c:v>
                </c:pt>
                <c:pt idx="253">
                  <c:v>2.4</c:v>
                </c:pt>
                <c:pt idx="254">
                  <c:v>3.5</c:v>
                </c:pt>
                <c:pt idx="255">
                  <c:v>4.5999999999999996</c:v>
                </c:pt>
                <c:pt idx="256">
                  <c:v>3.8</c:v>
                </c:pt>
                <c:pt idx="257">
                  <c:v>3.2</c:v>
                </c:pt>
                <c:pt idx="258">
                  <c:v>2</c:v>
                </c:pt>
                <c:pt idx="259">
                  <c:v>2.4</c:v>
                </c:pt>
                <c:pt idx="260">
                  <c:v>2.2000000000000002</c:v>
                </c:pt>
                <c:pt idx="261">
                  <c:v>2</c:v>
                </c:pt>
                <c:pt idx="262">
                  <c:v>6</c:v>
                </c:pt>
                <c:pt idx="263">
                  <c:v>3</c:v>
                </c:pt>
                <c:pt idx="264">
                  <c:v>3</c:v>
                </c:pt>
                <c:pt idx="265">
                  <c:v>2.4</c:v>
                </c:pt>
                <c:pt idx="266">
                  <c:v>5.7</c:v>
                </c:pt>
                <c:pt idx="267">
                  <c:v>3.7</c:v>
                </c:pt>
                <c:pt idx="268">
                  <c:v>2.2999999999999998</c:v>
                </c:pt>
                <c:pt idx="269">
                  <c:v>5.6</c:v>
                </c:pt>
                <c:pt idx="270">
                  <c:v>2.4</c:v>
                </c:pt>
                <c:pt idx="271">
                  <c:v>1.8</c:v>
                </c:pt>
                <c:pt idx="272">
                  <c:v>2.5</c:v>
                </c:pt>
                <c:pt idx="273">
                  <c:v>6.2</c:v>
                </c:pt>
                <c:pt idx="274">
                  <c:v>5</c:v>
                </c:pt>
                <c:pt idx="275">
                  <c:v>3</c:v>
                </c:pt>
                <c:pt idx="276">
                  <c:v>3.6</c:v>
                </c:pt>
                <c:pt idx="277">
                  <c:v>2.4</c:v>
                </c:pt>
                <c:pt idx="278">
                  <c:v>2.4</c:v>
                </c:pt>
                <c:pt idx="279">
                  <c:v>3.5</c:v>
                </c:pt>
                <c:pt idx="280">
                  <c:v>3.7</c:v>
                </c:pt>
                <c:pt idx="281">
                  <c:v>5.7</c:v>
                </c:pt>
                <c:pt idx="282">
                  <c:v>3.5</c:v>
                </c:pt>
                <c:pt idx="283">
                  <c:v>2.4</c:v>
                </c:pt>
                <c:pt idx="284">
                  <c:v>5.6</c:v>
                </c:pt>
                <c:pt idx="285">
                  <c:v>3.8</c:v>
                </c:pt>
                <c:pt idx="286">
                  <c:v>2.5</c:v>
                </c:pt>
                <c:pt idx="287">
                  <c:v>5.7</c:v>
                </c:pt>
                <c:pt idx="288">
                  <c:v>2</c:v>
                </c:pt>
                <c:pt idx="289">
                  <c:v>2.4</c:v>
                </c:pt>
                <c:pt idx="290">
                  <c:v>3</c:v>
                </c:pt>
                <c:pt idx="291">
                  <c:v>3.7</c:v>
                </c:pt>
                <c:pt idx="292">
                  <c:v>3.5</c:v>
                </c:pt>
                <c:pt idx="293">
                  <c:v>3</c:v>
                </c:pt>
                <c:pt idx="294">
                  <c:v>3.8</c:v>
                </c:pt>
                <c:pt idx="295">
                  <c:v>2.4</c:v>
                </c:pt>
                <c:pt idx="296">
                  <c:v>2</c:v>
                </c:pt>
                <c:pt idx="297">
                  <c:v>2.4</c:v>
                </c:pt>
                <c:pt idx="298">
                  <c:v>3</c:v>
                </c:pt>
                <c:pt idx="299">
                  <c:v>2.4</c:v>
                </c:pt>
                <c:pt idx="300">
                  <c:v>2.5</c:v>
                </c:pt>
                <c:pt idx="301">
                  <c:v>3.8</c:v>
                </c:pt>
                <c:pt idx="302">
                  <c:v>2.4</c:v>
                </c:pt>
                <c:pt idx="303">
                  <c:v>3.8</c:v>
                </c:pt>
                <c:pt idx="304">
                  <c:v>2</c:v>
                </c:pt>
                <c:pt idx="305">
                  <c:v>3.6</c:v>
                </c:pt>
                <c:pt idx="306">
                  <c:v>4.7</c:v>
                </c:pt>
                <c:pt idx="307">
                  <c:v>2.5</c:v>
                </c:pt>
                <c:pt idx="308">
                  <c:v>2.5</c:v>
                </c:pt>
                <c:pt idx="309">
                  <c:v>3.8</c:v>
                </c:pt>
                <c:pt idx="310">
                  <c:v>4.5999999999999996</c:v>
                </c:pt>
                <c:pt idx="311">
                  <c:v>3.6</c:v>
                </c:pt>
                <c:pt idx="312">
                  <c:v>3.4</c:v>
                </c:pt>
                <c:pt idx="313">
                  <c:v>4.3</c:v>
                </c:pt>
                <c:pt idx="314">
                  <c:v>6.5</c:v>
                </c:pt>
                <c:pt idx="315">
                  <c:v>3.5</c:v>
                </c:pt>
                <c:pt idx="316">
                  <c:v>3.5</c:v>
                </c:pt>
                <c:pt idx="317">
                  <c:v>4</c:v>
                </c:pt>
                <c:pt idx="318">
                  <c:v>4.2</c:v>
                </c:pt>
                <c:pt idx="319">
                  <c:v>3</c:v>
                </c:pt>
                <c:pt idx="320">
                  <c:v>2.4</c:v>
                </c:pt>
                <c:pt idx="321">
                  <c:v>2.4</c:v>
                </c:pt>
                <c:pt idx="322">
                  <c:v>5.5</c:v>
                </c:pt>
                <c:pt idx="323">
                  <c:v>3.5</c:v>
                </c:pt>
                <c:pt idx="324">
                  <c:v>4.8</c:v>
                </c:pt>
                <c:pt idx="325">
                  <c:v>2</c:v>
                </c:pt>
                <c:pt idx="326">
                  <c:v>4.5999999999999996</c:v>
                </c:pt>
                <c:pt idx="327">
                  <c:v>5.5</c:v>
                </c:pt>
                <c:pt idx="328">
                  <c:v>3</c:v>
                </c:pt>
                <c:pt idx="329">
                  <c:v>3.6</c:v>
                </c:pt>
                <c:pt idx="330">
                  <c:v>4.2</c:v>
                </c:pt>
                <c:pt idx="331">
                  <c:v>2</c:v>
                </c:pt>
                <c:pt idx="332">
                  <c:v>3.5</c:v>
                </c:pt>
                <c:pt idx="333">
                  <c:v>2.9</c:v>
                </c:pt>
                <c:pt idx="334">
                  <c:v>3.5</c:v>
                </c:pt>
                <c:pt idx="335">
                  <c:v>2.5</c:v>
                </c:pt>
                <c:pt idx="336">
                  <c:v>3.7</c:v>
                </c:pt>
                <c:pt idx="337">
                  <c:v>6.5</c:v>
                </c:pt>
                <c:pt idx="338">
                  <c:v>3.2</c:v>
                </c:pt>
                <c:pt idx="339">
                  <c:v>4.5</c:v>
                </c:pt>
                <c:pt idx="340">
                  <c:v>2.5</c:v>
                </c:pt>
                <c:pt idx="341">
                  <c:v>5</c:v>
                </c:pt>
                <c:pt idx="342">
                  <c:v>4.5999999999999996</c:v>
                </c:pt>
                <c:pt idx="343">
                  <c:v>3</c:v>
                </c:pt>
                <c:pt idx="344">
                  <c:v>3.8</c:v>
                </c:pt>
                <c:pt idx="345">
                  <c:v>1.3</c:v>
                </c:pt>
                <c:pt idx="346">
                  <c:v>5</c:v>
                </c:pt>
                <c:pt idx="347">
                  <c:v>3</c:v>
                </c:pt>
                <c:pt idx="348">
                  <c:v>2.4</c:v>
                </c:pt>
                <c:pt idx="349">
                  <c:v>8.4</c:v>
                </c:pt>
                <c:pt idx="350">
                  <c:v>2.4</c:v>
                </c:pt>
                <c:pt idx="351">
                  <c:v>1.6</c:v>
                </c:pt>
                <c:pt idx="352">
                  <c:v>3</c:v>
                </c:pt>
                <c:pt idx="353">
                  <c:v>2.5</c:v>
                </c:pt>
                <c:pt idx="354">
                  <c:v>2.5</c:v>
                </c:pt>
                <c:pt idx="355">
                  <c:v>3.6</c:v>
                </c:pt>
                <c:pt idx="356">
                  <c:v>4.2</c:v>
                </c:pt>
                <c:pt idx="357">
                  <c:v>2</c:v>
                </c:pt>
                <c:pt idx="358">
                  <c:v>3.8</c:v>
                </c:pt>
                <c:pt idx="359">
                  <c:v>6.8</c:v>
                </c:pt>
                <c:pt idx="360">
                  <c:v>1.8</c:v>
                </c:pt>
                <c:pt idx="361">
                  <c:v>2.4</c:v>
                </c:pt>
                <c:pt idx="362">
                  <c:v>6.2</c:v>
                </c:pt>
                <c:pt idx="363">
                  <c:v>4</c:v>
                </c:pt>
                <c:pt idx="364">
                  <c:v>2</c:v>
                </c:pt>
                <c:pt idx="365">
                  <c:v>3.5</c:v>
                </c:pt>
                <c:pt idx="366">
                  <c:v>4</c:v>
                </c:pt>
                <c:pt idx="367">
                  <c:v>2.5</c:v>
                </c:pt>
                <c:pt idx="368">
                  <c:v>2.5</c:v>
                </c:pt>
                <c:pt idx="369">
                  <c:v>4.4000000000000004</c:v>
                </c:pt>
                <c:pt idx="370">
                  <c:v>2.4</c:v>
                </c:pt>
                <c:pt idx="371">
                  <c:v>4</c:v>
                </c:pt>
                <c:pt idx="372">
                  <c:v>1.6</c:v>
                </c:pt>
                <c:pt idx="373">
                  <c:v>3.6</c:v>
                </c:pt>
                <c:pt idx="374">
                  <c:v>4</c:v>
                </c:pt>
                <c:pt idx="375">
                  <c:v>6.5</c:v>
                </c:pt>
                <c:pt idx="376">
                  <c:v>3</c:v>
                </c:pt>
                <c:pt idx="377">
                  <c:v>5.6</c:v>
                </c:pt>
                <c:pt idx="378">
                  <c:v>5.4</c:v>
                </c:pt>
                <c:pt idx="379">
                  <c:v>3.2</c:v>
                </c:pt>
                <c:pt idx="380">
                  <c:v>4</c:v>
                </c:pt>
                <c:pt idx="381">
                  <c:v>3.5</c:v>
                </c:pt>
                <c:pt idx="382">
                  <c:v>4.8</c:v>
                </c:pt>
                <c:pt idx="383">
                  <c:v>4.4000000000000004</c:v>
                </c:pt>
                <c:pt idx="384">
                  <c:v>2.5</c:v>
                </c:pt>
                <c:pt idx="385">
                  <c:v>2</c:v>
                </c:pt>
                <c:pt idx="386">
                  <c:v>3.6</c:v>
                </c:pt>
                <c:pt idx="387">
                  <c:v>2</c:v>
                </c:pt>
                <c:pt idx="388">
                  <c:v>5.7</c:v>
                </c:pt>
                <c:pt idx="389">
                  <c:v>5</c:v>
                </c:pt>
                <c:pt idx="390">
                  <c:v>3.5</c:v>
                </c:pt>
                <c:pt idx="391">
                  <c:v>2.4</c:v>
                </c:pt>
                <c:pt idx="392">
                  <c:v>3</c:v>
                </c:pt>
                <c:pt idx="393">
                  <c:v>2.5</c:v>
                </c:pt>
                <c:pt idx="394">
                  <c:v>5.3</c:v>
                </c:pt>
                <c:pt idx="395">
                  <c:v>2.2000000000000002</c:v>
                </c:pt>
                <c:pt idx="396">
                  <c:v>3.6</c:v>
                </c:pt>
                <c:pt idx="397">
                  <c:v>2</c:v>
                </c:pt>
                <c:pt idx="398">
                  <c:v>2.4</c:v>
                </c:pt>
                <c:pt idx="399">
                  <c:v>4</c:v>
                </c:pt>
                <c:pt idx="400">
                  <c:v>1.8</c:v>
                </c:pt>
                <c:pt idx="401">
                  <c:v>2.4</c:v>
                </c:pt>
                <c:pt idx="402">
                  <c:v>3.6</c:v>
                </c:pt>
                <c:pt idx="403">
                  <c:v>2.4</c:v>
                </c:pt>
                <c:pt idx="404">
                  <c:v>3</c:v>
                </c:pt>
                <c:pt idx="405">
                  <c:v>3.5</c:v>
                </c:pt>
                <c:pt idx="406">
                  <c:v>3.6</c:v>
                </c:pt>
                <c:pt idx="407">
                  <c:v>5</c:v>
                </c:pt>
                <c:pt idx="408">
                  <c:v>5.7</c:v>
                </c:pt>
                <c:pt idx="409">
                  <c:v>1.3</c:v>
                </c:pt>
                <c:pt idx="410">
                  <c:v>3</c:v>
                </c:pt>
                <c:pt idx="411">
                  <c:v>3</c:v>
                </c:pt>
                <c:pt idx="412">
                  <c:v>3.5</c:v>
                </c:pt>
                <c:pt idx="413">
                  <c:v>2.9</c:v>
                </c:pt>
                <c:pt idx="414">
                  <c:v>2.2000000000000002</c:v>
                </c:pt>
                <c:pt idx="415">
                  <c:v>2.5</c:v>
                </c:pt>
                <c:pt idx="416">
                  <c:v>5.9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5</c:v>
                </c:pt>
                <c:pt idx="421">
                  <c:v>4.5</c:v>
                </c:pt>
                <c:pt idx="422">
                  <c:v>4</c:v>
                </c:pt>
                <c:pt idx="423">
                  <c:v>6</c:v>
                </c:pt>
                <c:pt idx="424">
                  <c:v>2.7</c:v>
                </c:pt>
                <c:pt idx="425">
                  <c:v>3.8</c:v>
                </c:pt>
                <c:pt idx="426">
                  <c:v>4.8</c:v>
                </c:pt>
                <c:pt idx="427">
                  <c:v>2.5</c:v>
                </c:pt>
                <c:pt idx="428">
                  <c:v>3.5</c:v>
                </c:pt>
                <c:pt idx="429">
                  <c:v>3.4</c:v>
                </c:pt>
                <c:pt idx="430">
                  <c:v>4.7</c:v>
                </c:pt>
                <c:pt idx="431">
                  <c:v>3.5</c:v>
                </c:pt>
                <c:pt idx="432">
                  <c:v>5.4</c:v>
                </c:pt>
                <c:pt idx="433">
                  <c:v>3.8</c:v>
                </c:pt>
                <c:pt idx="434">
                  <c:v>2.4</c:v>
                </c:pt>
                <c:pt idx="435">
                  <c:v>3.3</c:v>
                </c:pt>
                <c:pt idx="436">
                  <c:v>5.2</c:v>
                </c:pt>
                <c:pt idx="437">
                  <c:v>3</c:v>
                </c:pt>
                <c:pt idx="438">
                  <c:v>1.8</c:v>
                </c:pt>
                <c:pt idx="439">
                  <c:v>1.8</c:v>
                </c:pt>
                <c:pt idx="440">
                  <c:v>2.5</c:v>
                </c:pt>
                <c:pt idx="441">
                  <c:v>1.6</c:v>
                </c:pt>
                <c:pt idx="442">
                  <c:v>2.4</c:v>
                </c:pt>
                <c:pt idx="443">
                  <c:v>3</c:v>
                </c:pt>
                <c:pt idx="444">
                  <c:v>4</c:v>
                </c:pt>
                <c:pt idx="445">
                  <c:v>4.5999999999999996</c:v>
                </c:pt>
                <c:pt idx="446">
                  <c:v>3.8</c:v>
                </c:pt>
                <c:pt idx="447">
                  <c:v>2.5</c:v>
                </c:pt>
                <c:pt idx="448">
                  <c:v>3.5</c:v>
                </c:pt>
                <c:pt idx="449">
                  <c:v>2.2000000000000002</c:v>
                </c:pt>
                <c:pt idx="450">
                  <c:v>6.2</c:v>
                </c:pt>
                <c:pt idx="451">
                  <c:v>3.7</c:v>
                </c:pt>
                <c:pt idx="452">
                  <c:v>1.8</c:v>
                </c:pt>
                <c:pt idx="453">
                  <c:v>5.3</c:v>
                </c:pt>
                <c:pt idx="454">
                  <c:v>3.8</c:v>
                </c:pt>
                <c:pt idx="455">
                  <c:v>2</c:v>
                </c:pt>
                <c:pt idx="456">
                  <c:v>3.8</c:v>
                </c:pt>
                <c:pt idx="457">
                  <c:v>3.5</c:v>
                </c:pt>
                <c:pt idx="458">
                  <c:v>4</c:v>
                </c:pt>
                <c:pt idx="459">
                  <c:v>5</c:v>
                </c:pt>
                <c:pt idx="460">
                  <c:v>3.6</c:v>
                </c:pt>
                <c:pt idx="461">
                  <c:v>6</c:v>
                </c:pt>
                <c:pt idx="462">
                  <c:v>3</c:v>
                </c:pt>
                <c:pt idx="463">
                  <c:v>6.3</c:v>
                </c:pt>
                <c:pt idx="464">
                  <c:v>1.6</c:v>
                </c:pt>
                <c:pt idx="465">
                  <c:v>3.5</c:v>
                </c:pt>
                <c:pt idx="466">
                  <c:v>1.6</c:v>
                </c:pt>
                <c:pt idx="467">
                  <c:v>3</c:v>
                </c:pt>
                <c:pt idx="468">
                  <c:v>2.5</c:v>
                </c:pt>
                <c:pt idx="469">
                  <c:v>3.3</c:v>
                </c:pt>
                <c:pt idx="470">
                  <c:v>4</c:v>
                </c:pt>
                <c:pt idx="471">
                  <c:v>3.6</c:v>
                </c:pt>
                <c:pt idx="472">
                  <c:v>3.6</c:v>
                </c:pt>
                <c:pt idx="473">
                  <c:v>3.2</c:v>
                </c:pt>
                <c:pt idx="474">
                  <c:v>5.3</c:v>
                </c:pt>
                <c:pt idx="475">
                  <c:v>2</c:v>
                </c:pt>
                <c:pt idx="476">
                  <c:v>2.5</c:v>
                </c:pt>
                <c:pt idx="477">
                  <c:v>2.4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5.6</c:v>
                </c:pt>
                <c:pt idx="482">
                  <c:v>1.3</c:v>
                </c:pt>
                <c:pt idx="483">
                  <c:v>3.7</c:v>
                </c:pt>
                <c:pt idx="484">
                  <c:v>6.7</c:v>
                </c:pt>
                <c:pt idx="485">
                  <c:v>5.4</c:v>
                </c:pt>
                <c:pt idx="486">
                  <c:v>3</c:v>
                </c:pt>
                <c:pt idx="487">
                  <c:v>2.5</c:v>
                </c:pt>
                <c:pt idx="488">
                  <c:v>5.3</c:v>
                </c:pt>
                <c:pt idx="489">
                  <c:v>2</c:v>
                </c:pt>
                <c:pt idx="490">
                  <c:v>2.7</c:v>
                </c:pt>
                <c:pt idx="491">
                  <c:v>3</c:v>
                </c:pt>
                <c:pt idx="492">
                  <c:v>4.8</c:v>
                </c:pt>
                <c:pt idx="493">
                  <c:v>4.5999999999999996</c:v>
                </c:pt>
                <c:pt idx="494">
                  <c:v>3</c:v>
                </c:pt>
                <c:pt idx="495">
                  <c:v>3.8</c:v>
                </c:pt>
                <c:pt idx="496">
                  <c:v>2</c:v>
                </c:pt>
                <c:pt idx="497">
                  <c:v>4</c:v>
                </c:pt>
                <c:pt idx="498">
                  <c:v>1.8</c:v>
                </c:pt>
                <c:pt idx="499">
                  <c:v>4.8</c:v>
                </c:pt>
                <c:pt idx="500">
                  <c:v>6.3</c:v>
                </c:pt>
                <c:pt idx="501">
                  <c:v>2.4</c:v>
                </c:pt>
                <c:pt idx="502">
                  <c:v>3.5</c:v>
                </c:pt>
                <c:pt idx="503">
                  <c:v>3</c:v>
                </c:pt>
                <c:pt idx="504">
                  <c:v>3.8</c:v>
                </c:pt>
                <c:pt idx="505">
                  <c:v>3.7</c:v>
                </c:pt>
                <c:pt idx="506">
                  <c:v>3.2</c:v>
                </c:pt>
                <c:pt idx="507">
                  <c:v>2</c:v>
                </c:pt>
                <c:pt idx="508">
                  <c:v>5.3</c:v>
                </c:pt>
                <c:pt idx="509">
                  <c:v>8</c:v>
                </c:pt>
                <c:pt idx="510">
                  <c:v>5</c:v>
                </c:pt>
                <c:pt idx="511">
                  <c:v>4</c:v>
                </c:pt>
                <c:pt idx="512">
                  <c:v>4</c:v>
                </c:pt>
                <c:pt idx="513">
                  <c:v>2.4</c:v>
                </c:pt>
                <c:pt idx="514">
                  <c:v>4</c:v>
                </c:pt>
                <c:pt idx="515">
                  <c:v>3.7</c:v>
                </c:pt>
                <c:pt idx="516">
                  <c:v>2</c:v>
                </c:pt>
                <c:pt idx="517">
                  <c:v>6.1</c:v>
                </c:pt>
                <c:pt idx="518">
                  <c:v>5.3</c:v>
                </c:pt>
                <c:pt idx="519">
                  <c:v>2.8</c:v>
                </c:pt>
                <c:pt idx="520">
                  <c:v>2.4</c:v>
                </c:pt>
                <c:pt idx="521">
                  <c:v>2.7</c:v>
                </c:pt>
                <c:pt idx="522">
                  <c:v>2.4</c:v>
                </c:pt>
                <c:pt idx="523">
                  <c:v>1.8</c:v>
                </c:pt>
                <c:pt idx="524">
                  <c:v>5.6</c:v>
                </c:pt>
                <c:pt idx="525">
                  <c:v>3.8</c:v>
                </c:pt>
                <c:pt idx="526">
                  <c:v>3.5</c:v>
                </c:pt>
                <c:pt idx="527">
                  <c:v>2.9</c:v>
                </c:pt>
                <c:pt idx="528">
                  <c:v>1.6</c:v>
                </c:pt>
                <c:pt idx="529">
                  <c:v>2.2000000000000002</c:v>
                </c:pt>
                <c:pt idx="530">
                  <c:v>3.7</c:v>
                </c:pt>
                <c:pt idx="531">
                  <c:v>4</c:v>
                </c:pt>
                <c:pt idx="532">
                  <c:v>3.7</c:v>
                </c:pt>
                <c:pt idx="533">
                  <c:v>3.5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1.5</c:v>
                </c:pt>
                <c:pt idx="538">
                  <c:v>3.5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6</c:v>
                </c:pt>
                <c:pt idx="542">
                  <c:v>2.2000000000000002</c:v>
                </c:pt>
                <c:pt idx="543">
                  <c:v>4.5999999999999996</c:v>
                </c:pt>
                <c:pt idx="544">
                  <c:v>2</c:v>
                </c:pt>
                <c:pt idx="545">
                  <c:v>2.4</c:v>
                </c:pt>
                <c:pt idx="546">
                  <c:v>5.7</c:v>
                </c:pt>
                <c:pt idx="547">
                  <c:v>3.5</c:v>
                </c:pt>
                <c:pt idx="548">
                  <c:v>3.7</c:v>
                </c:pt>
                <c:pt idx="549">
                  <c:v>2.4</c:v>
                </c:pt>
                <c:pt idx="550">
                  <c:v>3.5</c:v>
                </c:pt>
                <c:pt idx="551">
                  <c:v>3</c:v>
                </c:pt>
                <c:pt idx="552">
                  <c:v>2.4</c:v>
                </c:pt>
                <c:pt idx="553">
                  <c:v>2.2000000000000002</c:v>
                </c:pt>
                <c:pt idx="554">
                  <c:v>3.4</c:v>
                </c:pt>
                <c:pt idx="555">
                  <c:v>3.6</c:v>
                </c:pt>
                <c:pt idx="556">
                  <c:v>2</c:v>
                </c:pt>
                <c:pt idx="557">
                  <c:v>3</c:v>
                </c:pt>
                <c:pt idx="558">
                  <c:v>3.2</c:v>
                </c:pt>
                <c:pt idx="559">
                  <c:v>1.5</c:v>
                </c:pt>
                <c:pt idx="560">
                  <c:v>2.5</c:v>
                </c:pt>
                <c:pt idx="561">
                  <c:v>3.6</c:v>
                </c:pt>
                <c:pt idx="562">
                  <c:v>4.4000000000000004</c:v>
                </c:pt>
                <c:pt idx="563">
                  <c:v>2.7</c:v>
                </c:pt>
                <c:pt idx="564">
                  <c:v>5.7</c:v>
                </c:pt>
                <c:pt idx="565">
                  <c:v>2.5</c:v>
                </c:pt>
                <c:pt idx="566">
                  <c:v>3.5</c:v>
                </c:pt>
                <c:pt idx="567">
                  <c:v>5.4</c:v>
                </c:pt>
                <c:pt idx="568">
                  <c:v>2.4</c:v>
                </c:pt>
                <c:pt idx="569">
                  <c:v>4</c:v>
                </c:pt>
                <c:pt idx="570">
                  <c:v>5.3</c:v>
                </c:pt>
                <c:pt idx="571">
                  <c:v>6.1</c:v>
                </c:pt>
                <c:pt idx="572">
                  <c:v>4.8</c:v>
                </c:pt>
                <c:pt idx="573">
                  <c:v>5.5</c:v>
                </c:pt>
                <c:pt idx="574">
                  <c:v>3.5</c:v>
                </c:pt>
                <c:pt idx="575">
                  <c:v>3.6</c:v>
                </c:pt>
                <c:pt idx="576">
                  <c:v>3.5</c:v>
                </c:pt>
                <c:pt idx="577">
                  <c:v>5.3</c:v>
                </c:pt>
                <c:pt idx="578">
                  <c:v>6.2</c:v>
                </c:pt>
                <c:pt idx="579">
                  <c:v>6.3</c:v>
                </c:pt>
                <c:pt idx="580">
                  <c:v>2.4</c:v>
                </c:pt>
                <c:pt idx="581">
                  <c:v>3</c:v>
                </c:pt>
                <c:pt idx="582">
                  <c:v>2.5</c:v>
                </c:pt>
                <c:pt idx="583">
                  <c:v>4</c:v>
                </c:pt>
                <c:pt idx="584">
                  <c:v>3</c:v>
                </c:pt>
                <c:pt idx="585">
                  <c:v>5.5</c:v>
                </c:pt>
                <c:pt idx="586">
                  <c:v>2.5</c:v>
                </c:pt>
                <c:pt idx="587">
                  <c:v>1.6</c:v>
                </c:pt>
                <c:pt idx="588">
                  <c:v>4.5999999999999996</c:v>
                </c:pt>
                <c:pt idx="589">
                  <c:v>5.3</c:v>
                </c:pt>
                <c:pt idx="590">
                  <c:v>4.5</c:v>
                </c:pt>
                <c:pt idx="591">
                  <c:v>3.6</c:v>
                </c:pt>
                <c:pt idx="592">
                  <c:v>2</c:v>
                </c:pt>
                <c:pt idx="593">
                  <c:v>2.5</c:v>
                </c:pt>
                <c:pt idx="594">
                  <c:v>4.8</c:v>
                </c:pt>
                <c:pt idx="595">
                  <c:v>4.5999999999999996</c:v>
                </c:pt>
                <c:pt idx="596">
                  <c:v>6</c:v>
                </c:pt>
                <c:pt idx="597">
                  <c:v>2</c:v>
                </c:pt>
                <c:pt idx="598">
                  <c:v>6.2</c:v>
                </c:pt>
                <c:pt idx="599">
                  <c:v>4.5999999999999996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6.2</c:v>
                </c:pt>
                <c:pt idx="604">
                  <c:v>3</c:v>
                </c:pt>
                <c:pt idx="605">
                  <c:v>3.6</c:v>
                </c:pt>
                <c:pt idx="606">
                  <c:v>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2</c:v>
                </c:pt>
                <c:pt idx="610">
                  <c:v>2.4</c:v>
                </c:pt>
                <c:pt idx="611">
                  <c:v>3.7</c:v>
                </c:pt>
                <c:pt idx="612">
                  <c:v>3.5</c:v>
                </c:pt>
                <c:pt idx="613">
                  <c:v>3.5</c:v>
                </c:pt>
                <c:pt idx="614">
                  <c:v>2</c:v>
                </c:pt>
                <c:pt idx="615">
                  <c:v>2.7</c:v>
                </c:pt>
                <c:pt idx="616">
                  <c:v>4.7</c:v>
                </c:pt>
                <c:pt idx="617">
                  <c:v>3.5</c:v>
                </c:pt>
                <c:pt idx="618">
                  <c:v>3.6</c:v>
                </c:pt>
                <c:pt idx="619">
                  <c:v>3.5</c:v>
                </c:pt>
                <c:pt idx="620">
                  <c:v>3</c:v>
                </c:pt>
                <c:pt idx="621">
                  <c:v>1.6</c:v>
                </c:pt>
                <c:pt idx="622">
                  <c:v>3.5</c:v>
                </c:pt>
                <c:pt idx="623">
                  <c:v>6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2.4</c:v>
                </c:pt>
                <c:pt idx="628">
                  <c:v>1.6</c:v>
                </c:pt>
                <c:pt idx="629">
                  <c:v>2.5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2.9</c:v>
                </c:pt>
                <c:pt idx="634">
                  <c:v>2.5</c:v>
                </c:pt>
                <c:pt idx="635">
                  <c:v>2.4</c:v>
                </c:pt>
                <c:pt idx="636">
                  <c:v>5.5</c:v>
                </c:pt>
                <c:pt idx="637">
                  <c:v>2</c:v>
                </c:pt>
                <c:pt idx="638">
                  <c:v>2.4</c:v>
                </c:pt>
                <c:pt idx="639">
                  <c:v>3.7</c:v>
                </c:pt>
                <c:pt idx="640">
                  <c:v>2.4</c:v>
                </c:pt>
                <c:pt idx="641">
                  <c:v>5</c:v>
                </c:pt>
                <c:pt idx="642">
                  <c:v>3.6</c:v>
                </c:pt>
                <c:pt idx="643">
                  <c:v>7</c:v>
                </c:pt>
                <c:pt idx="644">
                  <c:v>4</c:v>
                </c:pt>
                <c:pt idx="645">
                  <c:v>3.7</c:v>
                </c:pt>
                <c:pt idx="646">
                  <c:v>6.2</c:v>
                </c:pt>
                <c:pt idx="647">
                  <c:v>2.9</c:v>
                </c:pt>
                <c:pt idx="648">
                  <c:v>2.4</c:v>
                </c:pt>
                <c:pt idx="649">
                  <c:v>4.3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4</c:v>
                </c:pt>
                <c:pt idx="654">
                  <c:v>4.4000000000000004</c:v>
                </c:pt>
                <c:pt idx="655">
                  <c:v>3.8</c:v>
                </c:pt>
                <c:pt idx="656">
                  <c:v>3.5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2.4</c:v>
                </c:pt>
                <c:pt idx="660">
                  <c:v>3</c:v>
                </c:pt>
                <c:pt idx="661">
                  <c:v>3.7</c:v>
                </c:pt>
                <c:pt idx="662">
                  <c:v>6.2</c:v>
                </c:pt>
                <c:pt idx="663">
                  <c:v>3</c:v>
                </c:pt>
                <c:pt idx="664">
                  <c:v>2.4</c:v>
                </c:pt>
                <c:pt idx="665">
                  <c:v>3</c:v>
                </c:pt>
                <c:pt idx="666">
                  <c:v>2.5</c:v>
                </c:pt>
                <c:pt idx="667">
                  <c:v>6.2</c:v>
                </c:pt>
                <c:pt idx="668">
                  <c:v>1</c:v>
                </c:pt>
                <c:pt idx="669">
                  <c:v>3.7</c:v>
                </c:pt>
                <c:pt idx="670">
                  <c:v>5.3</c:v>
                </c:pt>
                <c:pt idx="671">
                  <c:v>2.7</c:v>
                </c:pt>
                <c:pt idx="672">
                  <c:v>3.5</c:v>
                </c:pt>
                <c:pt idx="673">
                  <c:v>2</c:v>
                </c:pt>
                <c:pt idx="674">
                  <c:v>2.4</c:v>
                </c:pt>
                <c:pt idx="675">
                  <c:v>2</c:v>
                </c:pt>
                <c:pt idx="676">
                  <c:v>5.2</c:v>
                </c:pt>
                <c:pt idx="677">
                  <c:v>4.8</c:v>
                </c:pt>
                <c:pt idx="678">
                  <c:v>2.4</c:v>
                </c:pt>
                <c:pt idx="679">
                  <c:v>4.4000000000000004</c:v>
                </c:pt>
                <c:pt idx="680">
                  <c:v>2</c:v>
                </c:pt>
                <c:pt idx="681">
                  <c:v>2.4</c:v>
                </c:pt>
                <c:pt idx="682">
                  <c:v>3.3</c:v>
                </c:pt>
                <c:pt idx="683">
                  <c:v>6.3</c:v>
                </c:pt>
                <c:pt idx="684">
                  <c:v>2.5</c:v>
                </c:pt>
                <c:pt idx="685">
                  <c:v>2.2000000000000002</c:v>
                </c:pt>
                <c:pt idx="686">
                  <c:v>3.5</c:v>
                </c:pt>
                <c:pt idx="687">
                  <c:v>6.2</c:v>
                </c:pt>
                <c:pt idx="688">
                  <c:v>2.4</c:v>
                </c:pt>
                <c:pt idx="689">
                  <c:v>5.5</c:v>
                </c:pt>
                <c:pt idx="690">
                  <c:v>3.3</c:v>
                </c:pt>
                <c:pt idx="691">
                  <c:v>5</c:v>
                </c:pt>
                <c:pt idx="692">
                  <c:v>2.2999999999999998</c:v>
                </c:pt>
                <c:pt idx="693">
                  <c:v>2.5</c:v>
                </c:pt>
                <c:pt idx="694">
                  <c:v>2.5</c:v>
                </c:pt>
                <c:pt idx="695">
                  <c:v>3.6</c:v>
                </c:pt>
                <c:pt idx="696">
                  <c:v>5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4.8</c:v>
                </c:pt>
                <c:pt idx="700">
                  <c:v>3.6</c:v>
                </c:pt>
                <c:pt idx="701">
                  <c:v>6.7</c:v>
                </c:pt>
                <c:pt idx="702">
                  <c:v>2.9</c:v>
                </c:pt>
                <c:pt idx="703">
                  <c:v>3</c:v>
                </c:pt>
                <c:pt idx="704">
                  <c:v>2.4</c:v>
                </c:pt>
                <c:pt idx="705">
                  <c:v>3</c:v>
                </c:pt>
                <c:pt idx="706">
                  <c:v>3.5</c:v>
                </c:pt>
                <c:pt idx="707">
                  <c:v>5.2</c:v>
                </c:pt>
                <c:pt idx="708">
                  <c:v>3.5</c:v>
                </c:pt>
                <c:pt idx="709">
                  <c:v>3.7</c:v>
                </c:pt>
                <c:pt idx="710">
                  <c:v>2.5</c:v>
                </c:pt>
                <c:pt idx="711">
                  <c:v>2.4</c:v>
                </c:pt>
                <c:pt idx="712">
                  <c:v>2.4</c:v>
                </c:pt>
                <c:pt idx="713">
                  <c:v>3.8</c:v>
                </c:pt>
                <c:pt idx="714">
                  <c:v>5.7</c:v>
                </c:pt>
                <c:pt idx="715">
                  <c:v>4</c:v>
                </c:pt>
                <c:pt idx="716">
                  <c:v>3.6</c:v>
                </c:pt>
                <c:pt idx="717">
                  <c:v>2.5</c:v>
                </c:pt>
                <c:pt idx="718">
                  <c:v>3</c:v>
                </c:pt>
                <c:pt idx="719">
                  <c:v>2</c:v>
                </c:pt>
                <c:pt idx="720">
                  <c:v>5.6</c:v>
                </c:pt>
                <c:pt idx="721">
                  <c:v>2.2999999999999998</c:v>
                </c:pt>
                <c:pt idx="722">
                  <c:v>2.5</c:v>
                </c:pt>
                <c:pt idx="723">
                  <c:v>2</c:v>
                </c:pt>
                <c:pt idx="724">
                  <c:v>3.7</c:v>
                </c:pt>
                <c:pt idx="725">
                  <c:v>5.3</c:v>
                </c:pt>
                <c:pt idx="726">
                  <c:v>6</c:v>
                </c:pt>
                <c:pt idx="727">
                  <c:v>2.9</c:v>
                </c:pt>
                <c:pt idx="728">
                  <c:v>3.9</c:v>
                </c:pt>
                <c:pt idx="729">
                  <c:v>2.5</c:v>
                </c:pt>
                <c:pt idx="730">
                  <c:v>2</c:v>
                </c:pt>
                <c:pt idx="731">
                  <c:v>4</c:v>
                </c:pt>
                <c:pt idx="732">
                  <c:v>5.6</c:v>
                </c:pt>
                <c:pt idx="733">
                  <c:v>4.7</c:v>
                </c:pt>
                <c:pt idx="734">
                  <c:v>2.5</c:v>
                </c:pt>
                <c:pt idx="735">
                  <c:v>3.6</c:v>
                </c:pt>
                <c:pt idx="736">
                  <c:v>1.3</c:v>
                </c:pt>
                <c:pt idx="737">
                  <c:v>2.5</c:v>
                </c:pt>
              </c:numCache>
            </c:numRef>
          </c:xVal>
          <c:yVal>
            <c:numRef>
              <c:f>Model1!$E$26:$E$763</c:f>
              <c:numCache>
                <c:formatCode>General</c:formatCode>
                <c:ptCount val="738"/>
                <c:pt idx="0">
                  <c:v>20.021251904351811</c:v>
                </c:pt>
                <c:pt idx="1">
                  <c:v>36.925259915108441</c:v>
                </c:pt>
                <c:pt idx="2">
                  <c:v>33.727204345505839</c:v>
                </c:pt>
                <c:pt idx="3">
                  <c:v>43.321371054313651</c:v>
                </c:pt>
                <c:pt idx="4">
                  <c:v>41.493910728826449</c:v>
                </c:pt>
                <c:pt idx="5">
                  <c:v>39.666450403339248</c:v>
                </c:pt>
                <c:pt idx="6">
                  <c:v>20.478116985723613</c:v>
                </c:pt>
                <c:pt idx="7">
                  <c:v>30.986013857275029</c:v>
                </c:pt>
                <c:pt idx="8">
                  <c:v>23.219307473954416</c:v>
                </c:pt>
                <c:pt idx="9">
                  <c:v>39.209585321967445</c:v>
                </c:pt>
                <c:pt idx="10">
                  <c:v>42.407640891570054</c:v>
                </c:pt>
                <c:pt idx="11">
                  <c:v>39.666450403339248</c:v>
                </c:pt>
                <c:pt idx="12">
                  <c:v>19.564386822980008</c:v>
                </c:pt>
                <c:pt idx="13">
                  <c:v>33.727204345505839</c:v>
                </c:pt>
                <c:pt idx="14">
                  <c:v>39.209585321967445</c:v>
                </c:pt>
                <c:pt idx="15">
                  <c:v>33.270339264134037</c:v>
                </c:pt>
                <c:pt idx="16">
                  <c:v>39.209585321967445</c:v>
                </c:pt>
                <c:pt idx="17">
                  <c:v>32.356609101390433</c:v>
                </c:pt>
                <c:pt idx="18">
                  <c:v>23.219307473954416</c:v>
                </c:pt>
                <c:pt idx="19">
                  <c:v>33.727204345505839</c:v>
                </c:pt>
                <c:pt idx="20">
                  <c:v>37.382124996480243</c:v>
                </c:pt>
                <c:pt idx="21">
                  <c:v>42.407640891570054</c:v>
                </c:pt>
                <c:pt idx="22">
                  <c:v>26.417363043557021</c:v>
                </c:pt>
                <c:pt idx="23">
                  <c:v>36.925259915108441</c:v>
                </c:pt>
                <c:pt idx="24">
                  <c:v>39.209585321967445</c:v>
                </c:pt>
                <c:pt idx="25">
                  <c:v>32.356609101390433</c:v>
                </c:pt>
                <c:pt idx="26">
                  <c:v>24.589902718069819</c:v>
                </c:pt>
                <c:pt idx="27">
                  <c:v>39.209585321967445</c:v>
                </c:pt>
                <c:pt idx="28">
                  <c:v>39.666450403339248</c:v>
                </c:pt>
                <c:pt idx="29">
                  <c:v>39.666450403339248</c:v>
                </c:pt>
                <c:pt idx="30">
                  <c:v>39.209585321967445</c:v>
                </c:pt>
                <c:pt idx="31">
                  <c:v>23.219307473954416</c:v>
                </c:pt>
                <c:pt idx="32">
                  <c:v>26.417363043557021</c:v>
                </c:pt>
                <c:pt idx="33">
                  <c:v>43.321371054313651</c:v>
                </c:pt>
                <c:pt idx="34">
                  <c:v>38.295855159223841</c:v>
                </c:pt>
                <c:pt idx="35">
                  <c:v>36.925259915108441</c:v>
                </c:pt>
                <c:pt idx="36">
                  <c:v>39.666450403339248</c:v>
                </c:pt>
                <c:pt idx="37">
                  <c:v>40.580180566082845</c:v>
                </c:pt>
                <c:pt idx="38">
                  <c:v>25.50363288081342</c:v>
                </c:pt>
                <c:pt idx="39">
                  <c:v>34.640934508249437</c:v>
                </c:pt>
                <c:pt idx="40">
                  <c:v>43.321371054313651</c:v>
                </c:pt>
                <c:pt idx="41">
                  <c:v>25.50363288081342</c:v>
                </c:pt>
                <c:pt idx="42">
                  <c:v>34.640934508249437</c:v>
                </c:pt>
                <c:pt idx="43">
                  <c:v>39.666450403339248</c:v>
                </c:pt>
                <c:pt idx="44">
                  <c:v>26.417363043557021</c:v>
                </c:pt>
                <c:pt idx="45">
                  <c:v>41.493910728826449</c:v>
                </c:pt>
                <c:pt idx="46">
                  <c:v>26.417363043557021</c:v>
                </c:pt>
                <c:pt idx="47">
                  <c:v>34.640934508249437</c:v>
                </c:pt>
                <c:pt idx="48">
                  <c:v>26.417363043557021</c:v>
                </c:pt>
                <c:pt idx="49">
                  <c:v>39.666450403339248</c:v>
                </c:pt>
                <c:pt idx="50">
                  <c:v>39.209585321967445</c:v>
                </c:pt>
                <c:pt idx="51">
                  <c:v>32.356609101390433</c:v>
                </c:pt>
                <c:pt idx="52">
                  <c:v>29.61541861315963</c:v>
                </c:pt>
                <c:pt idx="53">
                  <c:v>34.184069426877635</c:v>
                </c:pt>
                <c:pt idx="54">
                  <c:v>43.321371054313651</c:v>
                </c:pt>
                <c:pt idx="55">
                  <c:v>39.209585321967445</c:v>
                </c:pt>
                <c:pt idx="56">
                  <c:v>25.960497962185219</c:v>
                </c:pt>
                <c:pt idx="57">
                  <c:v>36.925259915108441</c:v>
                </c:pt>
                <c:pt idx="58">
                  <c:v>34.184069426877635</c:v>
                </c:pt>
                <c:pt idx="59">
                  <c:v>28.701688450416025</c:v>
                </c:pt>
                <c:pt idx="60">
                  <c:v>23.219307473954416</c:v>
                </c:pt>
                <c:pt idx="61">
                  <c:v>36.925259915108441</c:v>
                </c:pt>
                <c:pt idx="62">
                  <c:v>33.270339264134037</c:v>
                </c:pt>
                <c:pt idx="63">
                  <c:v>32.813474182762235</c:v>
                </c:pt>
                <c:pt idx="64">
                  <c:v>33.270339264134037</c:v>
                </c:pt>
                <c:pt idx="65">
                  <c:v>39.666450403339248</c:v>
                </c:pt>
                <c:pt idx="66">
                  <c:v>28.701688450416025</c:v>
                </c:pt>
                <c:pt idx="67">
                  <c:v>32.356609101390433</c:v>
                </c:pt>
                <c:pt idx="68">
                  <c:v>39.666450403339248</c:v>
                </c:pt>
                <c:pt idx="69">
                  <c:v>40.12331548471105</c:v>
                </c:pt>
                <c:pt idx="70">
                  <c:v>41.493910728826449</c:v>
                </c:pt>
                <c:pt idx="71">
                  <c:v>40.12331548471105</c:v>
                </c:pt>
                <c:pt idx="72">
                  <c:v>34.184069426877635</c:v>
                </c:pt>
                <c:pt idx="73">
                  <c:v>29.61541861315963</c:v>
                </c:pt>
                <c:pt idx="74">
                  <c:v>34.640934508249437</c:v>
                </c:pt>
                <c:pt idx="75">
                  <c:v>43.321371054313651</c:v>
                </c:pt>
                <c:pt idx="76">
                  <c:v>22.305577311210815</c:v>
                </c:pt>
                <c:pt idx="77">
                  <c:v>29.61541861315963</c:v>
                </c:pt>
                <c:pt idx="78">
                  <c:v>34.640934508249437</c:v>
                </c:pt>
                <c:pt idx="79">
                  <c:v>30.986013857275029</c:v>
                </c:pt>
                <c:pt idx="80">
                  <c:v>39.209585321967445</c:v>
                </c:pt>
                <c:pt idx="81">
                  <c:v>30.529148775903227</c:v>
                </c:pt>
                <c:pt idx="82">
                  <c:v>39.666450403339248</c:v>
                </c:pt>
                <c:pt idx="83">
                  <c:v>34.640934508249437</c:v>
                </c:pt>
                <c:pt idx="84">
                  <c:v>34.640934508249437</c:v>
                </c:pt>
                <c:pt idx="85">
                  <c:v>26.417363043557021</c:v>
                </c:pt>
                <c:pt idx="86">
                  <c:v>24.589902718069819</c:v>
                </c:pt>
                <c:pt idx="87">
                  <c:v>23.219307473954416</c:v>
                </c:pt>
                <c:pt idx="88">
                  <c:v>36.011529752364837</c:v>
                </c:pt>
                <c:pt idx="89">
                  <c:v>37.382124996480243</c:v>
                </c:pt>
                <c:pt idx="90">
                  <c:v>41.493910728826449</c:v>
                </c:pt>
                <c:pt idx="91">
                  <c:v>22.305577311210815</c:v>
                </c:pt>
                <c:pt idx="92">
                  <c:v>40.580180566082845</c:v>
                </c:pt>
                <c:pt idx="93">
                  <c:v>30.986013857275029</c:v>
                </c:pt>
                <c:pt idx="94">
                  <c:v>28.701688450416025</c:v>
                </c:pt>
                <c:pt idx="95">
                  <c:v>34.640934508249437</c:v>
                </c:pt>
                <c:pt idx="96">
                  <c:v>30.986013857275029</c:v>
                </c:pt>
                <c:pt idx="97">
                  <c:v>24.589902718069819</c:v>
                </c:pt>
                <c:pt idx="98">
                  <c:v>28.701688450416025</c:v>
                </c:pt>
                <c:pt idx="99">
                  <c:v>39.666450403339248</c:v>
                </c:pt>
                <c:pt idx="100">
                  <c:v>41.493910728826449</c:v>
                </c:pt>
                <c:pt idx="101">
                  <c:v>26.417363043557021</c:v>
                </c:pt>
                <c:pt idx="102">
                  <c:v>31.442878938646832</c:v>
                </c:pt>
                <c:pt idx="103">
                  <c:v>41.493910728826449</c:v>
                </c:pt>
                <c:pt idx="104">
                  <c:v>34.640934508249437</c:v>
                </c:pt>
                <c:pt idx="105">
                  <c:v>26.417363043557021</c:v>
                </c:pt>
                <c:pt idx="106">
                  <c:v>25.50363288081342</c:v>
                </c:pt>
                <c:pt idx="107">
                  <c:v>37.382124996480243</c:v>
                </c:pt>
                <c:pt idx="108">
                  <c:v>41.493910728826449</c:v>
                </c:pt>
                <c:pt idx="109">
                  <c:v>26.417363043557021</c:v>
                </c:pt>
                <c:pt idx="110">
                  <c:v>30.529148775903227</c:v>
                </c:pt>
                <c:pt idx="111">
                  <c:v>39.666450403339248</c:v>
                </c:pt>
                <c:pt idx="112">
                  <c:v>34.640934508249437</c:v>
                </c:pt>
                <c:pt idx="113">
                  <c:v>33.270339264134037</c:v>
                </c:pt>
                <c:pt idx="114">
                  <c:v>33.727204345505839</c:v>
                </c:pt>
                <c:pt idx="115">
                  <c:v>43.321371054313651</c:v>
                </c:pt>
                <c:pt idx="116">
                  <c:v>29.61541861315963</c:v>
                </c:pt>
                <c:pt idx="117">
                  <c:v>36.925259915108441</c:v>
                </c:pt>
                <c:pt idx="118">
                  <c:v>39.209585321967445</c:v>
                </c:pt>
                <c:pt idx="119">
                  <c:v>33.727204345505839</c:v>
                </c:pt>
                <c:pt idx="120">
                  <c:v>24.589902718069819</c:v>
                </c:pt>
                <c:pt idx="121">
                  <c:v>40.580180566082845</c:v>
                </c:pt>
                <c:pt idx="122">
                  <c:v>39.209585321967445</c:v>
                </c:pt>
                <c:pt idx="123">
                  <c:v>39.209585321967445</c:v>
                </c:pt>
                <c:pt idx="124">
                  <c:v>39.666450403339248</c:v>
                </c:pt>
                <c:pt idx="125">
                  <c:v>33.270339264134037</c:v>
                </c:pt>
                <c:pt idx="126">
                  <c:v>37.382124996480243</c:v>
                </c:pt>
                <c:pt idx="127">
                  <c:v>41.493910728826449</c:v>
                </c:pt>
                <c:pt idx="128">
                  <c:v>39.209585321967445</c:v>
                </c:pt>
                <c:pt idx="129">
                  <c:v>36.925259915108441</c:v>
                </c:pt>
                <c:pt idx="130">
                  <c:v>36.925259915108441</c:v>
                </c:pt>
                <c:pt idx="131">
                  <c:v>43.321371054313651</c:v>
                </c:pt>
                <c:pt idx="132">
                  <c:v>26.417363043557021</c:v>
                </c:pt>
                <c:pt idx="133">
                  <c:v>26.417363043557021</c:v>
                </c:pt>
                <c:pt idx="134">
                  <c:v>33.270339264134037</c:v>
                </c:pt>
                <c:pt idx="135">
                  <c:v>39.209585321967445</c:v>
                </c:pt>
                <c:pt idx="136">
                  <c:v>41.493910728826449</c:v>
                </c:pt>
                <c:pt idx="137">
                  <c:v>23.676172555326215</c:v>
                </c:pt>
                <c:pt idx="138">
                  <c:v>43.321371054313651</c:v>
                </c:pt>
                <c:pt idx="139">
                  <c:v>32.356609101390433</c:v>
                </c:pt>
                <c:pt idx="140">
                  <c:v>41.493910728826449</c:v>
                </c:pt>
                <c:pt idx="141">
                  <c:v>34.640934508249437</c:v>
                </c:pt>
                <c:pt idx="142">
                  <c:v>36.925259915108441</c:v>
                </c:pt>
                <c:pt idx="143">
                  <c:v>36.925259915108441</c:v>
                </c:pt>
                <c:pt idx="144">
                  <c:v>22.762442392582617</c:v>
                </c:pt>
                <c:pt idx="145">
                  <c:v>24.589902718069819</c:v>
                </c:pt>
                <c:pt idx="146">
                  <c:v>41.493910728826449</c:v>
                </c:pt>
                <c:pt idx="147">
                  <c:v>41.493910728826449</c:v>
                </c:pt>
                <c:pt idx="148">
                  <c:v>42.407640891570054</c:v>
                </c:pt>
                <c:pt idx="149">
                  <c:v>29.61541861315963</c:v>
                </c:pt>
                <c:pt idx="150">
                  <c:v>31.442878938646832</c:v>
                </c:pt>
                <c:pt idx="151">
                  <c:v>29.61541861315963</c:v>
                </c:pt>
                <c:pt idx="152">
                  <c:v>34.640934508249437</c:v>
                </c:pt>
                <c:pt idx="153">
                  <c:v>39.666450403339248</c:v>
                </c:pt>
                <c:pt idx="154">
                  <c:v>34.640934508249437</c:v>
                </c:pt>
                <c:pt idx="155">
                  <c:v>38.295855159223841</c:v>
                </c:pt>
                <c:pt idx="156">
                  <c:v>33.727204345505839</c:v>
                </c:pt>
                <c:pt idx="157">
                  <c:v>23.219307473954416</c:v>
                </c:pt>
                <c:pt idx="158">
                  <c:v>43.321371054313651</c:v>
                </c:pt>
                <c:pt idx="159">
                  <c:v>37.382124996480243</c:v>
                </c:pt>
                <c:pt idx="160">
                  <c:v>41.493910728826449</c:v>
                </c:pt>
                <c:pt idx="161">
                  <c:v>39.666450403339248</c:v>
                </c:pt>
                <c:pt idx="162">
                  <c:v>24.589902718069819</c:v>
                </c:pt>
                <c:pt idx="163">
                  <c:v>34.640934508249437</c:v>
                </c:pt>
                <c:pt idx="164">
                  <c:v>34.640934508249437</c:v>
                </c:pt>
                <c:pt idx="165">
                  <c:v>39.209585321967445</c:v>
                </c:pt>
                <c:pt idx="166">
                  <c:v>26.874228124928823</c:v>
                </c:pt>
                <c:pt idx="167">
                  <c:v>33.727204345505839</c:v>
                </c:pt>
                <c:pt idx="168">
                  <c:v>34.640934508249437</c:v>
                </c:pt>
                <c:pt idx="169">
                  <c:v>39.209585321967445</c:v>
                </c:pt>
                <c:pt idx="170">
                  <c:v>33.727204345505839</c:v>
                </c:pt>
                <c:pt idx="171">
                  <c:v>25.960497962185219</c:v>
                </c:pt>
                <c:pt idx="172">
                  <c:v>36.925259915108441</c:v>
                </c:pt>
                <c:pt idx="173">
                  <c:v>38.295855159223841</c:v>
                </c:pt>
                <c:pt idx="174">
                  <c:v>37.838990077852046</c:v>
                </c:pt>
                <c:pt idx="175">
                  <c:v>34.640934508249437</c:v>
                </c:pt>
                <c:pt idx="176">
                  <c:v>33.727204345505839</c:v>
                </c:pt>
                <c:pt idx="177">
                  <c:v>34.184069426877635</c:v>
                </c:pt>
                <c:pt idx="178">
                  <c:v>41.493910728826449</c:v>
                </c:pt>
                <c:pt idx="179">
                  <c:v>39.666450403339248</c:v>
                </c:pt>
                <c:pt idx="180">
                  <c:v>39.209585321967445</c:v>
                </c:pt>
                <c:pt idx="181">
                  <c:v>33.270339264134037</c:v>
                </c:pt>
                <c:pt idx="182">
                  <c:v>34.640934508249437</c:v>
                </c:pt>
                <c:pt idx="183">
                  <c:v>34.640934508249437</c:v>
                </c:pt>
                <c:pt idx="184">
                  <c:v>40.12331548471105</c:v>
                </c:pt>
                <c:pt idx="185">
                  <c:v>41.493910728826449</c:v>
                </c:pt>
                <c:pt idx="186">
                  <c:v>39.666450403339248</c:v>
                </c:pt>
                <c:pt idx="187">
                  <c:v>39.666450403339248</c:v>
                </c:pt>
                <c:pt idx="188">
                  <c:v>39.666450403339248</c:v>
                </c:pt>
                <c:pt idx="189">
                  <c:v>33.727204345505839</c:v>
                </c:pt>
                <c:pt idx="190">
                  <c:v>28.701688450416025</c:v>
                </c:pt>
                <c:pt idx="191">
                  <c:v>27.787958287672424</c:v>
                </c:pt>
                <c:pt idx="192">
                  <c:v>34.184069426877635</c:v>
                </c:pt>
                <c:pt idx="193">
                  <c:v>34.640934508249437</c:v>
                </c:pt>
                <c:pt idx="194">
                  <c:v>42.407640891570054</c:v>
                </c:pt>
                <c:pt idx="195">
                  <c:v>22.305577311210815</c:v>
                </c:pt>
                <c:pt idx="196">
                  <c:v>41.493910728826449</c:v>
                </c:pt>
                <c:pt idx="197">
                  <c:v>41.493910728826449</c:v>
                </c:pt>
                <c:pt idx="198">
                  <c:v>38.295855159223841</c:v>
                </c:pt>
                <c:pt idx="199">
                  <c:v>34.640934508249437</c:v>
                </c:pt>
                <c:pt idx="200">
                  <c:v>39.666450403339248</c:v>
                </c:pt>
                <c:pt idx="201">
                  <c:v>30.986013857275029</c:v>
                </c:pt>
                <c:pt idx="202">
                  <c:v>29.61541861315963</c:v>
                </c:pt>
                <c:pt idx="203">
                  <c:v>29.61541861315963</c:v>
                </c:pt>
                <c:pt idx="204">
                  <c:v>36.011529752364837</c:v>
                </c:pt>
                <c:pt idx="205">
                  <c:v>41.493910728826449</c:v>
                </c:pt>
                <c:pt idx="206">
                  <c:v>32.356609101390433</c:v>
                </c:pt>
                <c:pt idx="207">
                  <c:v>28.701688450416025</c:v>
                </c:pt>
                <c:pt idx="208">
                  <c:v>39.666450403339248</c:v>
                </c:pt>
                <c:pt idx="209">
                  <c:v>39.209585321967445</c:v>
                </c:pt>
                <c:pt idx="210">
                  <c:v>41.493910728826449</c:v>
                </c:pt>
                <c:pt idx="211">
                  <c:v>36.925259915108441</c:v>
                </c:pt>
                <c:pt idx="212">
                  <c:v>28.701688450416025</c:v>
                </c:pt>
                <c:pt idx="213">
                  <c:v>30.986013857275029</c:v>
                </c:pt>
                <c:pt idx="214">
                  <c:v>36.925259915108441</c:v>
                </c:pt>
                <c:pt idx="215">
                  <c:v>43.321371054313651</c:v>
                </c:pt>
                <c:pt idx="216">
                  <c:v>34.640934508249437</c:v>
                </c:pt>
                <c:pt idx="217">
                  <c:v>20.934982067095412</c:v>
                </c:pt>
                <c:pt idx="218">
                  <c:v>33.727204345505839</c:v>
                </c:pt>
                <c:pt idx="219">
                  <c:v>34.184069426877635</c:v>
                </c:pt>
                <c:pt idx="220">
                  <c:v>41.493910728826449</c:v>
                </c:pt>
                <c:pt idx="221">
                  <c:v>36.925259915108441</c:v>
                </c:pt>
                <c:pt idx="222">
                  <c:v>34.640934508249437</c:v>
                </c:pt>
                <c:pt idx="223">
                  <c:v>36.925259915108441</c:v>
                </c:pt>
                <c:pt idx="224">
                  <c:v>36.925259915108441</c:v>
                </c:pt>
                <c:pt idx="225">
                  <c:v>30.529148775903227</c:v>
                </c:pt>
                <c:pt idx="226">
                  <c:v>39.666450403339248</c:v>
                </c:pt>
                <c:pt idx="227">
                  <c:v>36.925259915108441</c:v>
                </c:pt>
                <c:pt idx="228">
                  <c:v>39.209585321967445</c:v>
                </c:pt>
                <c:pt idx="229">
                  <c:v>25.50363288081342</c:v>
                </c:pt>
                <c:pt idx="230">
                  <c:v>31.442878938646832</c:v>
                </c:pt>
                <c:pt idx="231">
                  <c:v>42.407640891570054</c:v>
                </c:pt>
                <c:pt idx="232">
                  <c:v>32.356609101390433</c:v>
                </c:pt>
                <c:pt idx="233">
                  <c:v>36.925259915108441</c:v>
                </c:pt>
                <c:pt idx="234">
                  <c:v>33.270339264134037</c:v>
                </c:pt>
                <c:pt idx="235">
                  <c:v>34.184069426877635</c:v>
                </c:pt>
                <c:pt idx="236">
                  <c:v>33.727204345505839</c:v>
                </c:pt>
                <c:pt idx="237">
                  <c:v>31.442878938646832</c:v>
                </c:pt>
                <c:pt idx="238">
                  <c:v>36.925259915108441</c:v>
                </c:pt>
                <c:pt idx="239">
                  <c:v>41.493910728826449</c:v>
                </c:pt>
                <c:pt idx="240">
                  <c:v>39.209585321967445</c:v>
                </c:pt>
                <c:pt idx="241">
                  <c:v>29.158553531787827</c:v>
                </c:pt>
                <c:pt idx="242">
                  <c:v>34.640934508249437</c:v>
                </c:pt>
                <c:pt idx="243">
                  <c:v>39.209585321967445</c:v>
                </c:pt>
                <c:pt idx="244">
                  <c:v>33.727204345505839</c:v>
                </c:pt>
                <c:pt idx="245">
                  <c:v>22.762442392582617</c:v>
                </c:pt>
                <c:pt idx="246">
                  <c:v>36.925259915108441</c:v>
                </c:pt>
                <c:pt idx="247">
                  <c:v>20.934982067095412</c:v>
                </c:pt>
                <c:pt idx="248">
                  <c:v>29.158553531787827</c:v>
                </c:pt>
                <c:pt idx="249">
                  <c:v>41.493910728826449</c:v>
                </c:pt>
                <c:pt idx="250">
                  <c:v>34.640934508249437</c:v>
                </c:pt>
                <c:pt idx="251">
                  <c:v>29.61541861315963</c:v>
                </c:pt>
                <c:pt idx="252">
                  <c:v>39.666450403339248</c:v>
                </c:pt>
                <c:pt idx="253">
                  <c:v>39.666450403339248</c:v>
                </c:pt>
                <c:pt idx="254">
                  <c:v>34.640934508249437</c:v>
                </c:pt>
                <c:pt idx="255">
                  <c:v>29.61541861315963</c:v>
                </c:pt>
                <c:pt idx="256">
                  <c:v>33.270339264134037</c:v>
                </c:pt>
                <c:pt idx="257">
                  <c:v>36.011529752364837</c:v>
                </c:pt>
                <c:pt idx="258">
                  <c:v>41.493910728826449</c:v>
                </c:pt>
                <c:pt idx="259">
                  <c:v>39.666450403339248</c:v>
                </c:pt>
                <c:pt idx="260">
                  <c:v>40.580180566082845</c:v>
                </c:pt>
                <c:pt idx="261">
                  <c:v>41.493910728826449</c:v>
                </c:pt>
                <c:pt idx="262">
                  <c:v>23.219307473954416</c:v>
                </c:pt>
                <c:pt idx="263">
                  <c:v>36.925259915108441</c:v>
                </c:pt>
                <c:pt idx="264">
                  <c:v>36.925259915108441</c:v>
                </c:pt>
                <c:pt idx="265">
                  <c:v>39.666450403339248</c:v>
                </c:pt>
                <c:pt idx="266">
                  <c:v>24.589902718069819</c:v>
                </c:pt>
                <c:pt idx="267">
                  <c:v>33.727204345505839</c:v>
                </c:pt>
                <c:pt idx="268">
                  <c:v>40.12331548471105</c:v>
                </c:pt>
                <c:pt idx="269">
                  <c:v>25.046767799441621</c:v>
                </c:pt>
                <c:pt idx="270">
                  <c:v>39.666450403339248</c:v>
                </c:pt>
                <c:pt idx="271">
                  <c:v>42.407640891570054</c:v>
                </c:pt>
                <c:pt idx="272">
                  <c:v>39.209585321967445</c:v>
                </c:pt>
                <c:pt idx="273">
                  <c:v>22.305577311210815</c:v>
                </c:pt>
                <c:pt idx="274">
                  <c:v>27.787958287672424</c:v>
                </c:pt>
                <c:pt idx="275">
                  <c:v>36.925259915108441</c:v>
                </c:pt>
                <c:pt idx="276">
                  <c:v>34.184069426877635</c:v>
                </c:pt>
                <c:pt idx="277">
                  <c:v>39.666450403339248</c:v>
                </c:pt>
                <c:pt idx="278">
                  <c:v>39.666450403339248</c:v>
                </c:pt>
                <c:pt idx="279">
                  <c:v>34.640934508249437</c:v>
                </c:pt>
                <c:pt idx="280">
                  <c:v>33.727204345505839</c:v>
                </c:pt>
                <c:pt idx="281">
                  <c:v>24.589902718069819</c:v>
                </c:pt>
                <c:pt idx="282">
                  <c:v>34.640934508249437</c:v>
                </c:pt>
                <c:pt idx="283">
                  <c:v>39.666450403339248</c:v>
                </c:pt>
                <c:pt idx="284">
                  <c:v>25.046767799441621</c:v>
                </c:pt>
                <c:pt idx="285">
                  <c:v>33.270339264134037</c:v>
                </c:pt>
                <c:pt idx="286">
                  <c:v>39.209585321967445</c:v>
                </c:pt>
                <c:pt idx="287">
                  <c:v>24.589902718069819</c:v>
                </c:pt>
                <c:pt idx="288">
                  <c:v>41.493910728826449</c:v>
                </c:pt>
                <c:pt idx="289">
                  <c:v>39.666450403339248</c:v>
                </c:pt>
                <c:pt idx="290">
                  <c:v>36.925259915108441</c:v>
                </c:pt>
                <c:pt idx="291">
                  <c:v>33.727204345505839</c:v>
                </c:pt>
                <c:pt idx="292">
                  <c:v>34.640934508249437</c:v>
                </c:pt>
                <c:pt idx="293">
                  <c:v>36.925259915108441</c:v>
                </c:pt>
                <c:pt idx="294">
                  <c:v>33.270339264134037</c:v>
                </c:pt>
                <c:pt idx="295">
                  <c:v>39.666450403339248</c:v>
                </c:pt>
                <c:pt idx="296">
                  <c:v>41.493910728826449</c:v>
                </c:pt>
                <c:pt idx="297">
                  <c:v>39.666450403339248</c:v>
                </c:pt>
                <c:pt idx="298">
                  <c:v>36.925259915108441</c:v>
                </c:pt>
                <c:pt idx="299">
                  <c:v>39.666450403339248</c:v>
                </c:pt>
                <c:pt idx="300">
                  <c:v>39.209585321967445</c:v>
                </c:pt>
                <c:pt idx="301">
                  <c:v>33.270339264134037</c:v>
                </c:pt>
                <c:pt idx="302">
                  <c:v>39.666450403339248</c:v>
                </c:pt>
                <c:pt idx="303">
                  <c:v>33.270339264134037</c:v>
                </c:pt>
                <c:pt idx="304">
                  <c:v>41.493910728826449</c:v>
                </c:pt>
                <c:pt idx="305">
                  <c:v>34.184069426877635</c:v>
                </c:pt>
                <c:pt idx="306">
                  <c:v>29.158553531787827</c:v>
                </c:pt>
                <c:pt idx="307">
                  <c:v>39.209585321967445</c:v>
                </c:pt>
                <c:pt idx="308">
                  <c:v>39.209585321967445</c:v>
                </c:pt>
                <c:pt idx="309">
                  <c:v>33.270339264134037</c:v>
                </c:pt>
                <c:pt idx="310">
                  <c:v>29.61541861315963</c:v>
                </c:pt>
                <c:pt idx="311">
                  <c:v>34.184069426877635</c:v>
                </c:pt>
                <c:pt idx="312">
                  <c:v>35.097799589621239</c:v>
                </c:pt>
                <c:pt idx="313">
                  <c:v>30.986013857275029</c:v>
                </c:pt>
                <c:pt idx="314">
                  <c:v>20.934982067095412</c:v>
                </c:pt>
                <c:pt idx="315">
                  <c:v>34.640934508249437</c:v>
                </c:pt>
                <c:pt idx="316">
                  <c:v>34.640934508249437</c:v>
                </c:pt>
                <c:pt idx="317">
                  <c:v>32.356609101390433</c:v>
                </c:pt>
                <c:pt idx="318">
                  <c:v>31.442878938646832</c:v>
                </c:pt>
                <c:pt idx="319">
                  <c:v>36.925259915108441</c:v>
                </c:pt>
                <c:pt idx="320">
                  <c:v>39.666450403339248</c:v>
                </c:pt>
                <c:pt idx="321">
                  <c:v>39.666450403339248</c:v>
                </c:pt>
                <c:pt idx="322">
                  <c:v>25.50363288081342</c:v>
                </c:pt>
                <c:pt idx="323">
                  <c:v>34.640934508249437</c:v>
                </c:pt>
                <c:pt idx="324">
                  <c:v>28.701688450416025</c:v>
                </c:pt>
                <c:pt idx="325">
                  <c:v>41.493910728826449</c:v>
                </c:pt>
                <c:pt idx="326">
                  <c:v>29.61541861315963</c:v>
                </c:pt>
                <c:pt idx="327">
                  <c:v>25.50363288081342</c:v>
                </c:pt>
                <c:pt idx="328">
                  <c:v>36.925259915108441</c:v>
                </c:pt>
                <c:pt idx="329">
                  <c:v>34.184069426877635</c:v>
                </c:pt>
                <c:pt idx="330">
                  <c:v>31.442878938646832</c:v>
                </c:pt>
                <c:pt idx="331">
                  <c:v>41.493910728826449</c:v>
                </c:pt>
                <c:pt idx="332">
                  <c:v>34.640934508249437</c:v>
                </c:pt>
                <c:pt idx="333">
                  <c:v>37.382124996480243</c:v>
                </c:pt>
                <c:pt idx="334">
                  <c:v>34.640934508249437</c:v>
                </c:pt>
                <c:pt idx="335">
                  <c:v>39.209585321967445</c:v>
                </c:pt>
                <c:pt idx="336">
                  <c:v>33.727204345505839</c:v>
                </c:pt>
                <c:pt idx="337">
                  <c:v>20.934982067095412</c:v>
                </c:pt>
                <c:pt idx="338">
                  <c:v>36.011529752364837</c:v>
                </c:pt>
                <c:pt idx="339">
                  <c:v>30.072283694531428</c:v>
                </c:pt>
                <c:pt idx="340">
                  <c:v>39.209585321967445</c:v>
                </c:pt>
                <c:pt idx="341">
                  <c:v>27.787958287672424</c:v>
                </c:pt>
                <c:pt idx="342">
                  <c:v>29.61541861315963</c:v>
                </c:pt>
                <c:pt idx="343">
                  <c:v>36.925259915108441</c:v>
                </c:pt>
                <c:pt idx="344">
                  <c:v>33.270339264134037</c:v>
                </c:pt>
                <c:pt idx="345">
                  <c:v>44.691966298429058</c:v>
                </c:pt>
                <c:pt idx="346">
                  <c:v>27.787958287672424</c:v>
                </c:pt>
                <c:pt idx="347">
                  <c:v>36.925259915108441</c:v>
                </c:pt>
                <c:pt idx="348">
                  <c:v>39.666450403339248</c:v>
                </c:pt>
                <c:pt idx="349">
                  <c:v>12.254545521031197</c:v>
                </c:pt>
                <c:pt idx="350">
                  <c:v>39.666450403339248</c:v>
                </c:pt>
                <c:pt idx="351">
                  <c:v>43.321371054313651</c:v>
                </c:pt>
                <c:pt idx="352">
                  <c:v>36.925259915108441</c:v>
                </c:pt>
                <c:pt idx="353">
                  <c:v>39.209585321967445</c:v>
                </c:pt>
                <c:pt idx="354">
                  <c:v>39.209585321967445</c:v>
                </c:pt>
                <c:pt idx="355">
                  <c:v>34.184069426877635</c:v>
                </c:pt>
                <c:pt idx="356">
                  <c:v>31.442878938646832</c:v>
                </c:pt>
                <c:pt idx="357">
                  <c:v>41.493910728826449</c:v>
                </c:pt>
                <c:pt idx="358">
                  <c:v>33.270339264134037</c:v>
                </c:pt>
                <c:pt idx="359">
                  <c:v>19.564386822980008</c:v>
                </c:pt>
                <c:pt idx="360">
                  <c:v>42.407640891570054</c:v>
                </c:pt>
                <c:pt idx="361">
                  <c:v>39.666450403339248</c:v>
                </c:pt>
                <c:pt idx="362">
                  <c:v>22.305577311210815</c:v>
                </c:pt>
                <c:pt idx="363">
                  <c:v>32.356609101390433</c:v>
                </c:pt>
                <c:pt idx="364">
                  <c:v>41.493910728826449</c:v>
                </c:pt>
                <c:pt idx="365">
                  <c:v>34.640934508249437</c:v>
                </c:pt>
                <c:pt idx="366">
                  <c:v>32.356609101390433</c:v>
                </c:pt>
                <c:pt idx="367">
                  <c:v>39.209585321967445</c:v>
                </c:pt>
                <c:pt idx="368">
                  <c:v>39.209585321967445</c:v>
                </c:pt>
                <c:pt idx="369">
                  <c:v>30.529148775903227</c:v>
                </c:pt>
                <c:pt idx="370">
                  <c:v>39.666450403339248</c:v>
                </c:pt>
                <c:pt idx="371">
                  <c:v>32.356609101390433</c:v>
                </c:pt>
                <c:pt idx="372">
                  <c:v>43.321371054313651</c:v>
                </c:pt>
                <c:pt idx="373">
                  <c:v>34.184069426877635</c:v>
                </c:pt>
                <c:pt idx="374">
                  <c:v>32.356609101390433</c:v>
                </c:pt>
                <c:pt idx="375">
                  <c:v>20.934982067095412</c:v>
                </c:pt>
                <c:pt idx="376">
                  <c:v>36.925259915108441</c:v>
                </c:pt>
                <c:pt idx="377">
                  <c:v>25.046767799441621</c:v>
                </c:pt>
                <c:pt idx="378">
                  <c:v>25.960497962185219</c:v>
                </c:pt>
                <c:pt idx="379">
                  <c:v>36.011529752364837</c:v>
                </c:pt>
                <c:pt idx="380">
                  <c:v>32.356609101390433</c:v>
                </c:pt>
                <c:pt idx="381">
                  <c:v>34.640934508249437</c:v>
                </c:pt>
                <c:pt idx="382">
                  <c:v>28.701688450416025</c:v>
                </c:pt>
                <c:pt idx="383">
                  <c:v>30.529148775903227</c:v>
                </c:pt>
                <c:pt idx="384">
                  <c:v>39.209585321967445</c:v>
                </c:pt>
                <c:pt idx="385">
                  <c:v>41.493910728826449</c:v>
                </c:pt>
                <c:pt idx="386">
                  <c:v>34.184069426877635</c:v>
                </c:pt>
                <c:pt idx="387">
                  <c:v>41.493910728826449</c:v>
                </c:pt>
                <c:pt idx="388">
                  <c:v>24.589902718069819</c:v>
                </c:pt>
                <c:pt idx="389">
                  <c:v>27.787958287672424</c:v>
                </c:pt>
                <c:pt idx="390">
                  <c:v>34.640934508249437</c:v>
                </c:pt>
                <c:pt idx="391">
                  <c:v>39.666450403339248</c:v>
                </c:pt>
                <c:pt idx="392">
                  <c:v>36.925259915108441</c:v>
                </c:pt>
                <c:pt idx="393">
                  <c:v>39.209585321967445</c:v>
                </c:pt>
                <c:pt idx="394">
                  <c:v>26.417363043557021</c:v>
                </c:pt>
                <c:pt idx="395">
                  <c:v>40.580180566082845</c:v>
                </c:pt>
                <c:pt idx="396">
                  <c:v>34.184069426877635</c:v>
                </c:pt>
                <c:pt idx="397">
                  <c:v>41.493910728826449</c:v>
                </c:pt>
                <c:pt idx="398">
                  <c:v>39.666450403339248</c:v>
                </c:pt>
                <c:pt idx="399">
                  <c:v>32.356609101390433</c:v>
                </c:pt>
                <c:pt idx="400">
                  <c:v>42.407640891570054</c:v>
                </c:pt>
                <c:pt idx="401">
                  <c:v>39.666450403339248</c:v>
                </c:pt>
                <c:pt idx="402">
                  <c:v>34.184069426877635</c:v>
                </c:pt>
                <c:pt idx="403">
                  <c:v>39.666450403339248</c:v>
                </c:pt>
                <c:pt idx="404">
                  <c:v>36.925259915108441</c:v>
                </c:pt>
                <c:pt idx="405">
                  <c:v>34.640934508249437</c:v>
                </c:pt>
                <c:pt idx="406">
                  <c:v>34.184069426877635</c:v>
                </c:pt>
                <c:pt idx="407">
                  <c:v>27.787958287672424</c:v>
                </c:pt>
                <c:pt idx="408">
                  <c:v>24.589902718069819</c:v>
                </c:pt>
                <c:pt idx="409">
                  <c:v>44.691966298429058</c:v>
                </c:pt>
                <c:pt idx="410">
                  <c:v>36.925259915108441</c:v>
                </c:pt>
                <c:pt idx="411">
                  <c:v>36.925259915108441</c:v>
                </c:pt>
                <c:pt idx="412">
                  <c:v>34.640934508249437</c:v>
                </c:pt>
                <c:pt idx="413">
                  <c:v>37.382124996480243</c:v>
                </c:pt>
                <c:pt idx="414">
                  <c:v>40.580180566082845</c:v>
                </c:pt>
                <c:pt idx="415">
                  <c:v>39.209585321967445</c:v>
                </c:pt>
                <c:pt idx="416">
                  <c:v>23.676172555326215</c:v>
                </c:pt>
                <c:pt idx="417">
                  <c:v>34.640934508249437</c:v>
                </c:pt>
                <c:pt idx="418">
                  <c:v>34.640934508249437</c:v>
                </c:pt>
                <c:pt idx="419">
                  <c:v>34.640934508249437</c:v>
                </c:pt>
                <c:pt idx="420">
                  <c:v>27.787958287672424</c:v>
                </c:pt>
                <c:pt idx="421">
                  <c:v>30.072283694531428</c:v>
                </c:pt>
                <c:pt idx="422">
                  <c:v>32.356609101390433</c:v>
                </c:pt>
                <c:pt idx="423">
                  <c:v>23.219307473954416</c:v>
                </c:pt>
                <c:pt idx="424">
                  <c:v>38.295855159223841</c:v>
                </c:pt>
                <c:pt idx="425">
                  <c:v>33.270339264134037</c:v>
                </c:pt>
                <c:pt idx="426">
                  <c:v>28.701688450416025</c:v>
                </c:pt>
                <c:pt idx="427">
                  <c:v>39.209585321967445</c:v>
                </c:pt>
                <c:pt idx="428">
                  <c:v>34.640934508249437</c:v>
                </c:pt>
                <c:pt idx="429">
                  <c:v>35.097799589621239</c:v>
                </c:pt>
                <c:pt idx="430">
                  <c:v>29.158553531787827</c:v>
                </c:pt>
                <c:pt idx="431">
                  <c:v>34.640934508249437</c:v>
                </c:pt>
                <c:pt idx="432">
                  <c:v>25.960497962185219</c:v>
                </c:pt>
                <c:pt idx="433">
                  <c:v>33.270339264134037</c:v>
                </c:pt>
                <c:pt idx="434">
                  <c:v>39.666450403339248</c:v>
                </c:pt>
                <c:pt idx="435">
                  <c:v>35.554664670993041</c:v>
                </c:pt>
                <c:pt idx="436">
                  <c:v>26.874228124928823</c:v>
                </c:pt>
                <c:pt idx="437">
                  <c:v>36.925259915108441</c:v>
                </c:pt>
                <c:pt idx="438">
                  <c:v>42.407640891570054</c:v>
                </c:pt>
                <c:pt idx="439">
                  <c:v>42.407640891570054</c:v>
                </c:pt>
                <c:pt idx="440">
                  <c:v>39.209585321967445</c:v>
                </c:pt>
                <c:pt idx="441">
                  <c:v>43.321371054313651</c:v>
                </c:pt>
                <c:pt idx="442">
                  <c:v>39.666450403339248</c:v>
                </c:pt>
                <c:pt idx="443">
                  <c:v>36.925259915108441</c:v>
                </c:pt>
                <c:pt idx="444">
                  <c:v>32.356609101390433</c:v>
                </c:pt>
                <c:pt idx="445">
                  <c:v>29.61541861315963</c:v>
                </c:pt>
                <c:pt idx="446">
                  <c:v>33.270339264134037</c:v>
                </c:pt>
                <c:pt idx="447">
                  <c:v>39.209585321967445</c:v>
                </c:pt>
                <c:pt idx="448">
                  <c:v>34.640934508249437</c:v>
                </c:pt>
                <c:pt idx="449">
                  <c:v>40.580180566082845</c:v>
                </c:pt>
                <c:pt idx="450">
                  <c:v>22.305577311210815</c:v>
                </c:pt>
                <c:pt idx="451">
                  <c:v>33.727204345505839</c:v>
                </c:pt>
                <c:pt idx="452">
                  <c:v>42.407640891570054</c:v>
                </c:pt>
                <c:pt idx="453">
                  <c:v>26.417363043557021</c:v>
                </c:pt>
                <c:pt idx="454">
                  <c:v>33.270339264134037</c:v>
                </c:pt>
                <c:pt idx="455">
                  <c:v>41.493910728826449</c:v>
                </c:pt>
                <c:pt idx="456">
                  <c:v>33.270339264134037</c:v>
                </c:pt>
                <c:pt idx="457">
                  <c:v>34.640934508249437</c:v>
                </c:pt>
                <c:pt idx="458">
                  <c:v>32.356609101390433</c:v>
                </c:pt>
                <c:pt idx="459">
                  <c:v>27.787958287672424</c:v>
                </c:pt>
                <c:pt idx="460">
                  <c:v>34.184069426877635</c:v>
                </c:pt>
                <c:pt idx="461">
                  <c:v>23.219307473954416</c:v>
                </c:pt>
                <c:pt idx="462">
                  <c:v>36.925259915108441</c:v>
                </c:pt>
                <c:pt idx="463">
                  <c:v>21.848712229839013</c:v>
                </c:pt>
                <c:pt idx="464">
                  <c:v>43.321371054313651</c:v>
                </c:pt>
                <c:pt idx="465">
                  <c:v>34.640934508249437</c:v>
                </c:pt>
                <c:pt idx="466">
                  <c:v>43.321371054313651</c:v>
                </c:pt>
                <c:pt idx="467">
                  <c:v>36.925259915108441</c:v>
                </c:pt>
                <c:pt idx="468">
                  <c:v>39.209585321967445</c:v>
                </c:pt>
                <c:pt idx="469">
                  <c:v>35.554664670993041</c:v>
                </c:pt>
                <c:pt idx="470">
                  <c:v>32.356609101390433</c:v>
                </c:pt>
                <c:pt idx="471">
                  <c:v>34.184069426877635</c:v>
                </c:pt>
                <c:pt idx="472">
                  <c:v>34.184069426877635</c:v>
                </c:pt>
                <c:pt idx="473">
                  <c:v>36.011529752364837</c:v>
                </c:pt>
                <c:pt idx="474">
                  <c:v>26.417363043557021</c:v>
                </c:pt>
                <c:pt idx="475">
                  <c:v>41.493910728826449</c:v>
                </c:pt>
                <c:pt idx="476">
                  <c:v>39.209585321967445</c:v>
                </c:pt>
                <c:pt idx="477">
                  <c:v>39.666450403339248</c:v>
                </c:pt>
                <c:pt idx="478">
                  <c:v>21.848712229839013</c:v>
                </c:pt>
                <c:pt idx="479">
                  <c:v>39.666450403339248</c:v>
                </c:pt>
                <c:pt idx="480">
                  <c:v>39.209585321967445</c:v>
                </c:pt>
                <c:pt idx="481">
                  <c:v>25.046767799441621</c:v>
                </c:pt>
                <c:pt idx="482">
                  <c:v>44.691966298429058</c:v>
                </c:pt>
                <c:pt idx="483">
                  <c:v>33.727204345505839</c:v>
                </c:pt>
                <c:pt idx="484">
                  <c:v>20.021251904351811</c:v>
                </c:pt>
                <c:pt idx="485">
                  <c:v>25.960497962185219</c:v>
                </c:pt>
                <c:pt idx="486">
                  <c:v>36.925259915108441</c:v>
                </c:pt>
                <c:pt idx="487">
                  <c:v>39.209585321967445</c:v>
                </c:pt>
                <c:pt idx="488">
                  <c:v>26.417363043557021</c:v>
                </c:pt>
                <c:pt idx="489">
                  <c:v>41.493910728826449</c:v>
                </c:pt>
                <c:pt idx="490">
                  <c:v>38.295855159223841</c:v>
                </c:pt>
                <c:pt idx="491">
                  <c:v>36.925259915108441</c:v>
                </c:pt>
                <c:pt idx="492">
                  <c:v>28.701688450416025</c:v>
                </c:pt>
                <c:pt idx="493">
                  <c:v>29.61541861315963</c:v>
                </c:pt>
                <c:pt idx="494">
                  <c:v>36.925259915108441</c:v>
                </c:pt>
                <c:pt idx="495">
                  <c:v>33.270339264134037</c:v>
                </c:pt>
                <c:pt idx="496">
                  <c:v>41.493910728826449</c:v>
                </c:pt>
                <c:pt idx="497">
                  <c:v>32.356609101390433</c:v>
                </c:pt>
                <c:pt idx="498">
                  <c:v>42.407640891570054</c:v>
                </c:pt>
                <c:pt idx="499">
                  <c:v>28.701688450416025</c:v>
                </c:pt>
                <c:pt idx="500">
                  <c:v>21.848712229839013</c:v>
                </c:pt>
                <c:pt idx="501">
                  <c:v>39.666450403339248</c:v>
                </c:pt>
                <c:pt idx="502">
                  <c:v>34.640934508249437</c:v>
                </c:pt>
                <c:pt idx="503">
                  <c:v>36.925259915108441</c:v>
                </c:pt>
                <c:pt idx="504">
                  <c:v>33.270339264134037</c:v>
                </c:pt>
                <c:pt idx="505">
                  <c:v>33.727204345505839</c:v>
                </c:pt>
                <c:pt idx="506">
                  <c:v>36.011529752364837</c:v>
                </c:pt>
                <c:pt idx="507">
                  <c:v>41.493910728826449</c:v>
                </c:pt>
                <c:pt idx="508">
                  <c:v>26.417363043557021</c:v>
                </c:pt>
                <c:pt idx="509">
                  <c:v>14.082005846518399</c:v>
                </c:pt>
                <c:pt idx="510">
                  <c:v>27.787958287672424</c:v>
                </c:pt>
                <c:pt idx="511">
                  <c:v>32.356609101390433</c:v>
                </c:pt>
                <c:pt idx="512">
                  <c:v>32.356609101390433</c:v>
                </c:pt>
                <c:pt idx="513">
                  <c:v>39.666450403339248</c:v>
                </c:pt>
                <c:pt idx="514">
                  <c:v>32.356609101390433</c:v>
                </c:pt>
                <c:pt idx="515">
                  <c:v>33.727204345505839</c:v>
                </c:pt>
                <c:pt idx="516">
                  <c:v>41.493910728826449</c:v>
                </c:pt>
                <c:pt idx="517">
                  <c:v>22.762442392582617</c:v>
                </c:pt>
                <c:pt idx="518">
                  <c:v>26.417363043557021</c:v>
                </c:pt>
                <c:pt idx="519">
                  <c:v>37.838990077852046</c:v>
                </c:pt>
                <c:pt idx="520">
                  <c:v>39.666450403339248</c:v>
                </c:pt>
                <c:pt idx="521">
                  <c:v>38.295855159223841</c:v>
                </c:pt>
                <c:pt idx="522">
                  <c:v>39.666450403339248</c:v>
                </c:pt>
                <c:pt idx="523">
                  <c:v>42.407640891570054</c:v>
                </c:pt>
                <c:pt idx="524">
                  <c:v>25.046767799441621</c:v>
                </c:pt>
                <c:pt idx="525">
                  <c:v>33.270339264134037</c:v>
                </c:pt>
                <c:pt idx="526">
                  <c:v>34.640934508249437</c:v>
                </c:pt>
                <c:pt idx="527">
                  <c:v>37.382124996480243</c:v>
                </c:pt>
                <c:pt idx="528">
                  <c:v>43.321371054313651</c:v>
                </c:pt>
                <c:pt idx="529">
                  <c:v>40.580180566082845</c:v>
                </c:pt>
                <c:pt idx="530">
                  <c:v>33.727204345505839</c:v>
                </c:pt>
                <c:pt idx="531">
                  <c:v>32.356609101390433</c:v>
                </c:pt>
                <c:pt idx="532">
                  <c:v>33.727204345505839</c:v>
                </c:pt>
                <c:pt idx="533">
                  <c:v>34.640934508249437</c:v>
                </c:pt>
                <c:pt idx="534">
                  <c:v>41.493910728826449</c:v>
                </c:pt>
                <c:pt idx="535">
                  <c:v>36.925259915108441</c:v>
                </c:pt>
                <c:pt idx="536">
                  <c:v>41.493910728826449</c:v>
                </c:pt>
                <c:pt idx="537">
                  <c:v>43.778236135685454</c:v>
                </c:pt>
                <c:pt idx="538">
                  <c:v>34.640934508249437</c:v>
                </c:pt>
                <c:pt idx="539">
                  <c:v>40.580180566082845</c:v>
                </c:pt>
                <c:pt idx="540">
                  <c:v>41.493910728826449</c:v>
                </c:pt>
                <c:pt idx="541">
                  <c:v>23.219307473954416</c:v>
                </c:pt>
                <c:pt idx="542">
                  <c:v>40.580180566082845</c:v>
                </c:pt>
                <c:pt idx="543">
                  <c:v>29.61541861315963</c:v>
                </c:pt>
                <c:pt idx="544">
                  <c:v>41.493910728826449</c:v>
                </c:pt>
                <c:pt idx="545">
                  <c:v>39.666450403339248</c:v>
                </c:pt>
                <c:pt idx="546">
                  <c:v>24.589902718069819</c:v>
                </c:pt>
                <c:pt idx="547">
                  <c:v>34.640934508249437</c:v>
                </c:pt>
                <c:pt idx="548">
                  <c:v>33.727204345505839</c:v>
                </c:pt>
                <c:pt idx="549">
                  <c:v>39.666450403339248</c:v>
                </c:pt>
                <c:pt idx="550">
                  <c:v>34.640934508249437</c:v>
                </c:pt>
                <c:pt idx="551">
                  <c:v>36.925259915108441</c:v>
                </c:pt>
                <c:pt idx="552">
                  <c:v>39.666450403339248</c:v>
                </c:pt>
                <c:pt idx="553">
                  <c:v>40.580180566082845</c:v>
                </c:pt>
                <c:pt idx="554">
                  <c:v>35.097799589621239</c:v>
                </c:pt>
                <c:pt idx="555">
                  <c:v>34.184069426877635</c:v>
                </c:pt>
                <c:pt idx="556">
                  <c:v>41.493910728826449</c:v>
                </c:pt>
                <c:pt idx="557">
                  <c:v>36.925259915108441</c:v>
                </c:pt>
                <c:pt idx="558">
                  <c:v>36.011529752364837</c:v>
                </c:pt>
                <c:pt idx="559">
                  <c:v>43.778236135685454</c:v>
                </c:pt>
                <c:pt idx="560">
                  <c:v>39.209585321967445</c:v>
                </c:pt>
                <c:pt idx="561">
                  <c:v>34.184069426877635</c:v>
                </c:pt>
                <c:pt idx="562">
                  <c:v>30.529148775903227</c:v>
                </c:pt>
                <c:pt idx="563">
                  <c:v>38.295855159223841</c:v>
                </c:pt>
                <c:pt idx="564">
                  <c:v>24.589902718069819</c:v>
                </c:pt>
                <c:pt idx="565">
                  <c:v>39.209585321967445</c:v>
                </c:pt>
                <c:pt idx="566">
                  <c:v>34.640934508249437</c:v>
                </c:pt>
                <c:pt idx="567">
                  <c:v>25.960497962185219</c:v>
                </c:pt>
                <c:pt idx="568">
                  <c:v>39.666450403339248</c:v>
                </c:pt>
                <c:pt idx="569">
                  <c:v>32.356609101390433</c:v>
                </c:pt>
                <c:pt idx="570">
                  <c:v>26.417363043557021</c:v>
                </c:pt>
                <c:pt idx="571">
                  <c:v>22.762442392582617</c:v>
                </c:pt>
                <c:pt idx="572">
                  <c:v>28.701688450416025</c:v>
                </c:pt>
                <c:pt idx="573">
                  <c:v>25.50363288081342</c:v>
                </c:pt>
                <c:pt idx="574">
                  <c:v>34.640934508249437</c:v>
                </c:pt>
                <c:pt idx="575">
                  <c:v>34.184069426877635</c:v>
                </c:pt>
                <c:pt idx="576">
                  <c:v>34.640934508249437</c:v>
                </c:pt>
                <c:pt idx="577">
                  <c:v>26.417363043557021</c:v>
                </c:pt>
                <c:pt idx="578">
                  <c:v>22.305577311210815</c:v>
                </c:pt>
                <c:pt idx="579">
                  <c:v>21.848712229839013</c:v>
                </c:pt>
                <c:pt idx="580">
                  <c:v>39.666450403339248</c:v>
                </c:pt>
                <c:pt idx="581">
                  <c:v>36.925259915108441</c:v>
                </c:pt>
                <c:pt idx="582">
                  <c:v>39.209585321967445</c:v>
                </c:pt>
                <c:pt idx="583">
                  <c:v>32.356609101390433</c:v>
                </c:pt>
                <c:pt idx="584">
                  <c:v>36.925259915108441</c:v>
                </c:pt>
                <c:pt idx="585">
                  <c:v>25.50363288081342</c:v>
                </c:pt>
                <c:pt idx="586">
                  <c:v>39.209585321967445</c:v>
                </c:pt>
                <c:pt idx="587">
                  <c:v>43.321371054313651</c:v>
                </c:pt>
                <c:pt idx="588">
                  <c:v>29.61541861315963</c:v>
                </c:pt>
                <c:pt idx="589">
                  <c:v>26.417363043557021</c:v>
                </c:pt>
                <c:pt idx="590">
                  <c:v>30.072283694531428</c:v>
                </c:pt>
                <c:pt idx="591">
                  <c:v>34.184069426877635</c:v>
                </c:pt>
                <c:pt idx="592">
                  <c:v>41.493910728826449</c:v>
                </c:pt>
                <c:pt idx="593">
                  <c:v>39.209585321967445</c:v>
                </c:pt>
                <c:pt idx="594">
                  <c:v>28.701688450416025</c:v>
                </c:pt>
                <c:pt idx="595">
                  <c:v>29.61541861315963</c:v>
                </c:pt>
                <c:pt idx="596">
                  <c:v>23.219307473954416</c:v>
                </c:pt>
                <c:pt idx="597">
                  <c:v>41.493910728826449</c:v>
                </c:pt>
                <c:pt idx="598">
                  <c:v>22.305577311210815</c:v>
                </c:pt>
                <c:pt idx="599">
                  <c:v>29.61541861315963</c:v>
                </c:pt>
                <c:pt idx="600">
                  <c:v>36.925259915108441</c:v>
                </c:pt>
                <c:pt idx="601">
                  <c:v>36.925259915108441</c:v>
                </c:pt>
                <c:pt idx="602">
                  <c:v>41.493910728826449</c:v>
                </c:pt>
                <c:pt idx="603">
                  <c:v>22.305577311210815</c:v>
                </c:pt>
                <c:pt idx="604">
                  <c:v>36.925259915108441</c:v>
                </c:pt>
                <c:pt idx="605">
                  <c:v>34.184069426877635</c:v>
                </c:pt>
                <c:pt idx="606">
                  <c:v>23.219307473954416</c:v>
                </c:pt>
                <c:pt idx="607">
                  <c:v>29.61541861315963</c:v>
                </c:pt>
                <c:pt idx="608">
                  <c:v>29.61541861315963</c:v>
                </c:pt>
                <c:pt idx="609">
                  <c:v>41.493910728826449</c:v>
                </c:pt>
                <c:pt idx="610">
                  <c:v>39.666450403339248</c:v>
                </c:pt>
                <c:pt idx="611">
                  <c:v>33.727204345505839</c:v>
                </c:pt>
                <c:pt idx="612">
                  <c:v>34.640934508249437</c:v>
                </c:pt>
                <c:pt idx="613">
                  <c:v>34.640934508249437</c:v>
                </c:pt>
                <c:pt idx="614">
                  <c:v>41.493910728826449</c:v>
                </c:pt>
                <c:pt idx="615">
                  <c:v>38.295855159223841</c:v>
                </c:pt>
                <c:pt idx="616">
                  <c:v>29.158553531787827</c:v>
                </c:pt>
                <c:pt idx="617">
                  <c:v>34.640934508249437</c:v>
                </c:pt>
                <c:pt idx="618">
                  <c:v>34.184069426877635</c:v>
                </c:pt>
                <c:pt idx="619">
                  <c:v>34.640934508249437</c:v>
                </c:pt>
                <c:pt idx="620">
                  <c:v>36.925259915108441</c:v>
                </c:pt>
                <c:pt idx="621">
                  <c:v>43.321371054313651</c:v>
                </c:pt>
                <c:pt idx="622">
                  <c:v>34.640934508249437</c:v>
                </c:pt>
                <c:pt idx="623">
                  <c:v>23.219307473954416</c:v>
                </c:pt>
                <c:pt idx="624">
                  <c:v>32.356609101390433</c:v>
                </c:pt>
                <c:pt idx="625">
                  <c:v>36.925259915108441</c:v>
                </c:pt>
                <c:pt idx="626">
                  <c:v>36.925259915108441</c:v>
                </c:pt>
                <c:pt idx="627">
                  <c:v>39.666450403339248</c:v>
                </c:pt>
                <c:pt idx="628">
                  <c:v>43.321371054313651</c:v>
                </c:pt>
                <c:pt idx="629">
                  <c:v>39.209585321967445</c:v>
                </c:pt>
                <c:pt idx="630">
                  <c:v>36.925259915108441</c:v>
                </c:pt>
                <c:pt idx="631">
                  <c:v>32.356609101390433</c:v>
                </c:pt>
                <c:pt idx="632">
                  <c:v>36.925259915108441</c:v>
                </c:pt>
                <c:pt idx="633">
                  <c:v>37.382124996480243</c:v>
                </c:pt>
                <c:pt idx="634">
                  <c:v>39.209585321967445</c:v>
                </c:pt>
                <c:pt idx="635">
                  <c:v>39.666450403339248</c:v>
                </c:pt>
                <c:pt idx="636">
                  <c:v>25.50363288081342</c:v>
                </c:pt>
                <c:pt idx="637">
                  <c:v>41.493910728826449</c:v>
                </c:pt>
                <c:pt idx="638">
                  <c:v>39.666450403339248</c:v>
                </c:pt>
                <c:pt idx="639">
                  <c:v>33.727204345505839</c:v>
                </c:pt>
                <c:pt idx="640">
                  <c:v>39.666450403339248</c:v>
                </c:pt>
                <c:pt idx="641">
                  <c:v>27.787958287672424</c:v>
                </c:pt>
                <c:pt idx="642">
                  <c:v>34.184069426877635</c:v>
                </c:pt>
                <c:pt idx="643">
                  <c:v>18.650656660236407</c:v>
                </c:pt>
                <c:pt idx="644">
                  <c:v>32.356609101390433</c:v>
                </c:pt>
                <c:pt idx="645">
                  <c:v>33.727204345505839</c:v>
                </c:pt>
                <c:pt idx="646">
                  <c:v>22.305577311210815</c:v>
                </c:pt>
                <c:pt idx="647">
                  <c:v>37.382124996480243</c:v>
                </c:pt>
                <c:pt idx="648">
                  <c:v>39.666450403339248</c:v>
                </c:pt>
                <c:pt idx="649">
                  <c:v>30.986013857275029</c:v>
                </c:pt>
                <c:pt idx="650">
                  <c:v>41.493910728826449</c:v>
                </c:pt>
                <c:pt idx="651">
                  <c:v>41.493910728826449</c:v>
                </c:pt>
                <c:pt idx="652">
                  <c:v>41.493910728826449</c:v>
                </c:pt>
                <c:pt idx="653">
                  <c:v>32.356609101390433</c:v>
                </c:pt>
                <c:pt idx="654">
                  <c:v>30.529148775903227</c:v>
                </c:pt>
                <c:pt idx="655">
                  <c:v>33.270339264134037</c:v>
                </c:pt>
                <c:pt idx="656">
                  <c:v>34.640934508249437</c:v>
                </c:pt>
                <c:pt idx="657">
                  <c:v>29.61541861315963</c:v>
                </c:pt>
                <c:pt idx="658">
                  <c:v>29.61541861315963</c:v>
                </c:pt>
                <c:pt idx="659">
                  <c:v>39.666450403339248</c:v>
                </c:pt>
                <c:pt idx="660">
                  <c:v>36.925259915108441</c:v>
                </c:pt>
                <c:pt idx="661">
                  <c:v>33.727204345505839</c:v>
                </c:pt>
                <c:pt idx="662">
                  <c:v>22.305577311210815</c:v>
                </c:pt>
                <c:pt idx="663">
                  <c:v>36.925259915108441</c:v>
                </c:pt>
                <c:pt idx="664">
                  <c:v>39.666450403339248</c:v>
                </c:pt>
                <c:pt idx="665">
                  <c:v>36.925259915108441</c:v>
                </c:pt>
                <c:pt idx="666">
                  <c:v>39.209585321967445</c:v>
                </c:pt>
                <c:pt idx="667">
                  <c:v>22.305577311210815</c:v>
                </c:pt>
                <c:pt idx="668">
                  <c:v>46.062561542544458</c:v>
                </c:pt>
                <c:pt idx="669">
                  <c:v>33.727204345505839</c:v>
                </c:pt>
                <c:pt idx="670">
                  <c:v>26.417363043557021</c:v>
                </c:pt>
                <c:pt idx="671">
                  <c:v>38.295855159223841</c:v>
                </c:pt>
                <c:pt idx="672">
                  <c:v>34.640934508249437</c:v>
                </c:pt>
                <c:pt idx="673">
                  <c:v>41.493910728826449</c:v>
                </c:pt>
                <c:pt idx="674">
                  <c:v>39.666450403339248</c:v>
                </c:pt>
                <c:pt idx="675">
                  <c:v>41.493910728826449</c:v>
                </c:pt>
                <c:pt idx="676">
                  <c:v>26.874228124928823</c:v>
                </c:pt>
                <c:pt idx="677">
                  <c:v>28.701688450416025</c:v>
                </c:pt>
                <c:pt idx="678">
                  <c:v>39.666450403339248</c:v>
                </c:pt>
                <c:pt idx="679">
                  <c:v>30.529148775903227</c:v>
                </c:pt>
                <c:pt idx="680">
                  <c:v>41.493910728826449</c:v>
                </c:pt>
                <c:pt idx="681">
                  <c:v>39.666450403339248</c:v>
                </c:pt>
                <c:pt idx="682">
                  <c:v>35.554664670993041</c:v>
                </c:pt>
                <c:pt idx="683">
                  <c:v>21.848712229839013</c:v>
                </c:pt>
                <c:pt idx="684">
                  <c:v>39.209585321967445</c:v>
                </c:pt>
                <c:pt idx="685">
                  <c:v>40.580180566082845</c:v>
                </c:pt>
                <c:pt idx="686">
                  <c:v>34.640934508249437</c:v>
                </c:pt>
                <c:pt idx="687">
                  <c:v>22.305577311210815</c:v>
                </c:pt>
                <c:pt idx="688">
                  <c:v>39.666450403339248</c:v>
                </c:pt>
                <c:pt idx="689">
                  <c:v>25.50363288081342</c:v>
                </c:pt>
                <c:pt idx="690">
                  <c:v>35.554664670993041</c:v>
                </c:pt>
                <c:pt idx="691">
                  <c:v>27.787958287672424</c:v>
                </c:pt>
                <c:pt idx="692">
                  <c:v>40.12331548471105</c:v>
                </c:pt>
                <c:pt idx="693">
                  <c:v>39.209585321967445</c:v>
                </c:pt>
                <c:pt idx="694">
                  <c:v>39.209585321967445</c:v>
                </c:pt>
                <c:pt idx="695">
                  <c:v>34.184069426877635</c:v>
                </c:pt>
                <c:pt idx="696">
                  <c:v>27.787958287672424</c:v>
                </c:pt>
                <c:pt idx="697">
                  <c:v>29.61541861315963</c:v>
                </c:pt>
                <c:pt idx="698">
                  <c:v>29.61541861315963</c:v>
                </c:pt>
                <c:pt idx="699">
                  <c:v>28.701688450416025</c:v>
                </c:pt>
                <c:pt idx="700">
                  <c:v>34.184069426877635</c:v>
                </c:pt>
                <c:pt idx="701">
                  <c:v>20.021251904351811</c:v>
                </c:pt>
                <c:pt idx="702">
                  <c:v>37.382124996480243</c:v>
                </c:pt>
                <c:pt idx="703">
                  <c:v>36.925259915108441</c:v>
                </c:pt>
                <c:pt idx="704">
                  <c:v>39.666450403339248</c:v>
                </c:pt>
                <c:pt idx="705">
                  <c:v>36.925259915108441</c:v>
                </c:pt>
                <c:pt idx="706">
                  <c:v>34.640934508249437</c:v>
                </c:pt>
                <c:pt idx="707">
                  <c:v>26.874228124928823</c:v>
                </c:pt>
                <c:pt idx="708">
                  <c:v>34.640934508249437</c:v>
                </c:pt>
                <c:pt idx="709">
                  <c:v>33.727204345505839</c:v>
                </c:pt>
                <c:pt idx="710">
                  <c:v>39.209585321967445</c:v>
                </c:pt>
                <c:pt idx="711">
                  <c:v>39.666450403339248</c:v>
                </c:pt>
                <c:pt idx="712">
                  <c:v>39.666450403339248</c:v>
                </c:pt>
                <c:pt idx="713">
                  <c:v>33.270339264134037</c:v>
                </c:pt>
                <c:pt idx="714">
                  <c:v>24.589902718069819</c:v>
                </c:pt>
                <c:pt idx="715">
                  <c:v>32.356609101390433</c:v>
                </c:pt>
                <c:pt idx="716">
                  <c:v>34.184069426877635</c:v>
                </c:pt>
                <c:pt idx="717">
                  <c:v>39.209585321967445</c:v>
                </c:pt>
                <c:pt idx="718">
                  <c:v>36.925259915108441</c:v>
                </c:pt>
                <c:pt idx="719">
                  <c:v>41.493910728826449</c:v>
                </c:pt>
                <c:pt idx="720">
                  <c:v>25.046767799441621</c:v>
                </c:pt>
                <c:pt idx="721">
                  <c:v>40.12331548471105</c:v>
                </c:pt>
                <c:pt idx="722">
                  <c:v>39.209585321967445</c:v>
                </c:pt>
                <c:pt idx="723">
                  <c:v>41.493910728826449</c:v>
                </c:pt>
                <c:pt idx="724">
                  <c:v>33.727204345505839</c:v>
                </c:pt>
                <c:pt idx="725">
                  <c:v>26.417363043557021</c:v>
                </c:pt>
                <c:pt idx="726">
                  <c:v>23.219307473954416</c:v>
                </c:pt>
                <c:pt idx="727">
                  <c:v>37.382124996480243</c:v>
                </c:pt>
                <c:pt idx="728">
                  <c:v>32.813474182762235</c:v>
                </c:pt>
                <c:pt idx="729">
                  <c:v>39.209585321967445</c:v>
                </c:pt>
                <c:pt idx="730">
                  <c:v>41.493910728826449</c:v>
                </c:pt>
                <c:pt idx="731">
                  <c:v>32.356609101390433</c:v>
                </c:pt>
                <c:pt idx="732">
                  <c:v>25.046767799441621</c:v>
                </c:pt>
                <c:pt idx="733">
                  <c:v>29.158553531787827</c:v>
                </c:pt>
                <c:pt idx="734">
                  <c:v>39.209585321967445</c:v>
                </c:pt>
                <c:pt idx="735">
                  <c:v>34.184069426877635</c:v>
                </c:pt>
                <c:pt idx="736">
                  <c:v>44.691966298429058</c:v>
                </c:pt>
                <c:pt idx="737">
                  <c:v>39.209585321967445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0-4CF8-8E2F-D5598BC1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78224"/>
        <c:axId val="362286136"/>
      </c:scatterChart>
      <c:valAx>
        <c:axId val="49027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86136"/>
        <c:crosses val="autoZero"/>
        <c:crossBetween val="midCat"/>
      </c:valAx>
      <c:valAx>
        <c:axId val="362286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90278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Model1!$I$26:$I$763</c:f>
              <c:numCache>
                <c:formatCode>General</c:formatCode>
                <c:ptCount val="738"/>
                <c:pt idx="0">
                  <c:v>6.7750677506775062E-2</c:v>
                </c:pt>
                <c:pt idx="1">
                  <c:v>0.2032520325203252</c:v>
                </c:pt>
                <c:pt idx="2">
                  <c:v>0.33875338753387529</c:v>
                </c:pt>
                <c:pt idx="3">
                  <c:v>0.47425474254742545</c:v>
                </c:pt>
                <c:pt idx="4">
                  <c:v>0.6097560975609756</c:v>
                </c:pt>
                <c:pt idx="5">
                  <c:v>0.74525745257452569</c:v>
                </c:pt>
                <c:pt idx="6">
                  <c:v>0.8807588075880759</c:v>
                </c:pt>
                <c:pt idx="7">
                  <c:v>1.0162601626016259</c:v>
                </c:pt>
                <c:pt idx="8">
                  <c:v>1.1517615176151761</c:v>
                </c:pt>
                <c:pt idx="9">
                  <c:v>1.2872628726287263</c:v>
                </c:pt>
                <c:pt idx="10">
                  <c:v>1.4227642276422763</c:v>
                </c:pt>
                <c:pt idx="11">
                  <c:v>1.5582655826558265</c:v>
                </c:pt>
                <c:pt idx="12">
                  <c:v>1.6937669376693767</c:v>
                </c:pt>
                <c:pt idx="13">
                  <c:v>1.8292682926829267</c:v>
                </c:pt>
                <c:pt idx="14">
                  <c:v>1.9647696476964769</c:v>
                </c:pt>
                <c:pt idx="15">
                  <c:v>2.1002710027100266</c:v>
                </c:pt>
                <c:pt idx="16">
                  <c:v>2.2357723577235769</c:v>
                </c:pt>
                <c:pt idx="17">
                  <c:v>2.3712737127371271</c:v>
                </c:pt>
                <c:pt idx="18">
                  <c:v>2.5067750677506773</c:v>
                </c:pt>
                <c:pt idx="19">
                  <c:v>2.642276422764227</c:v>
                </c:pt>
                <c:pt idx="20">
                  <c:v>2.7777777777777772</c:v>
                </c:pt>
                <c:pt idx="21">
                  <c:v>2.9132791327913274</c:v>
                </c:pt>
                <c:pt idx="22">
                  <c:v>3.0487804878048776</c:v>
                </c:pt>
                <c:pt idx="23">
                  <c:v>3.1842818428184279</c:v>
                </c:pt>
                <c:pt idx="24">
                  <c:v>3.3197831978319781</c:v>
                </c:pt>
                <c:pt idx="25">
                  <c:v>3.4552845528455278</c:v>
                </c:pt>
                <c:pt idx="26">
                  <c:v>3.590785907859078</c:v>
                </c:pt>
                <c:pt idx="27">
                  <c:v>3.7262872628726282</c:v>
                </c:pt>
                <c:pt idx="28">
                  <c:v>3.8617886178861784</c:v>
                </c:pt>
                <c:pt idx="29">
                  <c:v>3.9972899728997286</c:v>
                </c:pt>
                <c:pt idx="30">
                  <c:v>4.1327913279132789</c:v>
                </c:pt>
                <c:pt idx="31">
                  <c:v>4.2682926829268295</c:v>
                </c:pt>
                <c:pt idx="32">
                  <c:v>4.4037940379403793</c:v>
                </c:pt>
                <c:pt idx="33">
                  <c:v>4.539295392953929</c:v>
                </c:pt>
                <c:pt idx="34">
                  <c:v>4.6747967479674797</c:v>
                </c:pt>
                <c:pt idx="35">
                  <c:v>4.8102981029810294</c:v>
                </c:pt>
                <c:pt idx="36">
                  <c:v>4.9457994579945801</c:v>
                </c:pt>
                <c:pt idx="37">
                  <c:v>5.0813008130081299</c:v>
                </c:pt>
                <c:pt idx="38">
                  <c:v>5.2168021680216796</c:v>
                </c:pt>
                <c:pt idx="39">
                  <c:v>5.3523035230352303</c:v>
                </c:pt>
                <c:pt idx="40">
                  <c:v>5.48780487804878</c:v>
                </c:pt>
                <c:pt idx="41">
                  <c:v>5.6233062330623307</c:v>
                </c:pt>
                <c:pt idx="42">
                  <c:v>5.7588075880758804</c:v>
                </c:pt>
                <c:pt idx="43">
                  <c:v>5.8943089430894302</c:v>
                </c:pt>
                <c:pt idx="44">
                  <c:v>6.0298102981029809</c:v>
                </c:pt>
                <c:pt idx="45">
                  <c:v>6.1653116531165306</c:v>
                </c:pt>
                <c:pt idx="46">
                  <c:v>6.3008130081300813</c:v>
                </c:pt>
                <c:pt idx="47">
                  <c:v>6.436314363143631</c:v>
                </c:pt>
                <c:pt idx="48">
                  <c:v>6.5718157181571817</c:v>
                </c:pt>
                <c:pt idx="49">
                  <c:v>6.7073170731707314</c:v>
                </c:pt>
                <c:pt idx="50">
                  <c:v>6.8428184281842812</c:v>
                </c:pt>
                <c:pt idx="51">
                  <c:v>6.9783197831978319</c:v>
                </c:pt>
                <c:pt idx="52">
                  <c:v>7.1138211382113816</c:v>
                </c:pt>
                <c:pt idx="53">
                  <c:v>7.2493224932249323</c:v>
                </c:pt>
                <c:pt idx="54">
                  <c:v>7.384823848238482</c:v>
                </c:pt>
                <c:pt idx="55">
                  <c:v>7.5203252032520318</c:v>
                </c:pt>
                <c:pt idx="56">
                  <c:v>7.6558265582655824</c:v>
                </c:pt>
                <c:pt idx="57">
                  <c:v>7.7913279132791322</c:v>
                </c:pt>
                <c:pt idx="58">
                  <c:v>7.9268292682926829</c:v>
                </c:pt>
                <c:pt idx="59">
                  <c:v>8.0623306233062326</c:v>
                </c:pt>
                <c:pt idx="60">
                  <c:v>8.1978319783197815</c:v>
                </c:pt>
                <c:pt idx="61">
                  <c:v>8.3333333333333321</c:v>
                </c:pt>
                <c:pt idx="62">
                  <c:v>8.4688346883468828</c:v>
                </c:pt>
                <c:pt idx="63">
                  <c:v>8.6043360433604317</c:v>
                </c:pt>
                <c:pt idx="64">
                  <c:v>8.7398373983739823</c:v>
                </c:pt>
                <c:pt idx="65">
                  <c:v>8.875338753387533</c:v>
                </c:pt>
                <c:pt idx="66">
                  <c:v>9.0108401084010818</c:v>
                </c:pt>
                <c:pt idx="67">
                  <c:v>9.1463414634146325</c:v>
                </c:pt>
                <c:pt idx="68">
                  <c:v>9.2818428184281832</c:v>
                </c:pt>
                <c:pt idx="69">
                  <c:v>9.4173441734417338</c:v>
                </c:pt>
                <c:pt idx="70">
                  <c:v>9.5528455284552827</c:v>
                </c:pt>
                <c:pt idx="71">
                  <c:v>9.6883468834688333</c:v>
                </c:pt>
                <c:pt idx="72">
                  <c:v>9.823848238482384</c:v>
                </c:pt>
                <c:pt idx="73">
                  <c:v>9.9593495934959329</c:v>
                </c:pt>
                <c:pt idx="74">
                  <c:v>10.094850948509484</c:v>
                </c:pt>
                <c:pt idx="75">
                  <c:v>10.230352303523034</c:v>
                </c:pt>
                <c:pt idx="76">
                  <c:v>10.365853658536583</c:v>
                </c:pt>
                <c:pt idx="77">
                  <c:v>10.501355013550134</c:v>
                </c:pt>
                <c:pt idx="78">
                  <c:v>10.636856368563684</c:v>
                </c:pt>
                <c:pt idx="79">
                  <c:v>10.772357723577235</c:v>
                </c:pt>
                <c:pt idx="80">
                  <c:v>10.907859078590784</c:v>
                </c:pt>
                <c:pt idx="81">
                  <c:v>11.043360433604335</c:v>
                </c:pt>
                <c:pt idx="82">
                  <c:v>11.178861788617885</c:v>
                </c:pt>
                <c:pt idx="83">
                  <c:v>11.314363143631434</c:v>
                </c:pt>
                <c:pt idx="84">
                  <c:v>11.449864498644985</c:v>
                </c:pt>
                <c:pt idx="85">
                  <c:v>11.585365853658535</c:v>
                </c:pt>
                <c:pt idx="86">
                  <c:v>11.720867208672084</c:v>
                </c:pt>
                <c:pt idx="87">
                  <c:v>11.856368563685635</c:v>
                </c:pt>
                <c:pt idx="88">
                  <c:v>11.991869918699186</c:v>
                </c:pt>
                <c:pt idx="89">
                  <c:v>12.127371273712736</c:v>
                </c:pt>
                <c:pt idx="90">
                  <c:v>12.262872628726285</c:v>
                </c:pt>
                <c:pt idx="91">
                  <c:v>12.398373983739836</c:v>
                </c:pt>
                <c:pt idx="92">
                  <c:v>12.533875338753386</c:v>
                </c:pt>
                <c:pt idx="93">
                  <c:v>12.669376693766935</c:v>
                </c:pt>
                <c:pt idx="94">
                  <c:v>12.804878048780486</c:v>
                </c:pt>
                <c:pt idx="95">
                  <c:v>12.940379403794037</c:v>
                </c:pt>
                <c:pt idx="96">
                  <c:v>13.075880758807587</c:v>
                </c:pt>
                <c:pt idx="97">
                  <c:v>13.211382113821136</c:v>
                </c:pt>
                <c:pt idx="98">
                  <c:v>13.346883468834687</c:v>
                </c:pt>
                <c:pt idx="99">
                  <c:v>13.482384823848237</c:v>
                </c:pt>
                <c:pt idx="100">
                  <c:v>13.617886178861786</c:v>
                </c:pt>
                <c:pt idx="101">
                  <c:v>13.753387533875337</c:v>
                </c:pt>
                <c:pt idx="102">
                  <c:v>13.888888888888888</c:v>
                </c:pt>
                <c:pt idx="103">
                  <c:v>14.024390243902436</c:v>
                </c:pt>
                <c:pt idx="104">
                  <c:v>14.159891598915987</c:v>
                </c:pt>
                <c:pt idx="105">
                  <c:v>14.295392953929538</c:v>
                </c:pt>
                <c:pt idx="106">
                  <c:v>14.430894308943088</c:v>
                </c:pt>
                <c:pt idx="107">
                  <c:v>14.566395663956637</c:v>
                </c:pt>
                <c:pt idx="108">
                  <c:v>14.701897018970188</c:v>
                </c:pt>
                <c:pt idx="109">
                  <c:v>14.837398373983739</c:v>
                </c:pt>
                <c:pt idx="110">
                  <c:v>14.972899728997287</c:v>
                </c:pt>
                <c:pt idx="111">
                  <c:v>15.108401084010838</c:v>
                </c:pt>
                <c:pt idx="112">
                  <c:v>15.243902439024389</c:v>
                </c:pt>
                <c:pt idx="113">
                  <c:v>15.379403794037938</c:v>
                </c:pt>
                <c:pt idx="114">
                  <c:v>15.514905149051488</c:v>
                </c:pt>
                <c:pt idx="115">
                  <c:v>15.650406504065039</c:v>
                </c:pt>
                <c:pt idx="116">
                  <c:v>15.78590785907859</c:v>
                </c:pt>
                <c:pt idx="117">
                  <c:v>15.921409214092138</c:v>
                </c:pt>
                <c:pt idx="118">
                  <c:v>16.056910569105689</c:v>
                </c:pt>
                <c:pt idx="119">
                  <c:v>16.192411924119241</c:v>
                </c:pt>
                <c:pt idx="120">
                  <c:v>16.32791327913279</c:v>
                </c:pt>
                <c:pt idx="121">
                  <c:v>16.463414634146343</c:v>
                </c:pt>
                <c:pt idx="122">
                  <c:v>16.598915989159892</c:v>
                </c:pt>
                <c:pt idx="123">
                  <c:v>16.734417344173441</c:v>
                </c:pt>
                <c:pt idx="124">
                  <c:v>16.869918699186993</c:v>
                </c:pt>
                <c:pt idx="125">
                  <c:v>17.005420054200542</c:v>
                </c:pt>
                <c:pt idx="126">
                  <c:v>17.140921409214091</c:v>
                </c:pt>
                <c:pt idx="127">
                  <c:v>17.276422764227643</c:v>
                </c:pt>
                <c:pt idx="128">
                  <c:v>17.411924119241192</c:v>
                </c:pt>
                <c:pt idx="129">
                  <c:v>17.547425474254741</c:v>
                </c:pt>
                <c:pt idx="130">
                  <c:v>17.682926829268293</c:v>
                </c:pt>
                <c:pt idx="131">
                  <c:v>17.818428184281842</c:v>
                </c:pt>
                <c:pt idx="132">
                  <c:v>17.953929539295391</c:v>
                </c:pt>
                <c:pt idx="133">
                  <c:v>18.089430894308943</c:v>
                </c:pt>
                <c:pt idx="134">
                  <c:v>18.224932249322492</c:v>
                </c:pt>
                <c:pt idx="135">
                  <c:v>18.360433604336041</c:v>
                </c:pt>
                <c:pt idx="136">
                  <c:v>18.495934959349594</c:v>
                </c:pt>
                <c:pt idx="137">
                  <c:v>18.631436314363143</c:v>
                </c:pt>
                <c:pt idx="138">
                  <c:v>18.766937669376695</c:v>
                </c:pt>
                <c:pt idx="139">
                  <c:v>18.902439024390244</c:v>
                </c:pt>
                <c:pt idx="140">
                  <c:v>19.037940379403793</c:v>
                </c:pt>
                <c:pt idx="141">
                  <c:v>19.173441734417345</c:v>
                </c:pt>
                <c:pt idx="142">
                  <c:v>19.308943089430894</c:v>
                </c:pt>
                <c:pt idx="143">
                  <c:v>19.444444444444443</c:v>
                </c:pt>
                <c:pt idx="144">
                  <c:v>19.579945799457995</c:v>
                </c:pt>
                <c:pt idx="145">
                  <c:v>19.715447154471544</c:v>
                </c:pt>
                <c:pt idx="146">
                  <c:v>19.850948509485093</c:v>
                </c:pt>
                <c:pt idx="147">
                  <c:v>19.986449864498645</c:v>
                </c:pt>
                <c:pt idx="148">
                  <c:v>20.121951219512194</c:v>
                </c:pt>
                <c:pt idx="149">
                  <c:v>20.257452574525743</c:v>
                </c:pt>
                <c:pt idx="150">
                  <c:v>20.392953929539296</c:v>
                </c:pt>
                <c:pt idx="151">
                  <c:v>20.528455284552845</c:v>
                </c:pt>
                <c:pt idx="152">
                  <c:v>20.663956639566393</c:v>
                </c:pt>
                <c:pt idx="153">
                  <c:v>20.799457994579946</c:v>
                </c:pt>
                <c:pt idx="154">
                  <c:v>20.934959349593495</c:v>
                </c:pt>
                <c:pt idx="155">
                  <c:v>21.070460704607044</c:v>
                </c:pt>
                <c:pt idx="156">
                  <c:v>21.205962059620596</c:v>
                </c:pt>
                <c:pt idx="157">
                  <c:v>21.341463414634145</c:v>
                </c:pt>
                <c:pt idx="158">
                  <c:v>21.476964769647697</c:v>
                </c:pt>
                <c:pt idx="159">
                  <c:v>21.612466124661246</c:v>
                </c:pt>
                <c:pt idx="160">
                  <c:v>21.747967479674795</c:v>
                </c:pt>
                <c:pt idx="161">
                  <c:v>21.883468834688347</c:v>
                </c:pt>
                <c:pt idx="162">
                  <c:v>22.018970189701896</c:v>
                </c:pt>
                <c:pt idx="163">
                  <c:v>22.154471544715445</c:v>
                </c:pt>
                <c:pt idx="164">
                  <c:v>22.289972899728998</c:v>
                </c:pt>
                <c:pt idx="165">
                  <c:v>22.425474254742547</c:v>
                </c:pt>
                <c:pt idx="166">
                  <c:v>22.560975609756095</c:v>
                </c:pt>
                <c:pt idx="167">
                  <c:v>22.696476964769648</c:v>
                </c:pt>
                <c:pt idx="168">
                  <c:v>22.831978319783197</c:v>
                </c:pt>
                <c:pt idx="169">
                  <c:v>22.967479674796746</c:v>
                </c:pt>
                <c:pt idx="170">
                  <c:v>23.102981029810298</c:v>
                </c:pt>
                <c:pt idx="171">
                  <c:v>23.238482384823847</c:v>
                </c:pt>
                <c:pt idx="172">
                  <c:v>23.373983739837396</c:v>
                </c:pt>
                <c:pt idx="173">
                  <c:v>23.509485094850948</c:v>
                </c:pt>
                <c:pt idx="174">
                  <c:v>23.644986449864497</c:v>
                </c:pt>
                <c:pt idx="175">
                  <c:v>23.780487804878049</c:v>
                </c:pt>
                <c:pt idx="176">
                  <c:v>23.915989159891598</c:v>
                </c:pt>
                <c:pt idx="177">
                  <c:v>24.051490514905147</c:v>
                </c:pt>
                <c:pt idx="178">
                  <c:v>24.1869918699187</c:v>
                </c:pt>
                <c:pt idx="179">
                  <c:v>24.322493224932249</c:v>
                </c:pt>
                <c:pt idx="180">
                  <c:v>24.457994579945797</c:v>
                </c:pt>
                <c:pt idx="181">
                  <c:v>24.59349593495935</c:v>
                </c:pt>
                <c:pt idx="182">
                  <c:v>24.728997289972899</c:v>
                </c:pt>
                <c:pt idx="183">
                  <c:v>24.864498644986448</c:v>
                </c:pt>
                <c:pt idx="184">
                  <c:v>25</c:v>
                </c:pt>
                <c:pt idx="185">
                  <c:v>25.135501355013549</c:v>
                </c:pt>
                <c:pt idx="186">
                  <c:v>25.271002710027098</c:v>
                </c:pt>
                <c:pt idx="187">
                  <c:v>25.40650406504065</c:v>
                </c:pt>
                <c:pt idx="188">
                  <c:v>25.542005420054199</c:v>
                </c:pt>
                <c:pt idx="189">
                  <c:v>25.677506775067748</c:v>
                </c:pt>
                <c:pt idx="190">
                  <c:v>25.8130081300813</c:v>
                </c:pt>
                <c:pt idx="191">
                  <c:v>25.948509485094849</c:v>
                </c:pt>
                <c:pt idx="192">
                  <c:v>26.084010840108402</c:v>
                </c:pt>
                <c:pt idx="193">
                  <c:v>26.219512195121951</c:v>
                </c:pt>
                <c:pt idx="194">
                  <c:v>26.355013550135499</c:v>
                </c:pt>
                <c:pt idx="195">
                  <c:v>26.490514905149052</c:v>
                </c:pt>
                <c:pt idx="196">
                  <c:v>26.626016260162601</c:v>
                </c:pt>
                <c:pt idx="197">
                  <c:v>26.76151761517615</c:v>
                </c:pt>
                <c:pt idx="198">
                  <c:v>26.897018970189702</c:v>
                </c:pt>
                <c:pt idx="199">
                  <c:v>27.032520325203251</c:v>
                </c:pt>
                <c:pt idx="200">
                  <c:v>27.1680216802168</c:v>
                </c:pt>
                <c:pt idx="201">
                  <c:v>27.303523035230352</c:v>
                </c:pt>
                <c:pt idx="202">
                  <c:v>27.439024390243901</c:v>
                </c:pt>
                <c:pt idx="203">
                  <c:v>27.57452574525745</c:v>
                </c:pt>
                <c:pt idx="204">
                  <c:v>27.710027100271002</c:v>
                </c:pt>
                <c:pt idx="205">
                  <c:v>27.845528455284551</c:v>
                </c:pt>
                <c:pt idx="206">
                  <c:v>27.9810298102981</c:v>
                </c:pt>
                <c:pt idx="207">
                  <c:v>28.116531165311653</c:v>
                </c:pt>
                <c:pt idx="208">
                  <c:v>28.252032520325201</c:v>
                </c:pt>
                <c:pt idx="209">
                  <c:v>28.38753387533875</c:v>
                </c:pt>
                <c:pt idx="210">
                  <c:v>28.523035230352303</c:v>
                </c:pt>
                <c:pt idx="211">
                  <c:v>28.658536585365852</c:v>
                </c:pt>
                <c:pt idx="212">
                  <c:v>28.794037940379404</c:v>
                </c:pt>
                <c:pt idx="213">
                  <c:v>28.929539295392953</c:v>
                </c:pt>
                <c:pt idx="214">
                  <c:v>29.065040650406502</c:v>
                </c:pt>
                <c:pt idx="215">
                  <c:v>29.200542005420054</c:v>
                </c:pt>
                <c:pt idx="216">
                  <c:v>29.336043360433603</c:v>
                </c:pt>
                <c:pt idx="217">
                  <c:v>29.471544715447152</c:v>
                </c:pt>
                <c:pt idx="218">
                  <c:v>29.607046070460704</c:v>
                </c:pt>
                <c:pt idx="219">
                  <c:v>29.742547425474253</c:v>
                </c:pt>
                <c:pt idx="220">
                  <c:v>29.878048780487802</c:v>
                </c:pt>
                <c:pt idx="221">
                  <c:v>30.013550135501355</c:v>
                </c:pt>
                <c:pt idx="222">
                  <c:v>30.149051490514903</c:v>
                </c:pt>
                <c:pt idx="223">
                  <c:v>30.284552845528452</c:v>
                </c:pt>
                <c:pt idx="224">
                  <c:v>30.420054200542005</c:v>
                </c:pt>
                <c:pt idx="225">
                  <c:v>30.555555555555554</c:v>
                </c:pt>
                <c:pt idx="226">
                  <c:v>30.691056910569102</c:v>
                </c:pt>
                <c:pt idx="227">
                  <c:v>30.826558265582655</c:v>
                </c:pt>
                <c:pt idx="228">
                  <c:v>30.962059620596204</c:v>
                </c:pt>
                <c:pt idx="229">
                  <c:v>31.097560975609756</c:v>
                </c:pt>
                <c:pt idx="230">
                  <c:v>31.233062330623305</c:v>
                </c:pt>
                <c:pt idx="231">
                  <c:v>31.368563685636854</c:v>
                </c:pt>
                <c:pt idx="232">
                  <c:v>31.504065040650406</c:v>
                </c:pt>
                <c:pt idx="233">
                  <c:v>31.639566395663955</c:v>
                </c:pt>
                <c:pt idx="234">
                  <c:v>31.775067750677504</c:v>
                </c:pt>
                <c:pt idx="235">
                  <c:v>31.910569105691057</c:v>
                </c:pt>
                <c:pt idx="236">
                  <c:v>32.046070460704605</c:v>
                </c:pt>
                <c:pt idx="237">
                  <c:v>32.181571815718151</c:v>
                </c:pt>
                <c:pt idx="238">
                  <c:v>32.317073170731703</c:v>
                </c:pt>
                <c:pt idx="239">
                  <c:v>32.452574525745256</c:v>
                </c:pt>
                <c:pt idx="240">
                  <c:v>32.588075880758801</c:v>
                </c:pt>
                <c:pt idx="241">
                  <c:v>32.723577235772353</c:v>
                </c:pt>
                <c:pt idx="242">
                  <c:v>32.859078590785906</c:v>
                </c:pt>
                <c:pt idx="243">
                  <c:v>32.994579945799451</c:v>
                </c:pt>
                <c:pt idx="244">
                  <c:v>33.130081300813004</c:v>
                </c:pt>
                <c:pt idx="245">
                  <c:v>33.265582655826556</c:v>
                </c:pt>
                <c:pt idx="246">
                  <c:v>33.401084010840101</c:v>
                </c:pt>
                <c:pt idx="247">
                  <c:v>33.536585365853654</c:v>
                </c:pt>
                <c:pt idx="248">
                  <c:v>33.672086720867206</c:v>
                </c:pt>
                <c:pt idx="249">
                  <c:v>33.807588075880751</c:v>
                </c:pt>
                <c:pt idx="250">
                  <c:v>33.943089430894304</c:v>
                </c:pt>
                <c:pt idx="251">
                  <c:v>34.078590785907856</c:v>
                </c:pt>
                <c:pt idx="252">
                  <c:v>34.214092140921402</c:v>
                </c:pt>
                <c:pt idx="253">
                  <c:v>34.349593495934954</c:v>
                </c:pt>
                <c:pt idx="254">
                  <c:v>34.485094850948506</c:v>
                </c:pt>
                <c:pt idx="255">
                  <c:v>34.620596205962052</c:v>
                </c:pt>
                <c:pt idx="256">
                  <c:v>34.756097560975604</c:v>
                </c:pt>
                <c:pt idx="257">
                  <c:v>34.891598915989157</c:v>
                </c:pt>
                <c:pt idx="258">
                  <c:v>35.027100271002702</c:v>
                </c:pt>
                <c:pt idx="259">
                  <c:v>35.162601626016254</c:v>
                </c:pt>
                <c:pt idx="260">
                  <c:v>35.298102981029807</c:v>
                </c:pt>
                <c:pt idx="261">
                  <c:v>35.433604336043352</c:v>
                </c:pt>
                <c:pt idx="262">
                  <c:v>35.569105691056905</c:v>
                </c:pt>
                <c:pt idx="263">
                  <c:v>35.704607046070457</c:v>
                </c:pt>
                <c:pt idx="264">
                  <c:v>35.840108401084002</c:v>
                </c:pt>
                <c:pt idx="265">
                  <c:v>35.975609756097555</c:v>
                </c:pt>
                <c:pt idx="266">
                  <c:v>36.111111111111107</c:v>
                </c:pt>
                <c:pt idx="267">
                  <c:v>36.246612466124652</c:v>
                </c:pt>
                <c:pt idx="268">
                  <c:v>36.382113821138205</c:v>
                </c:pt>
                <c:pt idx="269">
                  <c:v>36.517615176151757</c:v>
                </c:pt>
                <c:pt idx="270">
                  <c:v>36.653116531165303</c:v>
                </c:pt>
                <c:pt idx="271">
                  <c:v>36.788617886178855</c:v>
                </c:pt>
                <c:pt idx="272">
                  <c:v>36.924119241192408</c:v>
                </c:pt>
                <c:pt idx="273">
                  <c:v>37.059620596205953</c:v>
                </c:pt>
                <c:pt idx="274">
                  <c:v>37.195121951219505</c:v>
                </c:pt>
                <c:pt idx="275">
                  <c:v>37.330623306233058</c:v>
                </c:pt>
                <c:pt idx="276">
                  <c:v>37.46612466124661</c:v>
                </c:pt>
                <c:pt idx="277">
                  <c:v>37.601626016260155</c:v>
                </c:pt>
                <c:pt idx="278">
                  <c:v>37.737127371273708</c:v>
                </c:pt>
                <c:pt idx="279">
                  <c:v>37.87262872628726</c:v>
                </c:pt>
                <c:pt idx="280">
                  <c:v>38.008130081300806</c:v>
                </c:pt>
                <c:pt idx="281">
                  <c:v>38.143631436314358</c:v>
                </c:pt>
                <c:pt idx="282">
                  <c:v>38.27913279132791</c:v>
                </c:pt>
                <c:pt idx="283">
                  <c:v>38.414634146341456</c:v>
                </c:pt>
                <c:pt idx="284">
                  <c:v>38.550135501355008</c:v>
                </c:pt>
                <c:pt idx="285">
                  <c:v>38.685636856368561</c:v>
                </c:pt>
                <c:pt idx="286">
                  <c:v>38.821138211382106</c:v>
                </c:pt>
                <c:pt idx="287">
                  <c:v>38.956639566395658</c:v>
                </c:pt>
                <c:pt idx="288">
                  <c:v>39.092140921409211</c:v>
                </c:pt>
                <c:pt idx="289">
                  <c:v>39.227642276422756</c:v>
                </c:pt>
                <c:pt idx="290">
                  <c:v>39.363143631436309</c:v>
                </c:pt>
                <c:pt idx="291">
                  <c:v>39.498644986449861</c:v>
                </c:pt>
                <c:pt idx="292">
                  <c:v>39.634146341463406</c:v>
                </c:pt>
                <c:pt idx="293">
                  <c:v>39.769647696476959</c:v>
                </c:pt>
                <c:pt idx="294">
                  <c:v>39.905149051490511</c:v>
                </c:pt>
                <c:pt idx="295">
                  <c:v>40.040650406504056</c:v>
                </c:pt>
                <c:pt idx="296">
                  <c:v>40.176151761517609</c:v>
                </c:pt>
                <c:pt idx="297">
                  <c:v>40.311653116531161</c:v>
                </c:pt>
                <c:pt idx="298">
                  <c:v>40.447154471544707</c:v>
                </c:pt>
                <c:pt idx="299">
                  <c:v>40.582655826558259</c:v>
                </c:pt>
                <c:pt idx="300">
                  <c:v>40.718157181571812</c:v>
                </c:pt>
                <c:pt idx="301">
                  <c:v>40.853658536585357</c:v>
                </c:pt>
                <c:pt idx="302">
                  <c:v>40.989159891598909</c:v>
                </c:pt>
                <c:pt idx="303">
                  <c:v>41.124661246612462</c:v>
                </c:pt>
                <c:pt idx="304">
                  <c:v>41.260162601626007</c:v>
                </c:pt>
                <c:pt idx="305">
                  <c:v>41.395663956639559</c:v>
                </c:pt>
                <c:pt idx="306">
                  <c:v>41.531165311653112</c:v>
                </c:pt>
                <c:pt idx="307">
                  <c:v>41.666666666666657</c:v>
                </c:pt>
                <c:pt idx="308">
                  <c:v>41.80216802168021</c:v>
                </c:pt>
                <c:pt idx="309">
                  <c:v>41.937669376693762</c:v>
                </c:pt>
                <c:pt idx="310">
                  <c:v>42.073170731707307</c:v>
                </c:pt>
                <c:pt idx="311">
                  <c:v>42.20867208672086</c:v>
                </c:pt>
                <c:pt idx="312">
                  <c:v>42.344173441734412</c:v>
                </c:pt>
                <c:pt idx="313">
                  <c:v>42.479674796747965</c:v>
                </c:pt>
                <c:pt idx="314">
                  <c:v>42.61517615176151</c:v>
                </c:pt>
                <c:pt idx="315">
                  <c:v>42.750677506775062</c:v>
                </c:pt>
                <c:pt idx="316">
                  <c:v>42.886178861788615</c:v>
                </c:pt>
                <c:pt idx="317">
                  <c:v>43.02168021680216</c:v>
                </c:pt>
                <c:pt idx="318">
                  <c:v>43.157181571815713</c:v>
                </c:pt>
                <c:pt idx="319">
                  <c:v>43.292682926829265</c:v>
                </c:pt>
                <c:pt idx="320">
                  <c:v>43.42818428184281</c:v>
                </c:pt>
                <c:pt idx="321">
                  <c:v>43.563685636856363</c:v>
                </c:pt>
                <c:pt idx="322">
                  <c:v>43.699186991869915</c:v>
                </c:pt>
                <c:pt idx="323">
                  <c:v>43.83468834688346</c:v>
                </c:pt>
                <c:pt idx="324">
                  <c:v>43.970189701897013</c:v>
                </c:pt>
                <c:pt idx="325">
                  <c:v>44.105691056910565</c:v>
                </c:pt>
                <c:pt idx="326">
                  <c:v>44.241192411924111</c:v>
                </c:pt>
                <c:pt idx="327">
                  <c:v>44.376693766937663</c:v>
                </c:pt>
                <c:pt idx="328">
                  <c:v>44.512195121951216</c:v>
                </c:pt>
                <c:pt idx="329">
                  <c:v>44.647696476964761</c:v>
                </c:pt>
                <c:pt idx="330">
                  <c:v>44.783197831978313</c:v>
                </c:pt>
                <c:pt idx="331">
                  <c:v>44.918699186991866</c:v>
                </c:pt>
                <c:pt idx="332">
                  <c:v>45.054200542005411</c:v>
                </c:pt>
                <c:pt idx="333">
                  <c:v>45.189701897018963</c:v>
                </c:pt>
                <c:pt idx="334">
                  <c:v>45.325203252032516</c:v>
                </c:pt>
                <c:pt idx="335">
                  <c:v>45.460704607046061</c:v>
                </c:pt>
                <c:pt idx="336">
                  <c:v>45.596205962059614</c:v>
                </c:pt>
                <c:pt idx="337">
                  <c:v>45.731707317073166</c:v>
                </c:pt>
                <c:pt idx="338">
                  <c:v>45.867208672086711</c:v>
                </c:pt>
                <c:pt idx="339">
                  <c:v>46.002710027100264</c:v>
                </c:pt>
                <c:pt idx="340">
                  <c:v>46.138211382113816</c:v>
                </c:pt>
                <c:pt idx="341">
                  <c:v>46.273712737127362</c:v>
                </c:pt>
                <c:pt idx="342">
                  <c:v>46.409214092140914</c:v>
                </c:pt>
                <c:pt idx="343">
                  <c:v>46.544715447154466</c:v>
                </c:pt>
                <c:pt idx="344">
                  <c:v>46.680216802168012</c:v>
                </c:pt>
                <c:pt idx="345">
                  <c:v>46.815718157181564</c:v>
                </c:pt>
                <c:pt idx="346">
                  <c:v>46.951219512195117</c:v>
                </c:pt>
                <c:pt idx="347">
                  <c:v>47.086720867208662</c:v>
                </c:pt>
                <c:pt idx="348">
                  <c:v>47.222222222222214</c:v>
                </c:pt>
                <c:pt idx="349">
                  <c:v>47.357723577235767</c:v>
                </c:pt>
                <c:pt idx="350">
                  <c:v>47.493224932249319</c:v>
                </c:pt>
                <c:pt idx="351">
                  <c:v>47.628726287262865</c:v>
                </c:pt>
                <c:pt idx="352">
                  <c:v>47.764227642276417</c:v>
                </c:pt>
                <c:pt idx="353">
                  <c:v>47.899728997289969</c:v>
                </c:pt>
                <c:pt idx="354">
                  <c:v>48.035230352303515</c:v>
                </c:pt>
                <c:pt idx="355">
                  <c:v>48.170731707317067</c:v>
                </c:pt>
                <c:pt idx="356">
                  <c:v>48.30623306233062</c:v>
                </c:pt>
                <c:pt idx="357">
                  <c:v>48.441734417344165</c:v>
                </c:pt>
                <c:pt idx="358">
                  <c:v>48.577235772357717</c:v>
                </c:pt>
                <c:pt idx="359">
                  <c:v>48.71273712737127</c:v>
                </c:pt>
                <c:pt idx="360">
                  <c:v>48.848238482384815</c:v>
                </c:pt>
                <c:pt idx="361">
                  <c:v>48.983739837398367</c:v>
                </c:pt>
                <c:pt idx="362">
                  <c:v>49.11924119241192</c:v>
                </c:pt>
                <c:pt idx="363">
                  <c:v>49.254742547425465</c:v>
                </c:pt>
                <c:pt idx="364">
                  <c:v>49.390243902439018</c:v>
                </c:pt>
                <c:pt idx="365">
                  <c:v>49.52574525745257</c:v>
                </c:pt>
                <c:pt idx="366">
                  <c:v>49.661246612466115</c:v>
                </c:pt>
                <c:pt idx="367">
                  <c:v>49.796747967479668</c:v>
                </c:pt>
                <c:pt idx="368">
                  <c:v>49.93224932249322</c:v>
                </c:pt>
                <c:pt idx="369">
                  <c:v>50.067750677506766</c:v>
                </c:pt>
                <c:pt idx="370">
                  <c:v>50.203252032520318</c:v>
                </c:pt>
                <c:pt idx="371">
                  <c:v>50.33875338753387</c:v>
                </c:pt>
                <c:pt idx="372">
                  <c:v>50.474254742547416</c:v>
                </c:pt>
                <c:pt idx="373">
                  <c:v>50.609756097560968</c:v>
                </c:pt>
                <c:pt idx="374">
                  <c:v>50.745257452574521</c:v>
                </c:pt>
                <c:pt idx="375">
                  <c:v>50.880758807588066</c:v>
                </c:pt>
                <c:pt idx="376">
                  <c:v>51.016260162601618</c:v>
                </c:pt>
                <c:pt idx="377">
                  <c:v>51.151761517615171</c:v>
                </c:pt>
                <c:pt idx="378">
                  <c:v>51.287262872628716</c:v>
                </c:pt>
                <c:pt idx="379">
                  <c:v>51.422764227642269</c:v>
                </c:pt>
                <c:pt idx="380">
                  <c:v>51.558265582655821</c:v>
                </c:pt>
                <c:pt idx="381">
                  <c:v>51.693766937669366</c:v>
                </c:pt>
                <c:pt idx="382">
                  <c:v>51.829268292682919</c:v>
                </c:pt>
                <c:pt idx="383">
                  <c:v>51.964769647696471</c:v>
                </c:pt>
                <c:pt idx="384">
                  <c:v>52.100271002710024</c:v>
                </c:pt>
                <c:pt idx="385">
                  <c:v>52.235772357723569</c:v>
                </c:pt>
                <c:pt idx="386">
                  <c:v>52.371273712737121</c:v>
                </c:pt>
                <c:pt idx="387">
                  <c:v>52.506775067750674</c:v>
                </c:pt>
                <c:pt idx="388">
                  <c:v>52.642276422764219</c:v>
                </c:pt>
                <c:pt idx="389">
                  <c:v>52.777777777777771</c:v>
                </c:pt>
                <c:pt idx="390">
                  <c:v>52.913279132791324</c:v>
                </c:pt>
                <c:pt idx="391">
                  <c:v>53.048780487804869</c:v>
                </c:pt>
                <c:pt idx="392">
                  <c:v>53.184281842818422</c:v>
                </c:pt>
                <c:pt idx="393">
                  <c:v>53.319783197831974</c:v>
                </c:pt>
                <c:pt idx="394">
                  <c:v>53.455284552845519</c:v>
                </c:pt>
                <c:pt idx="395">
                  <c:v>53.590785907859072</c:v>
                </c:pt>
                <c:pt idx="396">
                  <c:v>53.726287262872624</c:v>
                </c:pt>
                <c:pt idx="397">
                  <c:v>53.86178861788617</c:v>
                </c:pt>
                <c:pt idx="398">
                  <c:v>53.997289972899722</c:v>
                </c:pt>
                <c:pt idx="399">
                  <c:v>54.132791327913274</c:v>
                </c:pt>
                <c:pt idx="400">
                  <c:v>54.26829268292682</c:v>
                </c:pt>
                <c:pt idx="401">
                  <c:v>54.403794037940372</c:v>
                </c:pt>
                <c:pt idx="402">
                  <c:v>54.539295392953925</c:v>
                </c:pt>
                <c:pt idx="403">
                  <c:v>54.67479674796747</c:v>
                </c:pt>
                <c:pt idx="404">
                  <c:v>54.810298102981022</c:v>
                </c:pt>
                <c:pt idx="405">
                  <c:v>54.945799457994575</c:v>
                </c:pt>
                <c:pt idx="406">
                  <c:v>55.08130081300812</c:v>
                </c:pt>
                <c:pt idx="407">
                  <c:v>55.216802168021673</c:v>
                </c:pt>
                <c:pt idx="408">
                  <c:v>55.352303523035225</c:v>
                </c:pt>
                <c:pt idx="409">
                  <c:v>55.48780487804877</c:v>
                </c:pt>
                <c:pt idx="410">
                  <c:v>55.623306233062323</c:v>
                </c:pt>
                <c:pt idx="411">
                  <c:v>55.758807588075875</c:v>
                </c:pt>
                <c:pt idx="412">
                  <c:v>55.89430894308942</c:v>
                </c:pt>
                <c:pt idx="413">
                  <c:v>56.029810298102973</c:v>
                </c:pt>
                <c:pt idx="414">
                  <c:v>56.165311653116525</c:v>
                </c:pt>
                <c:pt idx="415">
                  <c:v>56.300813008130071</c:v>
                </c:pt>
                <c:pt idx="416">
                  <c:v>56.436314363143623</c:v>
                </c:pt>
                <c:pt idx="417">
                  <c:v>56.571815718157175</c:v>
                </c:pt>
                <c:pt idx="418">
                  <c:v>56.707317073170721</c:v>
                </c:pt>
                <c:pt idx="419">
                  <c:v>56.842818428184273</c:v>
                </c:pt>
                <c:pt idx="420">
                  <c:v>56.978319783197826</c:v>
                </c:pt>
                <c:pt idx="421">
                  <c:v>57.113821138211378</c:v>
                </c:pt>
                <c:pt idx="422">
                  <c:v>57.249322493224923</c:v>
                </c:pt>
                <c:pt idx="423">
                  <c:v>57.384823848238476</c:v>
                </c:pt>
                <c:pt idx="424">
                  <c:v>57.520325203252028</c:v>
                </c:pt>
                <c:pt idx="425">
                  <c:v>57.655826558265574</c:v>
                </c:pt>
                <c:pt idx="426">
                  <c:v>57.791327913279126</c:v>
                </c:pt>
                <c:pt idx="427">
                  <c:v>57.926829268292678</c:v>
                </c:pt>
                <c:pt idx="428">
                  <c:v>58.062330623306224</c:v>
                </c:pt>
                <c:pt idx="429">
                  <c:v>58.197831978319776</c:v>
                </c:pt>
                <c:pt idx="430">
                  <c:v>58.333333333333329</c:v>
                </c:pt>
                <c:pt idx="431">
                  <c:v>58.468834688346874</c:v>
                </c:pt>
                <c:pt idx="432">
                  <c:v>58.604336043360426</c:v>
                </c:pt>
                <c:pt idx="433">
                  <c:v>58.739837398373979</c:v>
                </c:pt>
                <c:pt idx="434">
                  <c:v>58.875338753387524</c:v>
                </c:pt>
                <c:pt idx="435">
                  <c:v>59.010840108401077</c:v>
                </c:pt>
                <c:pt idx="436">
                  <c:v>59.146341463414629</c:v>
                </c:pt>
                <c:pt idx="437">
                  <c:v>59.281842818428174</c:v>
                </c:pt>
                <c:pt idx="438">
                  <c:v>59.417344173441727</c:v>
                </c:pt>
                <c:pt idx="439">
                  <c:v>59.552845528455279</c:v>
                </c:pt>
                <c:pt idx="440">
                  <c:v>59.688346883468824</c:v>
                </c:pt>
                <c:pt idx="441">
                  <c:v>59.823848238482377</c:v>
                </c:pt>
                <c:pt idx="442">
                  <c:v>59.959349593495929</c:v>
                </c:pt>
                <c:pt idx="443">
                  <c:v>60.094850948509475</c:v>
                </c:pt>
                <c:pt idx="444">
                  <c:v>60.230352303523027</c:v>
                </c:pt>
                <c:pt idx="445">
                  <c:v>60.365853658536579</c:v>
                </c:pt>
                <c:pt idx="446">
                  <c:v>60.501355013550125</c:v>
                </c:pt>
                <c:pt idx="447">
                  <c:v>60.636856368563677</c:v>
                </c:pt>
                <c:pt idx="448">
                  <c:v>60.77235772357723</c:v>
                </c:pt>
                <c:pt idx="449">
                  <c:v>60.907859078590775</c:v>
                </c:pt>
                <c:pt idx="450">
                  <c:v>61.043360433604327</c:v>
                </c:pt>
                <c:pt idx="451">
                  <c:v>61.17886178861788</c:v>
                </c:pt>
                <c:pt idx="452">
                  <c:v>61.314363143631425</c:v>
                </c:pt>
                <c:pt idx="453">
                  <c:v>61.449864498644978</c:v>
                </c:pt>
                <c:pt idx="454">
                  <c:v>61.58536585365853</c:v>
                </c:pt>
                <c:pt idx="455">
                  <c:v>61.720867208672075</c:v>
                </c:pt>
                <c:pt idx="456">
                  <c:v>61.856368563685628</c:v>
                </c:pt>
                <c:pt idx="457">
                  <c:v>61.99186991869918</c:v>
                </c:pt>
                <c:pt idx="458">
                  <c:v>62.127371273712733</c:v>
                </c:pt>
                <c:pt idx="459">
                  <c:v>62.262872628726278</c:v>
                </c:pt>
                <c:pt idx="460">
                  <c:v>62.39837398373983</c:v>
                </c:pt>
                <c:pt idx="461">
                  <c:v>62.533875338753383</c:v>
                </c:pt>
                <c:pt idx="462">
                  <c:v>62.669376693766928</c:v>
                </c:pt>
                <c:pt idx="463">
                  <c:v>62.804878048780481</c:v>
                </c:pt>
                <c:pt idx="464">
                  <c:v>62.940379403794033</c:v>
                </c:pt>
                <c:pt idx="465">
                  <c:v>63.075880758807578</c:v>
                </c:pt>
                <c:pt idx="466">
                  <c:v>63.211382113821131</c:v>
                </c:pt>
                <c:pt idx="467">
                  <c:v>63.346883468834683</c:v>
                </c:pt>
                <c:pt idx="468">
                  <c:v>63.482384823848228</c:v>
                </c:pt>
                <c:pt idx="469">
                  <c:v>63.617886178861781</c:v>
                </c:pt>
                <c:pt idx="470">
                  <c:v>63.753387533875333</c:v>
                </c:pt>
                <c:pt idx="471">
                  <c:v>63.888888888888879</c:v>
                </c:pt>
                <c:pt idx="472">
                  <c:v>64.024390243902431</c:v>
                </c:pt>
                <c:pt idx="473">
                  <c:v>64.159891598915991</c:v>
                </c:pt>
                <c:pt idx="474">
                  <c:v>64.295392953929536</c:v>
                </c:pt>
                <c:pt idx="475">
                  <c:v>64.430894308943081</c:v>
                </c:pt>
                <c:pt idx="476">
                  <c:v>64.566395663956641</c:v>
                </c:pt>
                <c:pt idx="477">
                  <c:v>64.701897018970186</c:v>
                </c:pt>
                <c:pt idx="478">
                  <c:v>64.837398373983746</c:v>
                </c:pt>
                <c:pt idx="479">
                  <c:v>64.972899728997291</c:v>
                </c:pt>
                <c:pt idx="480">
                  <c:v>65.108401084010836</c:v>
                </c:pt>
                <c:pt idx="481">
                  <c:v>65.243902439024396</c:v>
                </c:pt>
                <c:pt idx="482">
                  <c:v>65.379403794037941</c:v>
                </c:pt>
                <c:pt idx="483">
                  <c:v>65.514905149051486</c:v>
                </c:pt>
                <c:pt idx="484">
                  <c:v>65.650406504065046</c:v>
                </c:pt>
                <c:pt idx="485">
                  <c:v>65.785907859078591</c:v>
                </c:pt>
                <c:pt idx="486">
                  <c:v>65.921409214092137</c:v>
                </c:pt>
                <c:pt idx="487">
                  <c:v>66.056910569105696</c:v>
                </c:pt>
                <c:pt idx="488">
                  <c:v>66.192411924119241</c:v>
                </c:pt>
                <c:pt idx="489">
                  <c:v>66.327913279132787</c:v>
                </c:pt>
                <c:pt idx="490">
                  <c:v>66.463414634146346</c:v>
                </c:pt>
                <c:pt idx="491">
                  <c:v>66.598915989159892</c:v>
                </c:pt>
                <c:pt idx="492">
                  <c:v>66.734417344173437</c:v>
                </c:pt>
                <c:pt idx="493">
                  <c:v>66.869918699186996</c:v>
                </c:pt>
                <c:pt idx="494">
                  <c:v>67.005420054200542</c:v>
                </c:pt>
                <c:pt idx="495">
                  <c:v>67.140921409214087</c:v>
                </c:pt>
                <c:pt idx="496">
                  <c:v>67.276422764227647</c:v>
                </c:pt>
                <c:pt idx="497">
                  <c:v>67.411924119241192</c:v>
                </c:pt>
                <c:pt idx="498">
                  <c:v>67.547425474254737</c:v>
                </c:pt>
                <c:pt idx="499">
                  <c:v>67.682926829268297</c:v>
                </c:pt>
                <c:pt idx="500">
                  <c:v>67.818428184281842</c:v>
                </c:pt>
                <c:pt idx="501">
                  <c:v>67.953929539295387</c:v>
                </c:pt>
                <c:pt idx="502">
                  <c:v>68.089430894308947</c:v>
                </c:pt>
                <c:pt idx="503">
                  <c:v>68.224932249322492</c:v>
                </c:pt>
                <c:pt idx="504">
                  <c:v>68.360433604336038</c:v>
                </c:pt>
                <c:pt idx="505">
                  <c:v>68.495934959349597</c:v>
                </c:pt>
                <c:pt idx="506">
                  <c:v>68.631436314363143</c:v>
                </c:pt>
                <c:pt idx="507">
                  <c:v>68.766937669376688</c:v>
                </c:pt>
                <c:pt idx="508">
                  <c:v>68.902439024390247</c:v>
                </c:pt>
                <c:pt idx="509">
                  <c:v>69.037940379403793</c:v>
                </c:pt>
                <c:pt idx="510">
                  <c:v>69.173441734417338</c:v>
                </c:pt>
                <c:pt idx="511">
                  <c:v>69.308943089430898</c:v>
                </c:pt>
                <c:pt idx="512">
                  <c:v>69.444444444444443</c:v>
                </c:pt>
                <c:pt idx="513">
                  <c:v>69.579945799457988</c:v>
                </c:pt>
                <c:pt idx="514">
                  <c:v>69.715447154471548</c:v>
                </c:pt>
                <c:pt idx="515">
                  <c:v>69.850948509485093</c:v>
                </c:pt>
                <c:pt idx="516">
                  <c:v>69.986449864498638</c:v>
                </c:pt>
                <c:pt idx="517">
                  <c:v>70.121951219512198</c:v>
                </c:pt>
                <c:pt idx="518">
                  <c:v>70.257452574525743</c:v>
                </c:pt>
                <c:pt idx="519">
                  <c:v>70.392953929539289</c:v>
                </c:pt>
                <c:pt idx="520">
                  <c:v>70.528455284552848</c:v>
                </c:pt>
                <c:pt idx="521">
                  <c:v>70.663956639566393</c:v>
                </c:pt>
                <c:pt idx="522">
                  <c:v>70.799457994579939</c:v>
                </c:pt>
                <c:pt idx="523">
                  <c:v>70.934959349593498</c:v>
                </c:pt>
                <c:pt idx="524">
                  <c:v>71.070460704607044</c:v>
                </c:pt>
                <c:pt idx="525">
                  <c:v>71.205962059620589</c:v>
                </c:pt>
                <c:pt idx="526">
                  <c:v>71.341463414634148</c:v>
                </c:pt>
                <c:pt idx="527">
                  <c:v>71.476964769647694</c:v>
                </c:pt>
                <c:pt idx="528">
                  <c:v>71.612466124661239</c:v>
                </c:pt>
                <c:pt idx="529">
                  <c:v>71.747967479674799</c:v>
                </c:pt>
                <c:pt idx="530">
                  <c:v>71.883468834688344</c:v>
                </c:pt>
                <c:pt idx="531">
                  <c:v>72.018970189701889</c:v>
                </c:pt>
                <c:pt idx="532">
                  <c:v>72.154471544715449</c:v>
                </c:pt>
                <c:pt idx="533">
                  <c:v>72.289972899728994</c:v>
                </c:pt>
                <c:pt idx="534">
                  <c:v>72.425474254742539</c:v>
                </c:pt>
                <c:pt idx="535">
                  <c:v>72.560975609756099</c:v>
                </c:pt>
                <c:pt idx="536">
                  <c:v>72.696476964769644</c:v>
                </c:pt>
                <c:pt idx="537">
                  <c:v>72.83197831978319</c:v>
                </c:pt>
                <c:pt idx="538">
                  <c:v>72.967479674796749</c:v>
                </c:pt>
                <c:pt idx="539">
                  <c:v>73.102981029810294</c:v>
                </c:pt>
                <c:pt idx="540">
                  <c:v>73.23848238482384</c:v>
                </c:pt>
                <c:pt idx="541">
                  <c:v>73.373983739837399</c:v>
                </c:pt>
                <c:pt idx="542">
                  <c:v>73.509485094850945</c:v>
                </c:pt>
                <c:pt idx="543">
                  <c:v>73.64498644986449</c:v>
                </c:pt>
                <c:pt idx="544">
                  <c:v>73.780487804878049</c:v>
                </c:pt>
                <c:pt idx="545">
                  <c:v>73.915989159891595</c:v>
                </c:pt>
                <c:pt idx="546">
                  <c:v>74.05149051490514</c:v>
                </c:pt>
                <c:pt idx="547">
                  <c:v>74.1869918699187</c:v>
                </c:pt>
                <c:pt idx="548">
                  <c:v>74.322493224932245</c:v>
                </c:pt>
                <c:pt idx="549">
                  <c:v>74.457994579945805</c:v>
                </c:pt>
                <c:pt idx="550">
                  <c:v>74.59349593495935</c:v>
                </c:pt>
                <c:pt idx="551">
                  <c:v>74.728997289972895</c:v>
                </c:pt>
                <c:pt idx="552">
                  <c:v>74.864498644986455</c:v>
                </c:pt>
                <c:pt idx="553">
                  <c:v>75</c:v>
                </c:pt>
                <c:pt idx="554">
                  <c:v>75.135501355013545</c:v>
                </c:pt>
                <c:pt idx="555">
                  <c:v>75.271002710027105</c:v>
                </c:pt>
                <c:pt idx="556">
                  <c:v>75.40650406504065</c:v>
                </c:pt>
                <c:pt idx="557">
                  <c:v>75.542005420054195</c:v>
                </c:pt>
                <c:pt idx="558">
                  <c:v>75.677506775067755</c:v>
                </c:pt>
                <c:pt idx="559">
                  <c:v>75.8130081300813</c:v>
                </c:pt>
                <c:pt idx="560">
                  <c:v>75.948509485094846</c:v>
                </c:pt>
                <c:pt idx="561">
                  <c:v>76.084010840108405</c:v>
                </c:pt>
                <c:pt idx="562">
                  <c:v>76.219512195121951</c:v>
                </c:pt>
                <c:pt idx="563">
                  <c:v>76.355013550135496</c:v>
                </c:pt>
                <c:pt idx="564">
                  <c:v>76.490514905149055</c:v>
                </c:pt>
                <c:pt idx="565">
                  <c:v>76.626016260162601</c:v>
                </c:pt>
                <c:pt idx="566">
                  <c:v>76.761517615176146</c:v>
                </c:pt>
                <c:pt idx="567">
                  <c:v>76.897018970189706</c:v>
                </c:pt>
                <c:pt idx="568">
                  <c:v>77.032520325203251</c:v>
                </c:pt>
                <c:pt idx="569">
                  <c:v>77.168021680216796</c:v>
                </c:pt>
                <c:pt idx="570">
                  <c:v>77.303523035230356</c:v>
                </c:pt>
                <c:pt idx="571">
                  <c:v>77.439024390243901</c:v>
                </c:pt>
                <c:pt idx="572">
                  <c:v>77.574525745257446</c:v>
                </c:pt>
                <c:pt idx="573">
                  <c:v>77.710027100271006</c:v>
                </c:pt>
                <c:pt idx="574">
                  <c:v>77.845528455284551</c:v>
                </c:pt>
                <c:pt idx="575">
                  <c:v>77.981029810298097</c:v>
                </c:pt>
                <c:pt idx="576">
                  <c:v>78.116531165311656</c:v>
                </c:pt>
                <c:pt idx="577">
                  <c:v>78.252032520325201</c:v>
                </c:pt>
                <c:pt idx="578">
                  <c:v>78.387533875338747</c:v>
                </c:pt>
                <c:pt idx="579">
                  <c:v>78.523035230352306</c:v>
                </c:pt>
                <c:pt idx="580">
                  <c:v>78.658536585365852</c:v>
                </c:pt>
                <c:pt idx="581">
                  <c:v>78.794037940379397</c:v>
                </c:pt>
                <c:pt idx="582">
                  <c:v>78.929539295392956</c:v>
                </c:pt>
                <c:pt idx="583">
                  <c:v>79.065040650406502</c:v>
                </c:pt>
                <c:pt idx="584">
                  <c:v>79.200542005420047</c:v>
                </c:pt>
                <c:pt idx="585">
                  <c:v>79.336043360433607</c:v>
                </c:pt>
                <c:pt idx="586">
                  <c:v>79.471544715447152</c:v>
                </c:pt>
                <c:pt idx="587">
                  <c:v>79.607046070460697</c:v>
                </c:pt>
                <c:pt idx="588">
                  <c:v>79.742547425474257</c:v>
                </c:pt>
                <c:pt idx="589">
                  <c:v>79.878048780487802</c:v>
                </c:pt>
                <c:pt idx="590">
                  <c:v>80.013550135501347</c:v>
                </c:pt>
                <c:pt idx="591">
                  <c:v>80.149051490514907</c:v>
                </c:pt>
                <c:pt idx="592">
                  <c:v>80.284552845528452</c:v>
                </c:pt>
                <c:pt idx="593">
                  <c:v>80.420054200541998</c:v>
                </c:pt>
                <c:pt idx="594">
                  <c:v>80.555555555555557</c:v>
                </c:pt>
                <c:pt idx="595">
                  <c:v>80.691056910569102</c:v>
                </c:pt>
                <c:pt idx="596">
                  <c:v>80.826558265582648</c:v>
                </c:pt>
                <c:pt idx="597">
                  <c:v>80.962059620596207</c:v>
                </c:pt>
                <c:pt idx="598">
                  <c:v>81.097560975609753</c:v>
                </c:pt>
                <c:pt idx="599">
                  <c:v>81.233062330623298</c:v>
                </c:pt>
                <c:pt idx="600">
                  <c:v>81.368563685636857</c:v>
                </c:pt>
                <c:pt idx="601">
                  <c:v>81.504065040650403</c:v>
                </c:pt>
                <c:pt idx="602">
                  <c:v>81.639566395663948</c:v>
                </c:pt>
                <c:pt idx="603">
                  <c:v>81.775067750677508</c:v>
                </c:pt>
                <c:pt idx="604">
                  <c:v>81.910569105691053</c:v>
                </c:pt>
                <c:pt idx="605">
                  <c:v>82.046070460704598</c:v>
                </c:pt>
                <c:pt idx="606">
                  <c:v>82.181571815718158</c:v>
                </c:pt>
                <c:pt idx="607">
                  <c:v>82.317073170731703</c:v>
                </c:pt>
                <c:pt idx="608">
                  <c:v>82.452574525745248</c:v>
                </c:pt>
                <c:pt idx="609">
                  <c:v>82.588075880758808</c:v>
                </c:pt>
                <c:pt idx="610">
                  <c:v>82.723577235772353</c:v>
                </c:pt>
                <c:pt idx="611">
                  <c:v>82.859078590785899</c:v>
                </c:pt>
                <c:pt idx="612">
                  <c:v>82.994579945799458</c:v>
                </c:pt>
                <c:pt idx="613">
                  <c:v>83.130081300813004</c:v>
                </c:pt>
                <c:pt idx="614">
                  <c:v>83.265582655826549</c:v>
                </c:pt>
                <c:pt idx="615">
                  <c:v>83.401084010840108</c:v>
                </c:pt>
                <c:pt idx="616">
                  <c:v>83.536585365853654</c:v>
                </c:pt>
                <c:pt idx="617">
                  <c:v>83.672086720867199</c:v>
                </c:pt>
                <c:pt idx="618">
                  <c:v>83.807588075880759</c:v>
                </c:pt>
                <c:pt idx="619">
                  <c:v>83.943089430894304</c:v>
                </c:pt>
                <c:pt idx="620">
                  <c:v>84.078590785907849</c:v>
                </c:pt>
                <c:pt idx="621">
                  <c:v>84.214092140921409</c:v>
                </c:pt>
                <c:pt idx="622">
                  <c:v>84.349593495934954</c:v>
                </c:pt>
                <c:pt idx="623">
                  <c:v>84.485094850948514</c:v>
                </c:pt>
                <c:pt idx="624">
                  <c:v>84.620596205962059</c:v>
                </c:pt>
                <c:pt idx="625">
                  <c:v>84.756097560975604</c:v>
                </c:pt>
                <c:pt idx="626">
                  <c:v>84.891598915989164</c:v>
                </c:pt>
                <c:pt idx="627">
                  <c:v>85.027100271002709</c:v>
                </c:pt>
                <c:pt idx="628">
                  <c:v>85.162601626016254</c:v>
                </c:pt>
                <c:pt idx="629">
                  <c:v>85.298102981029814</c:v>
                </c:pt>
                <c:pt idx="630">
                  <c:v>85.433604336043359</c:v>
                </c:pt>
                <c:pt idx="631">
                  <c:v>85.569105691056905</c:v>
                </c:pt>
                <c:pt idx="632">
                  <c:v>85.704607046070464</c:v>
                </c:pt>
                <c:pt idx="633">
                  <c:v>85.840108401084009</c:v>
                </c:pt>
                <c:pt idx="634">
                  <c:v>85.975609756097555</c:v>
                </c:pt>
                <c:pt idx="635">
                  <c:v>86.111111111111114</c:v>
                </c:pt>
                <c:pt idx="636">
                  <c:v>86.24661246612466</c:v>
                </c:pt>
                <c:pt idx="637">
                  <c:v>86.382113821138205</c:v>
                </c:pt>
                <c:pt idx="638">
                  <c:v>86.517615176151764</c:v>
                </c:pt>
                <c:pt idx="639">
                  <c:v>86.65311653116531</c:v>
                </c:pt>
                <c:pt idx="640">
                  <c:v>86.788617886178855</c:v>
                </c:pt>
                <c:pt idx="641">
                  <c:v>86.924119241192415</c:v>
                </c:pt>
                <c:pt idx="642">
                  <c:v>87.05962059620596</c:v>
                </c:pt>
                <c:pt idx="643">
                  <c:v>87.195121951219505</c:v>
                </c:pt>
                <c:pt idx="644">
                  <c:v>87.330623306233065</c:v>
                </c:pt>
                <c:pt idx="645">
                  <c:v>87.46612466124661</c:v>
                </c:pt>
                <c:pt idx="646">
                  <c:v>87.601626016260155</c:v>
                </c:pt>
                <c:pt idx="647">
                  <c:v>87.737127371273715</c:v>
                </c:pt>
                <c:pt idx="648">
                  <c:v>87.87262872628726</c:v>
                </c:pt>
                <c:pt idx="649">
                  <c:v>88.008130081300806</c:v>
                </c:pt>
                <c:pt idx="650">
                  <c:v>88.143631436314365</c:v>
                </c:pt>
                <c:pt idx="651">
                  <c:v>88.27913279132791</c:v>
                </c:pt>
                <c:pt idx="652">
                  <c:v>88.414634146341456</c:v>
                </c:pt>
                <c:pt idx="653">
                  <c:v>88.550135501355015</c:v>
                </c:pt>
                <c:pt idx="654">
                  <c:v>88.685636856368561</c:v>
                </c:pt>
                <c:pt idx="655">
                  <c:v>88.821138211382106</c:v>
                </c:pt>
                <c:pt idx="656">
                  <c:v>88.956639566395665</c:v>
                </c:pt>
                <c:pt idx="657">
                  <c:v>89.092140921409211</c:v>
                </c:pt>
                <c:pt idx="658">
                  <c:v>89.227642276422756</c:v>
                </c:pt>
                <c:pt idx="659">
                  <c:v>89.363143631436316</c:v>
                </c:pt>
                <c:pt idx="660">
                  <c:v>89.498644986449861</c:v>
                </c:pt>
                <c:pt idx="661">
                  <c:v>89.634146341463406</c:v>
                </c:pt>
                <c:pt idx="662">
                  <c:v>89.769647696476966</c:v>
                </c:pt>
                <c:pt idx="663">
                  <c:v>89.905149051490511</c:v>
                </c:pt>
                <c:pt idx="664">
                  <c:v>90.040650406504056</c:v>
                </c:pt>
                <c:pt idx="665">
                  <c:v>90.176151761517616</c:v>
                </c:pt>
                <c:pt idx="666">
                  <c:v>90.311653116531161</c:v>
                </c:pt>
                <c:pt idx="667">
                  <c:v>90.447154471544707</c:v>
                </c:pt>
                <c:pt idx="668">
                  <c:v>90.582655826558266</c:v>
                </c:pt>
                <c:pt idx="669">
                  <c:v>90.718157181571812</c:v>
                </c:pt>
                <c:pt idx="670">
                  <c:v>90.853658536585357</c:v>
                </c:pt>
                <c:pt idx="671">
                  <c:v>90.989159891598916</c:v>
                </c:pt>
                <c:pt idx="672">
                  <c:v>91.124661246612462</c:v>
                </c:pt>
                <c:pt idx="673">
                  <c:v>91.260162601626007</c:v>
                </c:pt>
                <c:pt idx="674">
                  <c:v>91.395663956639567</c:v>
                </c:pt>
                <c:pt idx="675">
                  <c:v>91.531165311653112</c:v>
                </c:pt>
                <c:pt idx="676">
                  <c:v>91.666666666666657</c:v>
                </c:pt>
                <c:pt idx="677">
                  <c:v>91.802168021680217</c:v>
                </c:pt>
                <c:pt idx="678">
                  <c:v>91.937669376693762</c:v>
                </c:pt>
                <c:pt idx="679">
                  <c:v>92.073170731707307</c:v>
                </c:pt>
                <c:pt idx="680">
                  <c:v>92.208672086720867</c:v>
                </c:pt>
                <c:pt idx="681">
                  <c:v>92.344173441734412</c:v>
                </c:pt>
                <c:pt idx="682">
                  <c:v>92.479674796747958</c:v>
                </c:pt>
                <c:pt idx="683">
                  <c:v>92.615176151761517</c:v>
                </c:pt>
                <c:pt idx="684">
                  <c:v>92.750677506775062</c:v>
                </c:pt>
                <c:pt idx="685">
                  <c:v>92.886178861788608</c:v>
                </c:pt>
                <c:pt idx="686">
                  <c:v>93.021680216802167</c:v>
                </c:pt>
                <c:pt idx="687">
                  <c:v>93.157181571815713</c:v>
                </c:pt>
                <c:pt idx="688">
                  <c:v>93.292682926829258</c:v>
                </c:pt>
                <c:pt idx="689">
                  <c:v>93.428184281842817</c:v>
                </c:pt>
                <c:pt idx="690">
                  <c:v>93.563685636856363</c:v>
                </c:pt>
                <c:pt idx="691">
                  <c:v>93.699186991869908</c:v>
                </c:pt>
                <c:pt idx="692">
                  <c:v>93.834688346883468</c:v>
                </c:pt>
                <c:pt idx="693">
                  <c:v>93.970189701897013</c:v>
                </c:pt>
                <c:pt idx="694">
                  <c:v>94.105691056910558</c:v>
                </c:pt>
                <c:pt idx="695">
                  <c:v>94.241192411924118</c:v>
                </c:pt>
                <c:pt idx="696">
                  <c:v>94.376693766937663</c:v>
                </c:pt>
                <c:pt idx="697">
                  <c:v>94.512195121951223</c:v>
                </c:pt>
                <c:pt idx="698">
                  <c:v>94.647696476964768</c:v>
                </c:pt>
                <c:pt idx="699">
                  <c:v>94.783197831978313</c:v>
                </c:pt>
                <c:pt idx="700">
                  <c:v>94.918699186991873</c:v>
                </c:pt>
                <c:pt idx="701">
                  <c:v>95.054200542005418</c:v>
                </c:pt>
                <c:pt idx="702">
                  <c:v>95.189701897018963</c:v>
                </c:pt>
                <c:pt idx="703">
                  <c:v>95.325203252032523</c:v>
                </c:pt>
                <c:pt idx="704">
                  <c:v>95.460704607046068</c:v>
                </c:pt>
                <c:pt idx="705">
                  <c:v>95.596205962059614</c:v>
                </c:pt>
                <c:pt idx="706">
                  <c:v>95.731707317073173</c:v>
                </c:pt>
                <c:pt idx="707">
                  <c:v>95.867208672086718</c:v>
                </c:pt>
                <c:pt idx="708">
                  <c:v>96.002710027100264</c:v>
                </c:pt>
                <c:pt idx="709">
                  <c:v>96.138211382113823</c:v>
                </c:pt>
                <c:pt idx="710">
                  <c:v>96.273712737127369</c:v>
                </c:pt>
                <c:pt idx="711">
                  <c:v>96.409214092140914</c:v>
                </c:pt>
                <c:pt idx="712">
                  <c:v>96.544715447154474</c:v>
                </c:pt>
                <c:pt idx="713">
                  <c:v>96.680216802168019</c:v>
                </c:pt>
                <c:pt idx="714">
                  <c:v>96.815718157181564</c:v>
                </c:pt>
                <c:pt idx="715">
                  <c:v>96.951219512195124</c:v>
                </c:pt>
                <c:pt idx="716">
                  <c:v>97.086720867208669</c:v>
                </c:pt>
                <c:pt idx="717">
                  <c:v>97.222222222222214</c:v>
                </c:pt>
                <c:pt idx="718">
                  <c:v>97.357723577235774</c:v>
                </c:pt>
                <c:pt idx="719">
                  <c:v>97.493224932249319</c:v>
                </c:pt>
                <c:pt idx="720">
                  <c:v>97.628726287262865</c:v>
                </c:pt>
                <c:pt idx="721">
                  <c:v>97.764227642276424</c:v>
                </c:pt>
                <c:pt idx="722">
                  <c:v>97.899728997289969</c:v>
                </c:pt>
                <c:pt idx="723">
                  <c:v>98.035230352303515</c:v>
                </c:pt>
                <c:pt idx="724">
                  <c:v>98.170731707317074</c:v>
                </c:pt>
                <c:pt idx="725">
                  <c:v>98.30623306233062</c:v>
                </c:pt>
                <c:pt idx="726">
                  <c:v>98.441734417344165</c:v>
                </c:pt>
                <c:pt idx="727">
                  <c:v>98.577235772357724</c:v>
                </c:pt>
                <c:pt idx="728">
                  <c:v>98.71273712737127</c:v>
                </c:pt>
                <c:pt idx="729">
                  <c:v>98.848238482384815</c:v>
                </c:pt>
                <c:pt idx="730">
                  <c:v>98.983739837398375</c:v>
                </c:pt>
                <c:pt idx="731">
                  <c:v>99.11924119241192</c:v>
                </c:pt>
                <c:pt idx="732">
                  <c:v>99.254742547425465</c:v>
                </c:pt>
                <c:pt idx="733">
                  <c:v>99.390243902439025</c:v>
                </c:pt>
                <c:pt idx="734">
                  <c:v>99.52574525745257</c:v>
                </c:pt>
                <c:pt idx="735">
                  <c:v>99.661246612466115</c:v>
                </c:pt>
                <c:pt idx="736">
                  <c:v>99.796747967479675</c:v>
                </c:pt>
                <c:pt idx="737">
                  <c:v>99.93224932249322</c:v>
                </c:pt>
              </c:numCache>
            </c:numRef>
          </c:xVal>
          <c:yVal>
            <c:numRef>
              <c:f>Model1!$J$26:$J$763</c:f>
              <c:numCache>
                <c:formatCode>General</c:formatCode>
                <c:ptCount val="738"/>
                <c:pt idx="0">
                  <c:v>17.5</c:v>
                </c:pt>
                <c:pt idx="1">
                  <c:v>17.5</c:v>
                </c:pt>
                <c:pt idx="2">
                  <c:v>17.8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20.100000000000001</c:v>
                </c:pt>
                <c:pt idx="7">
                  <c:v>20.7</c:v>
                </c:pt>
                <c:pt idx="8">
                  <c:v>20.99</c:v>
                </c:pt>
                <c:pt idx="9">
                  <c:v>21.006</c:v>
                </c:pt>
                <c:pt idx="10">
                  <c:v>21.006</c:v>
                </c:pt>
                <c:pt idx="11">
                  <c:v>21.1</c:v>
                </c:pt>
                <c:pt idx="12">
                  <c:v>21.4</c:v>
                </c:pt>
                <c:pt idx="13">
                  <c:v>21.7</c:v>
                </c:pt>
                <c:pt idx="14">
                  <c:v>22.299900000000001</c:v>
                </c:pt>
                <c:pt idx="15">
                  <c:v>22.7</c:v>
                </c:pt>
                <c:pt idx="16">
                  <c:v>22.761900000000001</c:v>
                </c:pt>
                <c:pt idx="17">
                  <c:v>22.9</c:v>
                </c:pt>
                <c:pt idx="18">
                  <c:v>22.9</c:v>
                </c:pt>
                <c:pt idx="19">
                  <c:v>22.9</c:v>
                </c:pt>
                <c:pt idx="20">
                  <c:v>22.925799999999999</c:v>
                </c:pt>
                <c:pt idx="21">
                  <c:v>23.061</c:v>
                </c:pt>
                <c:pt idx="22">
                  <c:v>23.1</c:v>
                </c:pt>
                <c:pt idx="23">
                  <c:v>23.110900000000001</c:v>
                </c:pt>
                <c:pt idx="24">
                  <c:v>23.152100000000001</c:v>
                </c:pt>
                <c:pt idx="25">
                  <c:v>23.152100000000001</c:v>
                </c:pt>
                <c:pt idx="26">
                  <c:v>23.2</c:v>
                </c:pt>
                <c:pt idx="27">
                  <c:v>23.2715</c:v>
                </c:pt>
                <c:pt idx="28">
                  <c:v>23.2715</c:v>
                </c:pt>
                <c:pt idx="29">
                  <c:v>23.299900000000001</c:v>
                </c:pt>
                <c:pt idx="30">
                  <c:v>23.299900000000001</c:v>
                </c:pt>
                <c:pt idx="31">
                  <c:v>23.4</c:v>
                </c:pt>
                <c:pt idx="32">
                  <c:v>23.574300000000001</c:v>
                </c:pt>
                <c:pt idx="33">
                  <c:v>23.577999999999999</c:v>
                </c:pt>
                <c:pt idx="34">
                  <c:v>23.577999999999999</c:v>
                </c:pt>
                <c:pt idx="35">
                  <c:v>23.6</c:v>
                </c:pt>
                <c:pt idx="36">
                  <c:v>23.618200000000002</c:v>
                </c:pt>
                <c:pt idx="37">
                  <c:v>23.6523</c:v>
                </c:pt>
                <c:pt idx="38">
                  <c:v>23.7</c:v>
                </c:pt>
                <c:pt idx="39">
                  <c:v>23.8</c:v>
                </c:pt>
                <c:pt idx="40">
                  <c:v>23.820399999999999</c:v>
                </c:pt>
                <c:pt idx="41">
                  <c:v>23.9</c:v>
                </c:pt>
                <c:pt idx="42">
                  <c:v>23.9</c:v>
                </c:pt>
                <c:pt idx="43">
                  <c:v>24.0505</c:v>
                </c:pt>
                <c:pt idx="44">
                  <c:v>24.1496</c:v>
                </c:pt>
                <c:pt idx="45">
                  <c:v>24.183700000000002</c:v>
                </c:pt>
                <c:pt idx="46">
                  <c:v>24.1937</c:v>
                </c:pt>
                <c:pt idx="47">
                  <c:v>24.1937</c:v>
                </c:pt>
                <c:pt idx="48">
                  <c:v>24.2</c:v>
                </c:pt>
                <c:pt idx="49">
                  <c:v>24.2</c:v>
                </c:pt>
                <c:pt idx="50">
                  <c:v>24.2</c:v>
                </c:pt>
                <c:pt idx="51">
                  <c:v>24.220600000000001</c:v>
                </c:pt>
                <c:pt idx="52">
                  <c:v>24.299900000000001</c:v>
                </c:pt>
                <c:pt idx="53">
                  <c:v>24.349900000000002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24.572199999999999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24.6648</c:v>
                </c:pt>
                <c:pt idx="65">
                  <c:v>24.7</c:v>
                </c:pt>
                <c:pt idx="66">
                  <c:v>24.749099999999999</c:v>
                </c:pt>
                <c:pt idx="67">
                  <c:v>24.793900000000001</c:v>
                </c:pt>
                <c:pt idx="68">
                  <c:v>24.8</c:v>
                </c:pt>
                <c:pt idx="69">
                  <c:v>24.8202</c:v>
                </c:pt>
                <c:pt idx="70">
                  <c:v>24.9</c:v>
                </c:pt>
                <c:pt idx="71">
                  <c:v>24.947700000000001</c:v>
                </c:pt>
                <c:pt idx="72">
                  <c:v>24.9815</c:v>
                </c:pt>
                <c:pt idx="73">
                  <c:v>25.008900000000001</c:v>
                </c:pt>
                <c:pt idx="74">
                  <c:v>25.045100000000001</c:v>
                </c:pt>
                <c:pt idx="75">
                  <c:v>25.1</c:v>
                </c:pt>
                <c:pt idx="76">
                  <c:v>25.1</c:v>
                </c:pt>
                <c:pt idx="77">
                  <c:v>25.1952</c:v>
                </c:pt>
                <c:pt idx="78">
                  <c:v>25.229800000000001</c:v>
                </c:pt>
                <c:pt idx="79">
                  <c:v>25.3</c:v>
                </c:pt>
                <c:pt idx="80">
                  <c:v>25.4</c:v>
                </c:pt>
                <c:pt idx="81">
                  <c:v>25.4</c:v>
                </c:pt>
                <c:pt idx="82">
                  <c:v>25.4</c:v>
                </c:pt>
                <c:pt idx="83">
                  <c:v>25.555099999999999</c:v>
                </c:pt>
                <c:pt idx="84">
                  <c:v>25.56</c:v>
                </c:pt>
                <c:pt idx="85">
                  <c:v>25.6</c:v>
                </c:pt>
                <c:pt idx="86">
                  <c:v>25.6</c:v>
                </c:pt>
                <c:pt idx="87">
                  <c:v>25.6</c:v>
                </c:pt>
                <c:pt idx="88">
                  <c:v>25.609400000000001</c:v>
                </c:pt>
                <c:pt idx="89">
                  <c:v>25.617899999999999</c:v>
                </c:pt>
                <c:pt idx="90">
                  <c:v>25.7499</c:v>
                </c:pt>
                <c:pt idx="91">
                  <c:v>25.753499999999999</c:v>
                </c:pt>
                <c:pt idx="92">
                  <c:v>25.753499999999999</c:v>
                </c:pt>
                <c:pt idx="93">
                  <c:v>25.753499999999999</c:v>
                </c:pt>
                <c:pt idx="94">
                  <c:v>25.7761</c:v>
                </c:pt>
                <c:pt idx="95">
                  <c:v>25.7761</c:v>
                </c:pt>
                <c:pt idx="96">
                  <c:v>25.7761</c:v>
                </c:pt>
                <c:pt idx="97">
                  <c:v>25.8</c:v>
                </c:pt>
                <c:pt idx="98">
                  <c:v>25.802600000000002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26.1</c:v>
                </c:pt>
                <c:pt idx="105">
                  <c:v>26.1066</c:v>
                </c:pt>
                <c:pt idx="106">
                  <c:v>26.1066</c:v>
                </c:pt>
                <c:pt idx="107">
                  <c:v>26.1157</c:v>
                </c:pt>
                <c:pt idx="108">
                  <c:v>26.163</c:v>
                </c:pt>
                <c:pt idx="109">
                  <c:v>26.2</c:v>
                </c:pt>
                <c:pt idx="110">
                  <c:v>26.212499999999999</c:v>
                </c:pt>
                <c:pt idx="111">
                  <c:v>26.228300000000001</c:v>
                </c:pt>
                <c:pt idx="112">
                  <c:v>26.299900000000001</c:v>
                </c:pt>
                <c:pt idx="113">
                  <c:v>26.384599999999999</c:v>
                </c:pt>
                <c:pt idx="114">
                  <c:v>26.388000000000002</c:v>
                </c:pt>
                <c:pt idx="115">
                  <c:v>26.563199999999998</c:v>
                </c:pt>
                <c:pt idx="116">
                  <c:v>26.6</c:v>
                </c:pt>
                <c:pt idx="117">
                  <c:v>26.6</c:v>
                </c:pt>
                <c:pt idx="118">
                  <c:v>26.6</c:v>
                </c:pt>
                <c:pt idx="119">
                  <c:v>26.662199999999999</c:v>
                </c:pt>
                <c:pt idx="120">
                  <c:v>26.662199999999999</c:v>
                </c:pt>
                <c:pt idx="121">
                  <c:v>26.6722</c:v>
                </c:pt>
                <c:pt idx="122">
                  <c:v>26.749500000000001</c:v>
                </c:pt>
                <c:pt idx="123">
                  <c:v>26.782900000000001</c:v>
                </c:pt>
                <c:pt idx="124">
                  <c:v>26.881699999999999</c:v>
                </c:pt>
                <c:pt idx="125">
                  <c:v>26.9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27.0426</c:v>
                </c:pt>
                <c:pt idx="130">
                  <c:v>27.1</c:v>
                </c:pt>
                <c:pt idx="131">
                  <c:v>27.1</c:v>
                </c:pt>
                <c:pt idx="132">
                  <c:v>27.1</c:v>
                </c:pt>
                <c:pt idx="133">
                  <c:v>27.106100000000001</c:v>
                </c:pt>
                <c:pt idx="134">
                  <c:v>27.1158</c:v>
                </c:pt>
                <c:pt idx="135">
                  <c:v>27.2</c:v>
                </c:pt>
                <c:pt idx="136">
                  <c:v>27.2</c:v>
                </c:pt>
                <c:pt idx="137">
                  <c:v>27.234000000000002</c:v>
                </c:pt>
                <c:pt idx="138">
                  <c:v>27.251100000000001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27.3704</c:v>
                </c:pt>
                <c:pt idx="143">
                  <c:v>27.372</c:v>
                </c:pt>
                <c:pt idx="144">
                  <c:v>27.4</c:v>
                </c:pt>
                <c:pt idx="145">
                  <c:v>27.4</c:v>
                </c:pt>
                <c:pt idx="146">
                  <c:v>27.5</c:v>
                </c:pt>
                <c:pt idx="147">
                  <c:v>27.566500000000001</c:v>
                </c:pt>
                <c:pt idx="148">
                  <c:v>27.581099999999999</c:v>
                </c:pt>
                <c:pt idx="149">
                  <c:v>27.589400000000001</c:v>
                </c:pt>
                <c:pt idx="150">
                  <c:v>27.6</c:v>
                </c:pt>
                <c:pt idx="151">
                  <c:v>27.6</c:v>
                </c:pt>
                <c:pt idx="152">
                  <c:v>27.7</c:v>
                </c:pt>
                <c:pt idx="153">
                  <c:v>27.736599999999999</c:v>
                </c:pt>
                <c:pt idx="154">
                  <c:v>27.785699999999999</c:v>
                </c:pt>
                <c:pt idx="155">
                  <c:v>27.8</c:v>
                </c:pt>
                <c:pt idx="156">
                  <c:v>27.805499999999999</c:v>
                </c:pt>
                <c:pt idx="157">
                  <c:v>27.8522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27.9711</c:v>
                </c:pt>
                <c:pt idx="162">
                  <c:v>28.0198</c:v>
                </c:pt>
                <c:pt idx="163">
                  <c:v>28.0212</c:v>
                </c:pt>
                <c:pt idx="164">
                  <c:v>28.0488</c:v>
                </c:pt>
                <c:pt idx="165">
                  <c:v>28.1</c:v>
                </c:pt>
                <c:pt idx="166">
                  <c:v>28.1127</c:v>
                </c:pt>
                <c:pt idx="167">
                  <c:v>28.2</c:v>
                </c:pt>
                <c:pt idx="168">
                  <c:v>28.3</c:v>
                </c:pt>
                <c:pt idx="169">
                  <c:v>28.3</c:v>
                </c:pt>
                <c:pt idx="170">
                  <c:v>28.4</c:v>
                </c:pt>
                <c:pt idx="171">
                  <c:v>28.4</c:v>
                </c:pt>
                <c:pt idx="172">
                  <c:v>28.4</c:v>
                </c:pt>
                <c:pt idx="173">
                  <c:v>28.4</c:v>
                </c:pt>
                <c:pt idx="174">
                  <c:v>28.4</c:v>
                </c:pt>
                <c:pt idx="175">
                  <c:v>28.4</c:v>
                </c:pt>
                <c:pt idx="176">
                  <c:v>28.4633</c:v>
                </c:pt>
                <c:pt idx="177">
                  <c:v>28.5</c:v>
                </c:pt>
                <c:pt idx="178">
                  <c:v>28.5532</c:v>
                </c:pt>
                <c:pt idx="179">
                  <c:v>28.6</c:v>
                </c:pt>
                <c:pt idx="180">
                  <c:v>28.654900000000001</c:v>
                </c:pt>
                <c:pt idx="181">
                  <c:v>28.668299999999999</c:v>
                </c:pt>
                <c:pt idx="182">
                  <c:v>28.8</c:v>
                </c:pt>
                <c:pt idx="183">
                  <c:v>28.8</c:v>
                </c:pt>
                <c:pt idx="184">
                  <c:v>28.918199999999999</c:v>
                </c:pt>
                <c:pt idx="185">
                  <c:v>28.993500000000001</c:v>
                </c:pt>
                <c:pt idx="186">
                  <c:v>28.993500000000001</c:v>
                </c:pt>
                <c:pt idx="187">
                  <c:v>28.993500000000001</c:v>
                </c:pt>
                <c:pt idx="188">
                  <c:v>28.993500000000001</c:v>
                </c:pt>
                <c:pt idx="189">
                  <c:v>28.993500000000001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29.0185</c:v>
                </c:pt>
                <c:pt idx="194">
                  <c:v>29.0307</c:v>
                </c:pt>
                <c:pt idx="195">
                  <c:v>29.14</c:v>
                </c:pt>
                <c:pt idx="196">
                  <c:v>29.2</c:v>
                </c:pt>
                <c:pt idx="197">
                  <c:v>29.2</c:v>
                </c:pt>
                <c:pt idx="198">
                  <c:v>29.2</c:v>
                </c:pt>
                <c:pt idx="199">
                  <c:v>29.2986</c:v>
                </c:pt>
                <c:pt idx="200">
                  <c:v>29.3</c:v>
                </c:pt>
                <c:pt idx="201">
                  <c:v>29.3645</c:v>
                </c:pt>
                <c:pt idx="202">
                  <c:v>29.370799999999999</c:v>
                </c:pt>
                <c:pt idx="203">
                  <c:v>29.4</c:v>
                </c:pt>
                <c:pt idx="204">
                  <c:v>29.5</c:v>
                </c:pt>
                <c:pt idx="205">
                  <c:v>29.5</c:v>
                </c:pt>
                <c:pt idx="206">
                  <c:v>29.6</c:v>
                </c:pt>
                <c:pt idx="207">
                  <c:v>29.6</c:v>
                </c:pt>
                <c:pt idx="208">
                  <c:v>29.7</c:v>
                </c:pt>
                <c:pt idx="209">
                  <c:v>29.743099999999998</c:v>
                </c:pt>
                <c:pt idx="210">
                  <c:v>29.7559</c:v>
                </c:pt>
                <c:pt idx="211">
                  <c:v>29.773399999999999</c:v>
                </c:pt>
                <c:pt idx="212">
                  <c:v>29.789200000000001</c:v>
                </c:pt>
                <c:pt idx="213">
                  <c:v>29.799900000000001</c:v>
                </c:pt>
                <c:pt idx="214">
                  <c:v>29.799900000000001</c:v>
                </c:pt>
                <c:pt idx="215">
                  <c:v>29.9</c:v>
                </c:pt>
                <c:pt idx="216">
                  <c:v>29.9</c:v>
                </c:pt>
                <c:pt idx="217">
                  <c:v>29.9849</c:v>
                </c:pt>
                <c:pt idx="218">
                  <c:v>30</c:v>
                </c:pt>
                <c:pt idx="219">
                  <c:v>30</c:v>
                </c:pt>
                <c:pt idx="220">
                  <c:v>30.1</c:v>
                </c:pt>
                <c:pt idx="221">
                  <c:v>30.168800000000001</c:v>
                </c:pt>
                <c:pt idx="222">
                  <c:v>30.172599999999999</c:v>
                </c:pt>
                <c:pt idx="223">
                  <c:v>30.2</c:v>
                </c:pt>
                <c:pt idx="224">
                  <c:v>30.2</c:v>
                </c:pt>
                <c:pt idx="225">
                  <c:v>30.2</c:v>
                </c:pt>
                <c:pt idx="226">
                  <c:v>30.299299999999999</c:v>
                </c:pt>
                <c:pt idx="227">
                  <c:v>30.299900000000001</c:v>
                </c:pt>
                <c:pt idx="228">
                  <c:v>30.299900000000001</c:v>
                </c:pt>
                <c:pt idx="229">
                  <c:v>30.299900000000001</c:v>
                </c:pt>
                <c:pt idx="230">
                  <c:v>30.299900000000001</c:v>
                </c:pt>
                <c:pt idx="231">
                  <c:v>30.3</c:v>
                </c:pt>
                <c:pt idx="232">
                  <c:v>30.347000000000001</c:v>
                </c:pt>
                <c:pt idx="233">
                  <c:v>30.380500000000001</c:v>
                </c:pt>
                <c:pt idx="234">
                  <c:v>30.4</c:v>
                </c:pt>
                <c:pt idx="235">
                  <c:v>30.4</c:v>
                </c:pt>
                <c:pt idx="236">
                  <c:v>30.4</c:v>
                </c:pt>
                <c:pt idx="237">
                  <c:v>30.492599999999999</c:v>
                </c:pt>
                <c:pt idx="238">
                  <c:v>30.5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30.5</c:v>
                </c:pt>
                <c:pt idx="243">
                  <c:v>30.5</c:v>
                </c:pt>
                <c:pt idx="244">
                  <c:v>30.5</c:v>
                </c:pt>
                <c:pt idx="245">
                  <c:v>30.5</c:v>
                </c:pt>
                <c:pt idx="246">
                  <c:v>30.549900000000001</c:v>
                </c:pt>
                <c:pt idx="247">
                  <c:v>30.562000000000001</c:v>
                </c:pt>
                <c:pt idx="248">
                  <c:v>30.6</c:v>
                </c:pt>
                <c:pt idx="249">
                  <c:v>30.6</c:v>
                </c:pt>
                <c:pt idx="250">
                  <c:v>30.7</c:v>
                </c:pt>
                <c:pt idx="251">
                  <c:v>30.8</c:v>
                </c:pt>
                <c:pt idx="252">
                  <c:v>30.8</c:v>
                </c:pt>
                <c:pt idx="253">
                  <c:v>30.802700000000002</c:v>
                </c:pt>
                <c:pt idx="254">
                  <c:v>30.9</c:v>
                </c:pt>
                <c:pt idx="255">
                  <c:v>30.9375</c:v>
                </c:pt>
                <c:pt idx="256">
                  <c:v>31</c:v>
                </c:pt>
                <c:pt idx="257">
                  <c:v>31.073599999999999</c:v>
                </c:pt>
                <c:pt idx="258">
                  <c:v>31.1</c:v>
                </c:pt>
                <c:pt idx="259">
                  <c:v>31.3</c:v>
                </c:pt>
                <c:pt idx="260">
                  <c:v>31.3</c:v>
                </c:pt>
                <c:pt idx="261">
                  <c:v>31.3</c:v>
                </c:pt>
                <c:pt idx="262">
                  <c:v>31.3</c:v>
                </c:pt>
                <c:pt idx="263">
                  <c:v>31.374700000000001</c:v>
                </c:pt>
                <c:pt idx="264">
                  <c:v>31.3858</c:v>
                </c:pt>
                <c:pt idx="265">
                  <c:v>31.3917</c:v>
                </c:pt>
                <c:pt idx="266">
                  <c:v>31.4</c:v>
                </c:pt>
                <c:pt idx="267">
                  <c:v>31.4</c:v>
                </c:pt>
                <c:pt idx="268">
                  <c:v>31.4</c:v>
                </c:pt>
                <c:pt idx="269">
                  <c:v>31.411200000000001</c:v>
                </c:pt>
                <c:pt idx="270">
                  <c:v>31.5</c:v>
                </c:pt>
                <c:pt idx="271">
                  <c:v>31.5002</c:v>
                </c:pt>
                <c:pt idx="272">
                  <c:v>31.6</c:v>
                </c:pt>
                <c:pt idx="273">
                  <c:v>31.6</c:v>
                </c:pt>
                <c:pt idx="274">
                  <c:v>31.6</c:v>
                </c:pt>
                <c:pt idx="275">
                  <c:v>31.6</c:v>
                </c:pt>
                <c:pt idx="276">
                  <c:v>31.7</c:v>
                </c:pt>
                <c:pt idx="277">
                  <c:v>31.7</c:v>
                </c:pt>
                <c:pt idx="278">
                  <c:v>31.7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31.8217</c:v>
                </c:pt>
                <c:pt idx="283">
                  <c:v>31.846699999999998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32</c:v>
                </c:pt>
                <c:pt idx="291">
                  <c:v>32.026299999999999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32.110900000000001</c:v>
                </c:pt>
                <c:pt idx="297">
                  <c:v>32.149900000000002</c:v>
                </c:pt>
                <c:pt idx="298">
                  <c:v>32.274700000000003</c:v>
                </c:pt>
                <c:pt idx="299">
                  <c:v>32.348999999999997</c:v>
                </c:pt>
                <c:pt idx="300">
                  <c:v>32.4</c:v>
                </c:pt>
                <c:pt idx="301">
                  <c:v>32.4</c:v>
                </c:pt>
                <c:pt idx="302">
                  <c:v>32.4</c:v>
                </c:pt>
                <c:pt idx="303">
                  <c:v>32.4</c:v>
                </c:pt>
                <c:pt idx="304">
                  <c:v>32.4</c:v>
                </c:pt>
                <c:pt idx="305">
                  <c:v>32.407600000000002</c:v>
                </c:pt>
                <c:pt idx="306">
                  <c:v>32.5</c:v>
                </c:pt>
                <c:pt idx="307">
                  <c:v>32.5289</c:v>
                </c:pt>
                <c:pt idx="308">
                  <c:v>32.670099999999998</c:v>
                </c:pt>
                <c:pt idx="309">
                  <c:v>32.670099999999998</c:v>
                </c:pt>
                <c:pt idx="310">
                  <c:v>32.8232</c:v>
                </c:pt>
                <c:pt idx="311">
                  <c:v>32.910299999999999</c:v>
                </c:pt>
                <c:pt idx="312">
                  <c:v>32.910299999999999</c:v>
                </c:pt>
                <c:pt idx="313">
                  <c:v>32.910299999999999</c:v>
                </c:pt>
                <c:pt idx="314">
                  <c:v>32.954799999999999</c:v>
                </c:pt>
                <c:pt idx="315">
                  <c:v>32.974800000000002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33.098799999999997</c:v>
                </c:pt>
                <c:pt idx="321">
                  <c:v>33.098799999999997</c:v>
                </c:pt>
                <c:pt idx="322">
                  <c:v>33.1</c:v>
                </c:pt>
                <c:pt idx="323">
                  <c:v>33.164900000000003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33.260300000000001</c:v>
                </c:pt>
                <c:pt idx="329">
                  <c:v>33.260300000000001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33.305199999999999</c:v>
                </c:pt>
                <c:pt idx="334">
                  <c:v>33.305199999999999</c:v>
                </c:pt>
                <c:pt idx="335">
                  <c:v>33.5</c:v>
                </c:pt>
                <c:pt idx="336">
                  <c:v>33.5</c:v>
                </c:pt>
                <c:pt idx="337">
                  <c:v>33.550899999999999</c:v>
                </c:pt>
                <c:pt idx="338">
                  <c:v>33.550899999999999</c:v>
                </c:pt>
                <c:pt idx="339">
                  <c:v>33.6</c:v>
                </c:pt>
                <c:pt idx="340">
                  <c:v>33.6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33.6</c:v>
                </c:pt>
                <c:pt idx="345">
                  <c:v>33.629600000000003</c:v>
                </c:pt>
                <c:pt idx="346">
                  <c:v>33.700000000000003</c:v>
                </c:pt>
                <c:pt idx="347">
                  <c:v>33.700000000000003</c:v>
                </c:pt>
                <c:pt idx="348">
                  <c:v>33.793700000000001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33.848199999999999</c:v>
                </c:pt>
                <c:pt idx="352">
                  <c:v>33.848199999999999</c:v>
                </c:pt>
                <c:pt idx="353">
                  <c:v>33.9</c:v>
                </c:pt>
                <c:pt idx="354">
                  <c:v>34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34.1</c:v>
                </c:pt>
                <c:pt idx="359">
                  <c:v>34.143500000000003</c:v>
                </c:pt>
                <c:pt idx="360">
                  <c:v>34.151400000000002</c:v>
                </c:pt>
                <c:pt idx="361">
                  <c:v>34.1997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34.200000000000003</c:v>
                </c:pt>
                <c:pt idx="365">
                  <c:v>34.200000000000003</c:v>
                </c:pt>
                <c:pt idx="366">
                  <c:v>34.251300000000001</c:v>
                </c:pt>
                <c:pt idx="367">
                  <c:v>34.255000000000003</c:v>
                </c:pt>
                <c:pt idx="368">
                  <c:v>34.255000000000003</c:v>
                </c:pt>
                <c:pt idx="369">
                  <c:v>34.270800000000001</c:v>
                </c:pt>
                <c:pt idx="370">
                  <c:v>34.283099999999997</c:v>
                </c:pt>
                <c:pt idx="371">
                  <c:v>34.285299999999999</c:v>
                </c:pt>
                <c:pt idx="372">
                  <c:v>34.285299999999999</c:v>
                </c:pt>
                <c:pt idx="373">
                  <c:v>34.285299999999999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34.349299999999999</c:v>
                </c:pt>
                <c:pt idx="378">
                  <c:v>34.4</c:v>
                </c:pt>
                <c:pt idx="379">
                  <c:v>34.4</c:v>
                </c:pt>
                <c:pt idx="380">
                  <c:v>34.4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34.5</c:v>
                </c:pt>
                <c:pt idx="386">
                  <c:v>34.514800000000001</c:v>
                </c:pt>
                <c:pt idx="387">
                  <c:v>34.548200000000001</c:v>
                </c:pt>
                <c:pt idx="388">
                  <c:v>34.548200000000001</c:v>
                </c:pt>
                <c:pt idx="389">
                  <c:v>34.583199999999998</c:v>
                </c:pt>
                <c:pt idx="390">
                  <c:v>34.6</c:v>
                </c:pt>
                <c:pt idx="391">
                  <c:v>34.6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34.7286</c:v>
                </c:pt>
                <c:pt idx="399">
                  <c:v>34.7288</c:v>
                </c:pt>
                <c:pt idx="400">
                  <c:v>34.749400000000001</c:v>
                </c:pt>
                <c:pt idx="401">
                  <c:v>34.781799999999997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34.823500000000003</c:v>
                </c:pt>
                <c:pt idx="405">
                  <c:v>34.875399999999999</c:v>
                </c:pt>
                <c:pt idx="406">
                  <c:v>34.875399999999999</c:v>
                </c:pt>
                <c:pt idx="407">
                  <c:v>34.9</c:v>
                </c:pt>
                <c:pt idx="408">
                  <c:v>34.9</c:v>
                </c:pt>
                <c:pt idx="409">
                  <c:v>35</c:v>
                </c:pt>
                <c:pt idx="410">
                  <c:v>35</c:v>
                </c:pt>
                <c:pt idx="411">
                  <c:v>35.1</c:v>
                </c:pt>
                <c:pt idx="412">
                  <c:v>35.161999999999999</c:v>
                </c:pt>
                <c:pt idx="413">
                  <c:v>35.200000000000003</c:v>
                </c:pt>
                <c:pt idx="414">
                  <c:v>35.2288</c:v>
                </c:pt>
                <c:pt idx="415">
                  <c:v>35.242699999999999</c:v>
                </c:pt>
                <c:pt idx="416">
                  <c:v>35.242699999999999</c:v>
                </c:pt>
                <c:pt idx="417">
                  <c:v>35.258200000000002</c:v>
                </c:pt>
                <c:pt idx="418">
                  <c:v>35.267800000000001</c:v>
                </c:pt>
                <c:pt idx="419">
                  <c:v>35.288699999999999</c:v>
                </c:pt>
                <c:pt idx="420">
                  <c:v>35.299999999999997</c:v>
                </c:pt>
                <c:pt idx="421">
                  <c:v>35.323700000000002</c:v>
                </c:pt>
                <c:pt idx="422">
                  <c:v>35.359400000000001</c:v>
                </c:pt>
                <c:pt idx="423">
                  <c:v>35.429099999999998</c:v>
                </c:pt>
                <c:pt idx="424">
                  <c:v>35.460599999999999</c:v>
                </c:pt>
                <c:pt idx="425">
                  <c:v>35.460599999999999</c:v>
                </c:pt>
                <c:pt idx="426">
                  <c:v>35.465499999999999</c:v>
                </c:pt>
                <c:pt idx="427">
                  <c:v>35.465499999999999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35.540399999999998</c:v>
                </c:pt>
                <c:pt idx="433">
                  <c:v>35.540399999999998</c:v>
                </c:pt>
                <c:pt idx="434">
                  <c:v>35.6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35.708100000000002</c:v>
                </c:pt>
                <c:pt idx="438">
                  <c:v>35.708100000000002</c:v>
                </c:pt>
                <c:pt idx="439">
                  <c:v>35.708100000000002</c:v>
                </c:pt>
                <c:pt idx="440">
                  <c:v>35.731099999999998</c:v>
                </c:pt>
                <c:pt idx="441">
                  <c:v>35.749400000000001</c:v>
                </c:pt>
                <c:pt idx="442">
                  <c:v>35.799999999999997</c:v>
                </c:pt>
                <c:pt idx="443">
                  <c:v>35.810299999999998</c:v>
                </c:pt>
                <c:pt idx="444">
                  <c:v>35.860599999999998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35.922600000000003</c:v>
                </c:pt>
                <c:pt idx="449">
                  <c:v>35.922600000000003</c:v>
                </c:pt>
                <c:pt idx="450">
                  <c:v>36</c:v>
                </c:pt>
                <c:pt idx="451">
                  <c:v>36.012999999999998</c:v>
                </c:pt>
                <c:pt idx="452">
                  <c:v>36.030700000000003</c:v>
                </c:pt>
                <c:pt idx="453">
                  <c:v>36.1</c:v>
                </c:pt>
                <c:pt idx="454">
                  <c:v>36.1</c:v>
                </c:pt>
                <c:pt idx="455">
                  <c:v>36.146299999999997</c:v>
                </c:pt>
                <c:pt idx="456">
                  <c:v>36.154800000000002</c:v>
                </c:pt>
                <c:pt idx="457">
                  <c:v>36.154800000000002</c:v>
                </c:pt>
                <c:pt idx="458">
                  <c:v>36.154800000000002</c:v>
                </c:pt>
                <c:pt idx="459">
                  <c:v>36.159599999999998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36.262799999999999</c:v>
                </c:pt>
                <c:pt idx="464">
                  <c:v>36.290100000000002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36.4</c:v>
                </c:pt>
                <c:pt idx="469">
                  <c:v>36.4</c:v>
                </c:pt>
                <c:pt idx="470">
                  <c:v>36.439500000000002</c:v>
                </c:pt>
                <c:pt idx="471">
                  <c:v>36.439500000000002</c:v>
                </c:pt>
                <c:pt idx="472">
                  <c:v>36.556399999999996</c:v>
                </c:pt>
                <c:pt idx="473">
                  <c:v>36.558999999999997</c:v>
                </c:pt>
                <c:pt idx="474">
                  <c:v>36.6</c:v>
                </c:pt>
                <c:pt idx="475">
                  <c:v>36.6</c:v>
                </c:pt>
                <c:pt idx="476">
                  <c:v>36.700000000000003</c:v>
                </c:pt>
                <c:pt idx="477">
                  <c:v>36.704700000000003</c:v>
                </c:pt>
                <c:pt idx="478">
                  <c:v>36.729900000000001</c:v>
                </c:pt>
                <c:pt idx="479">
                  <c:v>36.729900000000001</c:v>
                </c:pt>
                <c:pt idx="480">
                  <c:v>36.756300000000003</c:v>
                </c:pt>
                <c:pt idx="481">
                  <c:v>36.798000000000002</c:v>
                </c:pt>
                <c:pt idx="482">
                  <c:v>36.9</c:v>
                </c:pt>
                <c:pt idx="483">
                  <c:v>36.934699999999999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37.002800000000001</c:v>
                </c:pt>
                <c:pt idx="488">
                  <c:v>37.064999999999998</c:v>
                </c:pt>
                <c:pt idx="489">
                  <c:v>37.064999999999998</c:v>
                </c:pt>
                <c:pt idx="490">
                  <c:v>37.070999999999998</c:v>
                </c:pt>
                <c:pt idx="491">
                  <c:v>37.070999999999998</c:v>
                </c:pt>
                <c:pt idx="492">
                  <c:v>37.071100000000001</c:v>
                </c:pt>
                <c:pt idx="493">
                  <c:v>37.076900000000002</c:v>
                </c:pt>
                <c:pt idx="494">
                  <c:v>37.1</c:v>
                </c:pt>
                <c:pt idx="495">
                  <c:v>37.118499999999997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37.221800000000002</c:v>
                </c:pt>
                <c:pt idx="499">
                  <c:v>37.299999999999997</c:v>
                </c:pt>
                <c:pt idx="500">
                  <c:v>37.329599999999999</c:v>
                </c:pt>
                <c:pt idx="501">
                  <c:v>37.349899999999998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37.490200000000002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37.690800000000003</c:v>
                </c:pt>
                <c:pt idx="514">
                  <c:v>37.690800000000003</c:v>
                </c:pt>
                <c:pt idx="515">
                  <c:v>37.798900000000003</c:v>
                </c:pt>
                <c:pt idx="516">
                  <c:v>37.798900000000003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37.9499</c:v>
                </c:pt>
                <c:pt idx="523">
                  <c:v>37.976399999999998</c:v>
                </c:pt>
                <c:pt idx="524">
                  <c:v>38</c:v>
                </c:pt>
                <c:pt idx="525">
                  <c:v>38</c:v>
                </c:pt>
                <c:pt idx="526">
                  <c:v>38.0169</c:v>
                </c:pt>
                <c:pt idx="527">
                  <c:v>38.029899999999998</c:v>
                </c:pt>
                <c:pt idx="528">
                  <c:v>38.034700000000001</c:v>
                </c:pt>
                <c:pt idx="529">
                  <c:v>38.1</c:v>
                </c:pt>
                <c:pt idx="530">
                  <c:v>38.169600000000003</c:v>
                </c:pt>
                <c:pt idx="531">
                  <c:v>38.169600000000003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38.377800000000001</c:v>
                </c:pt>
                <c:pt idx="537">
                  <c:v>38.4</c:v>
                </c:pt>
                <c:pt idx="538">
                  <c:v>38.499699999999997</c:v>
                </c:pt>
                <c:pt idx="539">
                  <c:v>38.512</c:v>
                </c:pt>
                <c:pt idx="540">
                  <c:v>38.599499999999999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38.700000000000003</c:v>
                </c:pt>
                <c:pt idx="549">
                  <c:v>38.7896</c:v>
                </c:pt>
                <c:pt idx="550">
                  <c:v>38.7896</c:v>
                </c:pt>
                <c:pt idx="551">
                  <c:v>38.7896</c:v>
                </c:pt>
                <c:pt idx="552">
                  <c:v>38.7896</c:v>
                </c:pt>
                <c:pt idx="553">
                  <c:v>38.876899999999999</c:v>
                </c:pt>
                <c:pt idx="554">
                  <c:v>38.9</c:v>
                </c:pt>
                <c:pt idx="555">
                  <c:v>38.957500000000003</c:v>
                </c:pt>
                <c:pt idx="556">
                  <c:v>38.995899999999999</c:v>
                </c:pt>
                <c:pt idx="557">
                  <c:v>39</c:v>
                </c:pt>
                <c:pt idx="558">
                  <c:v>39.0959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39.204099999999997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39.347999999999999</c:v>
                </c:pt>
                <c:pt idx="566">
                  <c:v>39.375300000000003</c:v>
                </c:pt>
                <c:pt idx="567">
                  <c:v>39.571399999999997</c:v>
                </c:pt>
                <c:pt idx="568">
                  <c:v>39.6</c:v>
                </c:pt>
                <c:pt idx="569">
                  <c:v>39.614699999999999</c:v>
                </c:pt>
                <c:pt idx="570">
                  <c:v>39.700000000000003</c:v>
                </c:pt>
                <c:pt idx="571">
                  <c:v>39.710299999999997</c:v>
                </c:pt>
                <c:pt idx="572">
                  <c:v>39.710299999999997</c:v>
                </c:pt>
                <c:pt idx="573">
                  <c:v>39.7256</c:v>
                </c:pt>
                <c:pt idx="574">
                  <c:v>39.7256</c:v>
                </c:pt>
                <c:pt idx="575">
                  <c:v>39.726700000000001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40.0169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40.187600000000003</c:v>
                </c:pt>
                <c:pt idx="589">
                  <c:v>40.193100000000001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40.239699999999999</c:v>
                </c:pt>
                <c:pt idx="594">
                  <c:v>40.239699999999999</c:v>
                </c:pt>
                <c:pt idx="595">
                  <c:v>40.279600000000002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40.400300000000001</c:v>
                </c:pt>
                <c:pt idx="605">
                  <c:v>40.6</c:v>
                </c:pt>
                <c:pt idx="606">
                  <c:v>40.6</c:v>
                </c:pt>
                <c:pt idx="607">
                  <c:v>40.8247</c:v>
                </c:pt>
                <c:pt idx="608">
                  <c:v>40.832099999999997</c:v>
                </c:pt>
                <c:pt idx="609">
                  <c:v>40.887300000000003</c:v>
                </c:pt>
                <c:pt idx="610">
                  <c:v>40.997799999999998</c:v>
                </c:pt>
                <c:pt idx="611">
                  <c:v>41.113199999999999</c:v>
                </c:pt>
                <c:pt idx="612">
                  <c:v>41.2</c:v>
                </c:pt>
                <c:pt idx="613">
                  <c:v>41.2</c:v>
                </c:pt>
                <c:pt idx="614">
                  <c:v>41.2</c:v>
                </c:pt>
                <c:pt idx="615">
                  <c:v>41.360799999999998</c:v>
                </c:pt>
                <c:pt idx="616">
                  <c:v>41.360799999999998</c:v>
                </c:pt>
                <c:pt idx="617">
                  <c:v>41.5</c:v>
                </c:pt>
                <c:pt idx="618">
                  <c:v>41.5</c:v>
                </c:pt>
                <c:pt idx="619">
                  <c:v>41.521000000000001</c:v>
                </c:pt>
                <c:pt idx="620">
                  <c:v>41.566099999999999</c:v>
                </c:pt>
                <c:pt idx="621">
                  <c:v>41.585799999999999</c:v>
                </c:pt>
                <c:pt idx="622">
                  <c:v>41.695999999999998</c:v>
                </c:pt>
                <c:pt idx="623">
                  <c:v>41.699800000000003</c:v>
                </c:pt>
                <c:pt idx="624">
                  <c:v>41.699800000000003</c:v>
                </c:pt>
                <c:pt idx="625">
                  <c:v>41.8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42.2</c:v>
                </c:pt>
                <c:pt idx="632">
                  <c:v>42.3</c:v>
                </c:pt>
                <c:pt idx="633">
                  <c:v>42.3461</c:v>
                </c:pt>
                <c:pt idx="634">
                  <c:v>42.3947</c:v>
                </c:pt>
                <c:pt idx="635">
                  <c:v>42.399099999999997</c:v>
                </c:pt>
                <c:pt idx="636">
                  <c:v>42.399099999999997</c:v>
                </c:pt>
                <c:pt idx="637">
                  <c:v>42.575000000000003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42.774299999999997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42.908000000000001</c:v>
                </c:pt>
                <c:pt idx="648">
                  <c:v>42.921500000000002</c:v>
                </c:pt>
                <c:pt idx="649">
                  <c:v>42.936300000000003</c:v>
                </c:pt>
                <c:pt idx="650">
                  <c:v>43</c:v>
                </c:pt>
                <c:pt idx="651">
                  <c:v>43.1</c:v>
                </c:pt>
                <c:pt idx="652">
                  <c:v>43.1</c:v>
                </c:pt>
                <c:pt idx="653">
                  <c:v>43.104300000000002</c:v>
                </c:pt>
                <c:pt idx="654">
                  <c:v>43.2286</c:v>
                </c:pt>
                <c:pt idx="655">
                  <c:v>43.260899999999999</c:v>
                </c:pt>
                <c:pt idx="656">
                  <c:v>43.3</c:v>
                </c:pt>
                <c:pt idx="657">
                  <c:v>43.5</c:v>
                </c:pt>
                <c:pt idx="658">
                  <c:v>43.5</c:v>
                </c:pt>
                <c:pt idx="659">
                  <c:v>43.541400000000003</c:v>
                </c:pt>
                <c:pt idx="660">
                  <c:v>43.541400000000003</c:v>
                </c:pt>
                <c:pt idx="661">
                  <c:v>43.628999999999998</c:v>
                </c:pt>
                <c:pt idx="662">
                  <c:v>43.7</c:v>
                </c:pt>
                <c:pt idx="663">
                  <c:v>43.8</c:v>
                </c:pt>
                <c:pt idx="664">
                  <c:v>43.9</c:v>
                </c:pt>
                <c:pt idx="665">
                  <c:v>44.081800000000001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44.571399999999997</c:v>
                </c:pt>
                <c:pt idx="670">
                  <c:v>44.736499999999999</c:v>
                </c:pt>
                <c:pt idx="671">
                  <c:v>44.8</c:v>
                </c:pt>
                <c:pt idx="672">
                  <c:v>44.8</c:v>
                </c:pt>
                <c:pt idx="673">
                  <c:v>44.999099999999999</c:v>
                </c:pt>
                <c:pt idx="674">
                  <c:v>45.056600000000003</c:v>
                </c:pt>
                <c:pt idx="675">
                  <c:v>45.190100000000001</c:v>
                </c:pt>
                <c:pt idx="676">
                  <c:v>45.3</c:v>
                </c:pt>
                <c:pt idx="677">
                  <c:v>45.672899999999998</c:v>
                </c:pt>
                <c:pt idx="678">
                  <c:v>46.5</c:v>
                </c:pt>
                <c:pt idx="679">
                  <c:v>46.5047</c:v>
                </c:pt>
                <c:pt idx="680">
                  <c:v>46.624000000000002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47.2</c:v>
                </c:pt>
                <c:pt idx="689">
                  <c:v>47.202500000000001</c:v>
                </c:pt>
                <c:pt idx="690">
                  <c:v>47.202500000000001</c:v>
                </c:pt>
                <c:pt idx="691">
                  <c:v>47.296399999999998</c:v>
                </c:pt>
                <c:pt idx="692">
                  <c:v>47.327800000000003</c:v>
                </c:pt>
                <c:pt idx="693">
                  <c:v>47.4</c:v>
                </c:pt>
                <c:pt idx="694">
                  <c:v>47.408099999999997</c:v>
                </c:pt>
                <c:pt idx="695">
                  <c:v>47.5</c:v>
                </c:pt>
                <c:pt idx="696">
                  <c:v>47.649299999999997</c:v>
                </c:pt>
                <c:pt idx="697">
                  <c:v>47.7592</c:v>
                </c:pt>
                <c:pt idx="698">
                  <c:v>47.9</c:v>
                </c:pt>
                <c:pt idx="699">
                  <c:v>48.2</c:v>
                </c:pt>
                <c:pt idx="700">
                  <c:v>48.2</c:v>
                </c:pt>
                <c:pt idx="701">
                  <c:v>48.318800000000003</c:v>
                </c:pt>
                <c:pt idx="702">
                  <c:v>48.4</c:v>
                </c:pt>
                <c:pt idx="703">
                  <c:v>48.6</c:v>
                </c:pt>
                <c:pt idx="704">
                  <c:v>48.862200000000001</c:v>
                </c:pt>
                <c:pt idx="705">
                  <c:v>48.9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49.216999999999999</c:v>
                </c:pt>
                <c:pt idx="710">
                  <c:v>49.3</c:v>
                </c:pt>
                <c:pt idx="711">
                  <c:v>49.3</c:v>
                </c:pt>
                <c:pt idx="712">
                  <c:v>50.2669</c:v>
                </c:pt>
                <c:pt idx="713">
                  <c:v>50.4</c:v>
                </c:pt>
                <c:pt idx="714">
                  <c:v>50.820500000000003</c:v>
                </c:pt>
                <c:pt idx="715">
                  <c:v>50.9</c:v>
                </c:pt>
                <c:pt idx="716">
                  <c:v>51.1</c:v>
                </c:pt>
                <c:pt idx="717">
                  <c:v>51.191499999999998</c:v>
                </c:pt>
                <c:pt idx="718">
                  <c:v>51.6</c:v>
                </c:pt>
                <c:pt idx="719">
                  <c:v>51.6</c:v>
                </c:pt>
                <c:pt idx="720">
                  <c:v>51.655500000000004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52</c:v>
                </c:pt>
                <c:pt idx="728">
                  <c:v>57.8</c:v>
                </c:pt>
                <c:pt idx="729">
                  <c:v>58.534999999999997</c:v>
                </c:pt>
                <c:pt idx="730">
                  <c:v>58.534999999999997</c:v>
                </c:pt>
                <c:pt idx="731">
                  <c:v>60.1</c:v>
                </c:pt>
                <c:pt idx="732">
                  <c:v>60.1</c:v>
                </c:pt>
                <c:pt idx="733">
                  <c:v>60.1</c:v>
                </c:pt>
                <c:pt idx="734">
                  <c:v>61.2</c:v>
                </c:pt>
                <c:pt idx="735">
                  <c:v>62.267400000000002</c:v>
                </c:pt>
                <c:pt idx="736">
                  <c:v>65</c:v>
                </c:pt>
                <c:pt idx="737">
                  <c:v>69.6404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4F9F-8495-08A6D7DC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48624"/>
        <c:axId val="310483248"/>
      </c:scatterChart>
      <c:valAx>
        <c:axId val="4044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483248"/>
        <c:crosses val="autoZero"/>
        <c:crossBetween val="midCat"/>
      </c:valAx>
      <c:valAx>
        <c:axId val="31048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44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Model2!$A$3:$A$740</c:f>
              <c:numCache>
                <c:formatCode>General</c:formatCode>
                <c:ptCount val="738"/>
                <c:pt idx="0">
                  <c:v>4.4000000000000004</c:v>
                </c:pt>
                <c:pt idx="1">
                  <c:v>2.4</c:v>
                </c:pt>
                <c:pt idx="2">
                  <c:v>4</c:v>
                </c:pt>
                <c:pt idx="3">
                  <c:v>1.6</c:v>
                </c:pt>
                <c:pt idx="4">
                  <c:v>3.6</c:v>
                </c:pt>
                <c:pt idx="5">
                  <c:v>4</c:v>
                </c:pt>
                <c:pt idx="6">
                  <c:v>6.5</c:v>
                </c:pt>
                <c:pt idx="7">
                  <c:v>3</c:v>
                </c:pt>
                <c:pt idx="8">
                  <c:v>5.6</c:v>
                </c:pt>
                <c:pt idx="9">
                  <c:v>5.4</c:v>
                </c:pt>
                <c:pt idx="10">
                  <c:v>3.2</c:v>
                </c:pt>
                <c:pt idx="11">
                  <c:v>4</c:v>
                </c:pt>
                <c:pt idx="12">
                  <c:v>3.5</c:v>
                </c:pt>
                <c:pt idx="13">
                  <c:v>4.8</c:v>
                </c:pt>
                <c:pt idx="14">
                  <c:v>4.4000000000000004</c:v>
                </c:pt>
                <c:pt idx="15">
                  <c:v>2.5</c:v>
                </c:pt>
                <c:pt idx="16">
                  <c:v>2</c:v>
                </c:pt>
                <c:pt idx="17">
                  <c:v>3.6</c:v>
                </c:pt>
                <c:pt idx="18">
                  <c:v>2</c:v>
                </c:pt>
                <c:pt idx="19">
                  <c:v>5.7</c:v>
                </c:pt>
                <c:pt idx="20">
                  <c:v>5</c:v>
                </c:pt>
                <c:pt idx="21">
                  <c:v>3.5</c:v>
                </c:pt>
                <c:pt idx="22">
                  <c:v>2.4</c:v>
                </c:pt>
                <c:pt idx="23">
                  <c:v>3</c:v>
                </c:pt>
                <c:pt idx="24">
                  <c:v>2.5</c:v>
                </c:pt>
                <c:pt idx="25">
                  <c:v>5.3</c:v>
                </c:pt>
                <c:pt idx="26">
                  <c:v>2.2000000000000002</c:v>
                </c:pt>
                <c:pt idx="27">
                  <c:v>3.6</c:v>
                </c:pt>
                <c:pt idx="28">
                  <c:v>2</c:v>
                </c:pt>
                <c:pt idx="29">
                  <c:v>2.4</c:v>
                </c:pt>
                <c:pt idx="30">
                  <c:v>4</c:v>
                </c:pt>
                <c:pt idx="31">
                  <c:v>1.8</c:v>
                </c:pt>
                <c:pt idx="32">
                  <c:v>2.4</c:v>
                </c:pt>
                <c:pt idx="33">
                  <c:v>3.6</c:v>
                </c:pt>
                <c:pt idx="34">
                  <c:v>2.4</c:v>
                </c:pt>
                <c:pt idx="35">
                  <c:v>3</c:v>
                </c:pt>
                <c:pt idx="36">
                  <c:v>3.5</c:v>
                </c:pt>
                <c:pt idx="37">
                  <c:v>3.6</c:v>
                </c:pt>
                <c:pt idx="38">
                  <c:v>5</c:v>
                </c:pt>
                <c:pt idx="39">
                  <c:v>5.7</c:v>
                </c:pt>
                <c:pt idx="40">
                  <c:v>1.3</c:v>
                </c:pt>
                <c:pt idx="41">
                  <c:v>3</c:v>
                </c:pt>
                <c:pt idx="42">
                  <c:v>3</c:v>
                </c:pt>
                <c:pt idx="43">
                  <c:v>3.5</c:v>
                </c:pt>
                <c:pt idx="44">
                  <c:v>2.9</c:v>
                </c:pt>
                <c:pt idx="45">
                  <c:v>2.2000000000000002</c:v>
                </c:pt>
                <c:pt idx="46">
                  <c:v>2.5</c:v>
                </c:pt>
                <c:pt idx="47">
                  <c:v>5.9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5</c:v>
                </c:pt>
                <c:pt idx="52">
                  <c:v>4.5</c:v>
                </c:pt>
                <c:pt idx="53">
                  <c:v>4</c:v>
                </c:pt>
                <c:pt idx="54">
                  <c:v>6</c:v>
                </c:pt>
                <c:pt idx="55">
                  <c:v>2.7</c:v>
                </c:pt>
                <c:pt idx="56">
                  <c:v>3.8</c:v>
                </c:pt>
                <c:pt idx="57">
                  <c:v>4.8</c:v>
                </c:pt>
                <c:pt idx="58">
                  <c:v>2.5</c:v>
                </c:pt>
                <c:pt idx="59">
                  <c:v>3.5</c:v>
                </c:pt>
                <c:pt idx="60">
                  <c:v>3.4</c:v>
                </c:pt>
                <c:pt idx="61">
                  <c:v>4.7</c:v>
                </c:pt>
                <c:pt idx="62">
                  <c:v>3.5</c:v>
                </c:pt>
                <c:pt idx="63">
                  <c:v>5.4</c:v>
                </c:pt>
                <c:pt idx="64">
                  <c:v>3.8</c:v>
                </c:pt>
                <c:pt idx="65">
                  <c:v>2.4</c:v>
                </c:pt>
                <c:pt idx="66">
                  <c:v>3.3</c:v>
                </c:pt>
                <c:pt idx="67">
                  <c:v>5.2</c:v>
                </c:pt>
                <c:pt idx="68">
                  <c:v>3</c:v>
                </c:pt>
                <c:pt idx="69">
                  <c:v>1.8</c:v>
                </c:pt>
                <c:pt idx="70">
                  <c:v>1.8</c:v>
                </c:pt>
                <c:pt idx="71">
                  <c:v>2.5</c:v>
                </c:pt>
                <c:pt idx="72">
                  <c:v>1.6</c:v>
                </c:pt>
                <c:pt idx="73">
                  <c:v>2.4</c:v>
                </c:pt>
                <c:pt idx="74">
                  <c:v>3</c:v>
                </c:pt>
                <c:pt idx="75">
                  <c:v>4</c:v>
                </c:pt>
                <c:pt idx="76">
                  <c:v>4.5999999999999996</c:v>
                </c:pt>
                <c:pt idx="77">
                  <c:v>3.8</c:v>
                </c:pt>
                <c:pt idx="78">
                  <c:v>2.5</c:v>
                </c:pt>
                <c:pt idx="79">
                  <c:v>3.5</c:v>
                </c:pt>
                <c:pt idx="80">
                  <c:v>2.2000000000000002</c:v>
                </c:pt>
                <c:pt idx="81">
                  <c:v>6.2</c:v>
                </c:pt>
                <c:pt idx="82">
                  <c:v>3.7</c:v>
                </c:pt>
                <c:pt idx="83">
                  <c:v>1.8</c:v>
                </c:pt>
                <c:pt idx="84">
                  <c:v>5.3</c:v>
                </c:pt>
                <c:pt idx="85">
                  <c:v>3.8</c:v>
                </c:pt>
                <c:pt idx="86">
                  <c:v>2</c:v>
                </c:pt>
                <c:pt idx="87">
                  <c:v>3.8</c:v>
                </c:pt>
                <c:pt idx="88">
                  <c:v>3.5</c:v>
                </c:pt>
                <c:pt idx="89">
                  <c:v>4</c:v>
                </c:pt>
                <c:pt idx="90">
                  <c:v>5</c:v>
                </c:pt>
                <c:pt idx="91">
                  <c:v>3.6</c:v>
                </c:pt>
                <c:pt idx="92">
                  <c:v>6</c:v>
                </c:pt>
                <c:pt idx="93">
                  <c:v>3</c:v>
                </c:pt>
                <c:pt idx="94">
                  <c:v>6.3</c:v>
                </c:pt>
                <c:pt idx="95">
                  <c:v>1.6</c:v>
                </c:pt>
                <c:pt idx="96">
                  <c:v>3.5</c:v>
                </c:pt>
                <c:pt idx="97">
                  <c:v>1.6</c:v>
                </c:pt>
                <c:pt idx="98">
                  <c:v>3</c:v>
                </c:pt>
                <c:pt idx="99">
                  <c:v>2.5</c:v>
                </c:pt>
                <c:pt idx="100">
                  <c:v>3.3</c:v>
                </c:pt>
                <c:pt idx="101">
                  <c:v>4</c:v>
                </c:pt>
                <c:pt idx="102">
                  <c:v>3.6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2</c:v>
                </c:pt>
                <c:pt idx="107">
                  <c:v>2.5</c:v>
                </c:pt>
                <c:pt idx="108">
                  <c:v>2.4</c:v>
                </c:pt>
                <c:pt idx="109">
                  <c:v>6.3</c:v>
                </c:pt>
                <c:pt idx="110">
                  <c:v>2.4</c:v>
                </c:pt>
                <c:pt idx="111">
                  <c:v>2.5</c:v>
                </c:pt>
                <c:pt idx="112">
                  <c:v>5.6</c:v>
                </c:pt>
                <c:pt idx="113">
                  <c:v>1.3</c:v>
                </c:pt>
                <c:pt idx="114">
                  <c:v>3.7</c:v>
                </c:pt>
                <c:pt idx="115">
                  <c:v>6.7</c:v>
                </c:pt>
                <c:pt idx="116">
                  <c:v>5.4</c:v>
                </c:pt>
                <c:pt idx="117">
                  <c:v>3</c:v>
                </c:pt>
                <c:pt idx="118">
                  <c:v>2.5</c:v>
                </c:pt>
                <c:pt idx="119">
                  <c:v>5.3</c:v>
                </c:pt>
                <c:pt idx="120">
                  <c:v>2</c:v>
                </c:pt>
                <c:pt idx="121">
                  <c:v>2.7</c:v>
                </c:pt>
                <c:pt idx="122">
                  <c:v>3</c:v>
                </c:pt>
                <c:pt idx="123">
                  <c:v>4.8</c:v>
                </c:pt>
                <c:pt idx="124">
                  <c:v>4.5999999999999996</c:v>
                </c:pt>
                <c:pt idx="125">
                  <c:v>3</c:v>
                </c:pt>
                <c:pt idx="126">
                  <c:v>3.8</c:v>
                </c:pt>
                <c:pt idx="127">
                  <c:v>2</c:v>
                </c:pt>
                <c:pt idx="128">
                  <c:v>4</c:v>
                </c:pt>
                <c:pt idx="129">
                  <c:v>1.8</c:v>
                </c:pt>
                <c:pt idx="130">
                  <c:v>4.8</c:v>
                </c:pt>
                <c:pt idx="131">
                  <c:v>6.3</c:v>
                </c:pt>
                <c:pt idx="132">
                  <c:v>2.4</c:v>
                </c:pt>
                <c:pt idx="133">
                  <c:v>3.5</c:v>
                </c:pt>
                <c:pt idx="134">
                  <c:v>3</c:v>
                </c:pt>
                <c:pt idx="135">
                  <c:v>3.8</c:v>
                </c:pt>
                <c:pt idx="136">
                  <c:v>3.7</c:v>
                </c:pt>
                <c:pt idx="137">
                  <c:v>3.2</c:v>
                </c:pt>
                <c:pt idx="138">
                  <c:v>2</c:v>
                </c:pt>
                <c:pt idx="139">
                  <c:v>5.3</c:v>
                </c:pt>
                <c:pt idx="140">
                  <c:v>8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2.4</c:v>
                </c:pt>
                <c:pt idx="145">
                  <c:v>4</c:v>
                </c:pt>
                <c:pt idx="146">
                  <c:v>3.7</c:v>
                </c:pt>
                <c:pt idx="147">
                  <c:v>2</c:v>
                </c:pt>
                <c:pt idx="148">
                  <c:v>6.1</c:v>
                </c:pt>
                <c:pt idx="149">
                  <c:v>5.3</c:v>
                </c:pt>
                <c:pt idx="150">
                  <c:v>2.8</c:v>
                </c:pt>
                <c:pt idx="151">
                  <c:v>2.4</c:v>
                </c:pt>
                <c:pt idx="152">
                  <c:v>2.7</c:v>
                </c:pt>
                <c:pt idx="153">
                  <c:v>2.4</c:v>
                </c:pt>
                <c:pt idx="154">
                  <c:v>1.8</c:v>
                </c:pt>
                <c:pt idx="155">
                  <c:v>5.6</c:v>
                </c:pt>
                <c:pt idx="156">
                  <c:v>3.8</c:v>
                </c:pt>
                <c:pt idx="157">
                  <c:v>3.5</c:v>
                </c:pt>
                <c:pt idx="158">
                  <c:v>2.9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3.7</c:v>
                </c:pt>
                <c:pt idx="162">
                  <c:v>4</c:v>
                </c:pt>
                <c:pt idx="163">
                  <c:v>3.7</c:v>
                </c:pt>
                <c:pt idx="164">
                  <c:v>3.5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1.5</c:v>
                </c:pt>
                <c:pt idx="169">
                  <c:v>3.5</c:v>
                </c:pt>
                <c:pt idx="170">
                  <c:v>2.2000000000000002</c:v>
                </c:pt>
                <c:pt idx="171">
                  <c:v>2</c:v>
                </c:pt>
                <c:pt idx="172">
                  <c:v>6</c:v>
                </c:pt>
                <c:pt idx="173">
                  <c:v>2.2000000000000002</c:v>
                </c:pt>
                <c:pt idx="174">
                  <c:v>4.5999999999999996</c:v>
                </c:pt>
                <c:pt idx="175">
                  <c:v>2</c:v>
                </c:pt>
                <c:pt idx="176">
                  <c:v>2.4</c:v>
                </c:pt>
                <c:pt idx="177">
                  <c:v>5.7</c:v>
                </c:pt>
                <c:pt idx="178">
                  <c:v>3.5</c:v>
                </c:pt>
                <c:pt idx="179">
                  <c:v>3.7</c:v>
                </c:pt>
                <c:pt idx="180">
                  <c:v>2.4</c:v>
                </c:pt>
                <c:pt idx="181">
                  <c:v>3.5</c:v>
                </c:pt>
                <c:pt idx="182">
                  <c:v>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3.4</c:v>
                </c:pt>
                <c:pt idx="186">
                  <c:v>3.6</c:v>
                </c:pt>
                <c:pt idx="187">
                  <c:v>2</c:v>
                </c:pt>
                <c:pt idx="188">
                  <c:v>3</c:v>
                </c:pt>
                <c:pt idx="189">
                  <c:v>3.2</c:v>
                </c:pt>
                <c:pt idx="190">
                  <c:v>1.5</c:v>
                </c:pt>
                <c:pt idx="191">
                  <c:v>2.5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2.7</c:v>
                </c:pt>
                <c:pt idx="195">
                  <c:v>5.7</c:v>
                </c:pt>
                <c:pt idx="196">
                  <c:v>2.5</c:v>
                </c:pt>
                <c:pt idx="197">
                  <c:v>3.5</c:v>
                </c:pt>
                <c:pt idx="198">
                  <c:v>5.4</c:v>
                </c:pt>
                <c:pt idx="199">
                  <c:v>2.4</c:v>
                </c:pt>
                <c:pt idx="200">
                  <c:v>4</c:v>
                </c:pt>
                <c:pt idx="201">
                  <c:v>5.3</c:v>
                </c:pt>
                <c:pt idx="202">
                  <c:v>6.1</c:v>
                </c:pt>
                <c:pt idx="203">
                  <c:v>4.8</c:v>
                </c:pt>
                <c:pt idx="204">
                  <c:v>5.5</c:v>
                </c:pt>
                <c:pt idx="205">
                  <c:v>3.5</c:v>
                </c:pt>
                <c:pt idx="206">
                  <c:v>3.6</c:v>
                </c:pt>
                <c:pt idx="207">
                  <c:v>3.5</c:v>
                </c:pt>
                <c:pt idx="208">
                  <c:v>5.3</c:v>
                </c:pt>
                <c:pt idx="209">
                  <c:v>6.2</c:v>
                </c:pt>
                <c:pt idx="210">
                  <c:v>6.3</c:v>
                </c:pt>
                <c:pt idx="211">
                  <c:v>2.4</c:v>
                </c:pt>
                <c:pt idx="212">
                  <c:v>3</c:v>
                </c:pt>
                <c:pt idx="213">
                  <c:v>2.5</c:v>
                </c:pt>
                <c:pt idx="214">
                  <c:v>4</c:v>
                </c:pt>
                <c:pt idx="215">
                  <c:v>3</c:v>
                </c:pt>
                <c:pt idx="216">
                  <c:v>5.5</c:v>
                </c:pt>
                <c:pt idx="217">
                  <c:v>2.5</c:v>
                </c:pt>
                <c:pt idx="218">
                  <c:v>1.6</c:v>
                </c:pt>
                <c:pt idx="219">
                  <c:v>4.5999999999999996</c:v>
                </c:pt>
                <c:pt idx="220">
                  <c:v>5.3</c:v>
                </c:pt>
                <c:pt idx="221">
                  <c:v>4.5</c:v>
                </c:pt>
                <c:pt idx="222">
                  <c:v>3.6</c:v>
                </c:pt>
                <c:pt idx="223">
                  <c:v>2</c:v>
                </c:pt>
                <c:pt idx="224">
                  <c:v>2.5</c:v>
                </c:pt>
                <c:pt idx="225">
                  <c:v>4.8</c:v>
                </c:pt>
                <c:pt idx="226">
                  <c:v>4.5999999999999996</c:v>
                </c:pt>
                <c:pt idx="227">
                  <c:v>6</c:v>
                </c:pt>
                <c:pt idx="228">
                  <c:v>2</c:v>
                </c:pt>
                <c:pt idx="229">
                  <c:v>6.2</c:v>
                </c:pt>
                <c:pt idx="230">
                  <c:v>4.5999999999999996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6.2</c:v>
                </c:pt>
                <c:pt idx="235">
                  <c:v>3</c:v>
                </c:pt>
                <c:pt idx="236">
                  <c:v>3.6</c:v>
                </c:pt>
                <c:pt idx="237">
                  <c:v>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2</c:v>
                </c:pt>
                <c:pt idx="241">
                  <c:v>2.4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2</c:v>
                </c:pt>
                <c:pt idx="246">
                  <c:v>2.7</c:v>
                </c:pt>
                <c:pt idx="247">
                  <c:v>4.7</c:v>
                </c:pt>
                <c:pt idx="248">
                  <c:v>3.5</c:v>
                </c:pt>
                <c:pt idx="249">
                  <c:v>3.6</c:v>
                </c:pt>
                <c:pt idx="250">
                  <c:v>3.5</c:v>
                </c:pt>
                <c:pt idx="251">
                  <c:v>3</c:v>
                </c:pt>
                <c:pt idx="252">
                  <c:v>1.6</c:v>
                </c:pt>
                <c:pt idx="253">
                  <c:v>3.5</c:v>
                </c:pt>
                <c:pt idx="254">
                  <c:v>6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1.6</c:v>
                </c:pt>
                <c:pt idx="260">
                  <c:v>2.5</c:v>
                </c:pt>
                <c:pt idx="261">
                  <c:v>3</c:v>
                </c:pt>
                <c:pt idx="262">
                  <c:v>4</c:v>
                </c:pt>
                <c:pt idx="263">
                  <c:v>3</c:v>
                </c:pt>
                <c:pt idx="264">
                  <c:v>2.9</c:v>
                </c:pt>
                <c:pt idx="265">
                  <c:v>2.5</c:v>
                </c:pt>
                <c:pt idx="266">
                  <c:v>2.4</c:v>
                </c:pt>
                <c:pt idx="267">
                  <c:v>5.5</c:v>
                </c:pt>
                <c:pt idx="268">
                  <c:v>2</c:v>
                </c:pt>
                <c:pt idx="269">
                  <c:v>2.4</c:v>
                </c:pt>
                <c:pt idx="270">
                  <c:v>3.7</c:v>
                </c:pt>
                <c:pt idx="271">
                  <c:v>2.4</c:v>
                </c:pt>
                <c:pt idx="272">
                  <c:v>5</c:v>
                </c:pt>
                <c:pt idx="273">
                  <c:v>3.6</c:v>
                </c:pt>
                <c:pt idx="274">
                  <c:v>7</c:v>
                </c:pt>
                <c:pt idx="275">
                  <c:v>4</c:v>
                </c:pt>
                <c:pt idx="276">
                  <c:v>3.7</c:v>
                </c:pt>
                <c:pt idx="277">
                  <c:v>6.2</c:v>
                </c:pt>
                <c:pt idx="278">
                  <c:v>2.9</c:v>
                </c:pt>
                <c:pt idx="279">
                  <c:v>2.4</c:v>
                </c:pt>
                <c:pt idx="280">
                  <c:v>4.3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4.4000000000000004</c:v>
                </c:pt>
                <c:pt idx="286">
                  <c:v>3.8</c:v>
                </c:pt>
                <c:pt idx="287">
                  <c:v>3.5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2.4</c:v>
                </c:pt>
                <c:pt idx="291">
                  <c:v>3</c:v>
                </c:pt>
                <c:pt idx="292">
                  <c:v>3.7</c:v>
                </c:pt>
                <c:pt idx="293">
                  <c:v>6.2</c:v>
                </c:pt>
                <c:pt idx="294">
                  <c:v>3</c:v>
                </c:pt>
                <c:pt idx="295">
                  <c:v>2.4</c:v>
                </c:pt>
                <c:pt idx="296">
                  <c:v>3</c:v>
                </c:pt>
                <c:pt idx="297">
                  <c:v>2.5</c:v>
                </c:pt>
                <c:pt idx="298">
                  <c:v>6.2</c:v>
                </c:pt>
                <c:pt idx="299">
                  <c:v>1</c:v>
                </c:pt>
                <c:pt idx="300">
                  <c:v>3.7</c:v>
                </c:pt>
                <c:pt idx="301">
                  <c:v>5.3</c:v>
                </c:pt>
                <c:pt idx="302">
                  <c:v>2.7</c:v>
                </c:pt>
                <c:pt idx="303">
                  <c:v>3.5</c:v>
                </c:pt>
                <c:pt idx="304">
                  <c:v>2</c:v>
                </c:pt>
                <c:pt idx="305">
                  <c:v>2.4</c:v>
                </c:pt>
                <c:pt idx="306">
                  <c:v>2</c:v>
                </c:pt>
                <c:pt idx="307">
                  <c:v>5.2</c:v>
                </c:pt>
                <c:pt idx="308">
                  <c:v>4.8</c:v>
                </c:pt>
                <c:pt idx="309">
                  <c:v>2.4</c:v>
                </c:pt>
                <c:pt idx="310">
                  <c:v>4.4000000000000004</c:v>
                </c:pt>
                <c:pt idx="311">
                  <c:v>2</c:v>
                </c:pt>
                <c:pt idx="312">
                  <c:v>2.4</c:v>
                </c:pt>
                <c:pt idx="313">
                  <c:v>3.3</c:v>
                </c:pt>
                <c:pt idx="314">
                  <c:v>6.3</c:v>
                </c:pt>
                <c:pt idx="315">
                  <c:v>2.5</c:v>
                </c:pt>
                <c:pt idx="316">
                  <c:v>2.2000000000000002</c:v>
                </c:pt>
                <c:pt idx="317">
                  <c:v>3.5</c:v>
                </c:pt>
                <c:pt idx="318">
                  <c:v>6.2</c:v>
                </c:pt>
                <c:pt idx="319">
                  <c:v>2.4</c:v>
                </c:pt>
                <c:pt idx="320">
                  <c:v>5.5</c:v>
                </c:pt>
                <c:pt idx="321">
                  <c:v>3.3</c:v>
                </c:pt>
                <c:pt idx="322">
                  <c:v>5</c:v>
                </c:pt>
                <c:pt idx="323">
                  <c:v>2.2999999999999998</c:v>
                </c:pt>
                <c:pt idx="324">
                  <c:v>2.5</c:v>
                </c:pt>
                <c:pt idx="325">
                  <c:v>2.5</c:v>
                </c:pt>
                <c:pt idx="326">
                  <c:v>3.6</c:v>
                </c:pt>
                <c:pt idx="327">
                  <c:v>5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4.8</c:v>
                </c:pt>
                <c:pt idx="331">
                  <c:v>3.6</c:v>
                </c:pt>
                <c:pt idx="332">
                  <c:v>6.7</c:v>
                </c:pt>
                <c:pt idx="333">
                  <c:v>2.9</c:v>
                </c:pt>
                <c:pt idx="334">
                  <c:v>3</c:v>
                </c:pt>
                <c:pt idx="335">
                  <c:v>2.4</c:v>
                </c:pt>
                <c:pt idx="336">
                  <c:v>3</c:v>
                </c:pt>
                <c:pt idx="337">
                  <c:v>3.5</c:v>
                </c:pt>
                <c:pt idx="338">
                  <c:v>5.2</c:v>
                </c:pt>
                <c:pt idx="339">
                  <c:v>3.5</c:v>
                </c:pt>
                <c:pt idx="340">
                  <c:v>3.7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3.8</c:v>
                </c:pt>
                <c:pt idx="345">
                  <c:v>5.7</c:v>
                </c:pt>
                <c:pt idx="346">
                  <c:v>4</c:v>
                </c:pt>
                <c:pt idx="347">
                  <c:v>3.6</c:v>
                </c:pt>
                <c:pt idx="348">
                  <c:v>2.5</c:v>
                </c:pt>
                <c:pt idx="349">
                  <c:v>3</c:v>
                </c:pt>
                <c:pt idx="350">
                  <c:v>2</c:v>
                </c:pt>
                <c:pt idx="351">
                  <c:v>5.6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2</c:v>
                </c:pt>
                <c:pt idx="355">
                  <c:v>3.7</c:v>
                </c:pt>
                <c:pt idx="356">
                  <c:v>5.3</c:v>
                </c:pt>
                <c:pt idx="357">
                  <c:v>6</c:v>
                </c:pt>
                <c:pt idx="358">
                  <c:v>2.9</c:v>
                </c:pt>
                <c:pt idx="359">
                  <c:v>3.9</c:v>
                </c:pt>
                <c:pt idx="360">
                  <c:v>2.5</c:v>
                </c:pt>
                <c:pt idx="361">
                  <c:v>2</c:v>
                </c:pt>
                <c:pt idx="362">
                  <c:v>4</c:v>
                </c:pt>
                <c:pt idx="363">
                  <c:v>5.6</c:v>
                </c:pt>
                <c:pt idx="364">
                  <c:v>4.7</c:v>
                </c:pt>
                <c:pt idx="365">
                  <c:v>2.5</c:v>
                </c:pt>
                <c:pt idx="366">
                  <c:v>3.6</c:v>
                </c:pt>
                <c:pt idx="367">
                  <c:v>1.3</c:v>
                </c:pt>
                <c:pt idx="368">
                  <c:v>2.5</c:v>
                </c:pt>
                <c:pt idx="369">
                  <c:v>2.2999999999999998</c:v>
                </c:pt>
                <c:pt idx="370">
                  <c:v>2.4</c:v>
                </c:pt>
                <c:pt idx="371">
                  <c:v>5.7</c:v>
                </c:pt>
                <c:pt idx="372">
                  <c:v>2</c:v>
                </c:pt>
                <c:pt idx="373">
                  <c:v>3.7</c:v>
                </c:pt>
                <c:pt idx="374">
                  <c:v>5.4</c:v>
                </c:pt>
                <c:pt idx="375">
                  <c:v>1.8</c:v>
                </c:pt>
                <c:pt idx="376">
                  <c:v>3.8</c:v>
                </c:pt>
                <c:pt idx="377">
                  <c:v>3</c:v>
                </c:pt>
                <c:pt idx="378">
                  <c:v>1.8</c:v>
                </c:pt>
                <c:pt idx="379">
                  <c:v>2.7</c:v>
                </c:pt>
                <c:pt idx="380">
                  <c:v>5.6</c:v>
                </c:pt>
                <c:pt idx="381">
                  <c:v>3.6</c:v>
                </c:pt>
                <c:pt idx="382">
                  <c:v>3.5</c:v>
                </c:pt>
                <c:pt idx="383">
                  <c:v>2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2.4</c:v>
                </c:pt>
                <c:pt idx="388">
                  <c:v>3.2</c:v>
                </c:pt>
                <c:pt idx="389">
                  <c:v>5.3</c:v>
                </c:pt>
                <c:pt idx="390">
                  <c:v>3.6</c:v>
                </c:pt>
                <c:pt idx="391">
                  <c:v>3.6</c:v>
                </c:pt>
                <c:pt idx="392">
                  <c:v>4.8</c:v>
                </c:pt>
                <c:pt idx="393">
                  <c:v>4.5999999999999996</c:v>
                </c:pt>
                <c:pt idx="394">
                  <c:v>2</c:v>
                </c:pt>
                <c:pt idx="395">
                  <c:v>2.4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4.2</c:v>
                </c:pt>
                <c:pt idx="401">
                  <c:v>3.8</c:v>
                </c:pt>
                <c:pt idx="402">
                  <c:v>3.5</c:v>
                </c:pt>
                <c:pt idx="403">
                  <c:v>3</c:v>
                </c:pt>
                <c:pt idx="404">
                  <c:v>5</c:v>
                </c:pt>
                <c:pt idx="405">
                  <c:v>2.4</c:v>
                </c:pt>
                <c:pt idx="406">
                  <c:v>3.5</c:v>
                </c:pt>
                <c:pt idx="407">
                  <c:v>3.8</c:v>
                </c:pt>
                <c:pt idx="408">
                  <c:v>5.5</c:v>
                </c:pt>
                <c:pt idx="409">
                  <c:v>3.8</c:v>
                </c:pt>
                <c:pt idx="410">
                  <c:v>4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</c:v>
                </c:pt>
                <c:pt idx="417">
                  <c:v>3.7</c:v>
                </c:pt>
                <c:pt idx="418">
                  <c:v>3</c:v>
                </c:pt>
                <c:pt idx="419">
                  <c:v>5.9</c:v>
                </c:pt>
                <c:pt idx="420">
                  <c:v>2</c:v>
                </c:pt>
                <c:pt idx="421">
                  <c:v>6</c:v>
                </c:pt>
                <c:pt idx="422">
                  <c:v>3.6</c:v>
                </c:pt>
                <c:pt idx="423">
                  <c:v>2.4</c:v>
                </c:pt>
                <c:pt idx="424">
                  <c:v>2</c:v>
                </c:pt>
                <c:pt idx="425">
                  <c:v>5</c:v>
                </c:pt>
                <c:pt idx="426">
                  <c:v>5</c:v>
                </c:pt>
                <c:pt idx="427">
                  <c:v>2</c:v>
                </c:pt>
                <c:pt idx="428">
                  <c:v>2.5</c:v>
                </c:pt>
                <c:pt idx="429">
                  <c:v>2</c:v>
                </c:pt>
                <c:pt idx="430">
                  <c:v>5.3</c:v>
                </c:pt>
                <c:pt idx="431">
                  <c:v>2.2000000000000002</c:v>
                </c:pt>
                <c:pt idx="432">
                  <c:v>4.2</c:v>
                </c:pt>
                <c:pt idx="433">
                  <c:v>2.4</c:v>
                </c:pt>
                <c:pt idx="434">
                  <c:v>3.7</c:v>
                </c:pt>
                <c:pt idx="435">
                  <c:v>2</c:v>
                </c:pt>
                <c:pt idx="436">
                  <c:v>2.4</c:v>
                </c:pt>
                <c:pt idx="437">
                  <c:v>3.5</c:v>
                </c:pt>
                <c:pt idx="438">
                  <c:v>5.3</c:v>
                </c:pt>
                <c:pt idx="439">
                  <c:v>5.7</c:v>
                </c:pt>
                <c:pt idx="440">
                  <c:v>3.5</c:v>
                </c:pt>
                <c:pt idx="441">
                  <c:v>6.2</c:v>
                </c:pt>
                <c:pt idx="442">
                  <c:v>3.3</c:v>
                </c:pt>
                <c:pt idx="443">
                  <c:v>4.7</c:v>
                </c:pt>
                <c:pt idx="444">
                  <c:v>3.5</c:v>
                </c:pt>
                <c:pt idx="445">
                  <c:v>2.4</c:v>
                </c:pt>
                <c:pt idx="446">
                  <c:v>3.7</c:v>
                </c:pt>
                <c:pt idx="447">
                  <c:v>4</c:v>
                </c:pt>
                <c:pt idx="448">
                  <c:v>3.7</c:v>
                </c:pt>
                <c:pt idx="449">
                  <c:v>2</c:v>
                </c:pt>
                <c:pt idx="450">
                  <c:v>3</c:v>
                </c:pt>
                <c:pt idx="451">
                  <c:v>3.6</c:v>
                </c:pt>
                <c:pt idx="452">
                  <c:v>3.5</c:v>
                </c:pt>
                <c:pt idx="453">
                  <c:v>2</c:v>
                </c:pt>
                <c:pt idx="454">
                  <c:v>4</c:v>
                </c:pt>
                <c:pt idx="455">
                  <c:v>2.9</c:v>
                </c:pt>
                <c:pt idx="456">
                  <c:v>5.2</c:v>
                </c:pt>
                <c:pt idx="457">
                  <c:v>1.6</c:v>
                </c:pt>
                <c:pt idx="458">
                  <c:v>2.2000000000000002</c:v>
                </c:pt>
                <c:pt idx="459">
                  <c:v>3.5</c:v>
                </c:pt>
                <c:pt idx="460">
                  <c:v>2</c:v>
                </c:pt>
                <c:pt idx="461">
                  <c:v>2.4</c:v>
                </c:pt>
                <c:pt idx="462">
                  <c:v>3.5</c:v>
                </c:pt>
                <c:pt idx="463">
                  <c:v>2</c:v>
                </c:pt>
                <c:pt idx="464">
                  <c:v>6.2</c:v>
                </c:pt>
                <c:pt idx="465">
                  <c:v>4</c:v>
                </c:pt>
                <c:pt idx="466">
                  <c:v>5.3</c:v>
                </c:pt>
                <c:pt idx="467">
                  <c:v>2.4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1.6</c:v>
                </c:pt>
                <c:pt idx="475">
                  <c:v>4.8</c:v>
                </c:pt>
                <c:pt idx="476">
                  <c:v>2.4</c:v>
                </c:pt>
                <c:pt idx="477">
                  <c:v>3.8</c:v>
                </c:pt>
                <c:pt idx="478">
                  <c:v>3.7</c:v>
                </c:pt>
                <c:pt idx="479">
                  <c:v>3</c:v>
                </c:pt>
                <c:pt idx="480">
                  <c:v>6.2</c:v>
                </c:pt>
                <c:pt idx="481">
                  <c:v>2.2999999999999998</c:v>
                </c:pt>
                <c:pt idx="482">
                  <c:v>1.6</c:v>
                </c:pt>
                <c:pt idx="483">
                  <c:v>3.7</c:v>
                </c:pt>
                <c:pt idx="484">
                  <c:v>2.4</c:v>
                </c:pt>
                <c:pt idx="485">
                  <c:v>3.7</c:v>
                </c:pt>
                <c:pt idx="486">
                  <c:v>3.9</c:v>
                </c:pt>
                <c:pt idx="487">
                  <c:v>4.5999999999999996</c:v>
                </c:pt>
                <c:pt idx="488">
                  <c:v>1.5</c:v>
                </c:pt>
                <c:pt idx="489">
                  <c:v>5.2</c:v>
                </c:pt>
                <c:pt idx="490">
                  <c:v>3</c:v>
                </c:pt>
                <c:pt idx="491">
                  <c:v>5.6</c:v>
                </c:pt>
                <c:pt idx="492">
                  <c:v>3</c:v>
                </c:pt>
                <c:pt idx="493">
                  <c:v>1.6</c:v>
                </c:pt>
                <c:pt idx="494">
                  <c:v>2.4</c:v>
                </c:pt>
                <c:pt idx="495">
                  <c:v>2.4</c:v>
                </c:pt>
                <c:pt idx="496">
                  <c:v>4.7</c:v>
                </c:pt>
                <c:pt idx="497">
                  <c:v>2.5</c:v>
                </c:pt>
                <c:pt idx="498">
                  <c:v>3.8</c:v>
                </c:pt>
                <c:pt idx="499">
                  <c:v>3</c:v>
                </c:pt>
                <c:pt idx="500">
                  <c:v>2.5</c:v>
                </c:pt>
                <c:pt idx="501">
                  <c:v>5.7</c:v>
                </c:pt>
                <c:pt idx="502">
                  <c:v>1.6</c:v>
                </c:pt>
                <c:pt idx="503">
                  <c:v>5.7</c:v>
                </c:pt>
                <c:pt idx="504">
                  <c:v>2.5</c:v>
                </c:pt>
                <c:pt idx="505">
                  <c:v>4.4000000000000004</c:v>
                </c:pt>
                <c:pt idx="506">
                  <c:v>2.4</c:v>
                </c:pt>
                <c:pt idx="507">
                  <c:v>3.7</c:v>
                </c:pt>
                <c:pt idx="508">
                  <c:v>1.8</c:v>
                </c:pt>
                <c:pt idx="509">
                  <c:v>3.8</c:v>
                </c:pt>
                <c:pt idx="510">
                  <c:v>3.8</c:v>
                </c:pt>
                <c:pt idx="511">
                  <c:v>2.5</c:v>
                </c:pt>
                <c:pt idx="512">
                  <c:v>3.5</c:v>
                </c:pt>
                <c:pt idx="513">
                  <c:v>4</c:v>
                </c:pt>
                <c:pt idx="514">
                  <c:v>2.5</c:v>
                </c:pt>
                <c:pt idx="515">
                  <c:v>5.5</c:v>
                </c:pt>
                <c:pt idx="516">
                  <c:v>2.2000000000000002</c:v>
                </c:pt>
                <c:pt idx="517">
                  <c:v>4</c:v>
                </c:pt>
                <c:pt idx="518">
                  <c:v>2.5</c:v>
                </c:pt>
                <c:pt idx="519">
                  <c:v>3</c:v>
                </c:pt>
                <c:pt idx="520">
                  <c:v>2.5</c:v>
                </c:pt>
                <c:pt idx="521">
                  <c:v>2.5</c:v>
                </c:pt>
                <c:pt idx="522">
                  <c:v>1.3</c:v>
                </c:pt>
                <c:pt idx="523">
                  <c:v>3</c:v>
                </c:pt>
                <c:pt idx="524">
                  <c:v>1.6</c:v>
                </c:pt>
                <c:pt idx="525">
                  <c:v>5.5</c:v>
                </c:pt>
                <c:pt idx="526">
                  <c:v>2.4</c:v>
                </c:pt>
                <c:pt idx="527">
                  <c:v>2.4</c:v>
                </c:pt>
                <c:pt idx="528">
                  <c:v>2.4</c:v>
                </c:pt>
                <c:pt idx="529">
                  <c:v>2.5</c:v>
                </c:pt>
                <c:pt idx="530">
                  <c:v>4.4000000000000004</c:v>
                </c:pt>
                <c:pt idx="531">
                  <c:v>4.5999999999999996</c:v>
                </c:pt>
                <c:pt idx="532">
                  <c:v>2.4</c:v>
                </c:pt>
                <c:pt idx="533">
                  <c:v>2.4</c:v>
                </c:pt>
                <c:pt idx="534">
                  <c:v>2</c:v>
                </c:pt>
                <c:pt idx="535">
                  <c:v>3.5</c:v>
                </c:pt>
                <c:pt idx="536">
                  <c:v>2</c:v>
                </c:pt>
                <c:pt idx="537">
                  <c:v>5.7</c:v>
                </c:pt>
                <c:pt idx="538">
                  <c:v>1.8</c:v>
                </c:pt>
                <c:pt idx="539">
                  <c:v>3.5</c:v>
                </c:pt>
                <c:pt idx="540">
                  <c:v>2.5</c:v>
                </c:pt>
                <c:pt idx="541">
                  <c:v>4.7</c:v>
                </c:pt>
                <c:pt idx="542">
                  <c:v>2.4</c:v>
                </c:pt>
                <c:pt idx="543">
                  <c:v>2.4</c:v>
                </c:pt>
                <c:pt idx="544">
                  <c:v>3.5</c:v>
                </c:pt>
                <c:pt idx="545">
                  <c:v>6.2</c:v>
                </c:pt>
                <c:pt idx="546">
                  <c:v>2.5</c:v>
                </c:pt>
                <c:pt idx="547">
                  <c:v>2.5</c:v>
                </c:pt>
                <c:pt idx="548">
                  <c:v>2.4</c:v>
                </c:pt>
                <c:pt idx="549">
                  <c:v>5.3</c:v>
                </c:pt>
                <c:pt idx="550">
                  <c:v>5.9</c:v>
                </c:pt>
                <c:pt idx="551">
                  <c:v>3.7</c:v>
                </c:pt>
                <c:pt idx="552">
                  <c:v>3.7</c:v>
                </c:pt>
                <c:pt idx="553">
                  <c:v>4.8</c:v>
                </c:pt>
                <c:pt idx="554">
                  <c:v>3.8</c:v>
                </c:pt>
                <c:pt idx="555">
                  <c:v>2</c:v>
                </c:pt>
                <c:pt idx="556">
                  <c:v>2.5</c:v>
                </c:pt>
                <c:pt idx="557">
                  <c:v>2.9</c:v>
                </c:pt>
                <c:pt idx="558">
                  <c:v>1.8</c:v>
                </c:pt>
                <c:pt idx="559">
                  <c:v>5.7</c:v>
                </c:pt>
                <c:pt idx="560">
                  <c:v>4</c:v>
                </c:pt>
                <c:pt idx="561">
                  <c:v>3.7</c:v>
                </c:pt>
                <c:pt idx="562">
                  <c:v>2.9</c:v>
                </c:pt>
                <c:pt idx="563">
                  <c:v>3</c:v>
                </c:pt>
                <c:pt idx="564">
                  <c:v>2</c:v>
                </c:pt>
                <c:pt idx="565">
                  <c:v>6.3</c:v>
                </c:pt>
                <c:pt idx="566">
                  <c:v>2.4</c:v>
                </c:pt>
                <c:pt idx="567">
                  <c:v>5.7</c:v>
                </c:pt>
                <c:pt idx="568">
                  <c:v>5.5</c:v>
                </c:pt>
                <c:pt idx="569">
                  <c:v>2.7</c:v>
                </c:pt>
                <c:pt idx="570">
                  <c:v>3.5</c:v>
                </c:pt>
                <c:pt idx="571">
                  <c:v>5</c:v>
                </c:pt>
                <c:pt idx="572">
                  <c:v>4.2</c:v>
                </c:pt>
                <c:pt idx="573">
                  <c:v>3.5</c:v>
                </c:pt>
                <c:pt idx="574">
                  <c:v>3.6</c:v>
                </c:pt>
                <c:pt idx="575">
                  <c:v>4.8</c:v>
                </c:pt>
                <c:pt idx="576">
                  <c:v>2.7</c:v>
                </c:pt>
                <c:pt idx="577">
                  <c:v>2.5</c:v>
                </c:pt>
                <c:pt idx="578">
                  <c:v>2.4</c:v>
                </c:pt>
                <c:pt idx="579">
                  <c:v>1.6</c:v>
                </c:pt>
                <c:pt idx="580">
                  <c:v>3.6</c:v>
                </c:pt>
                <c:pt idx="581">
                  <c:v>3</c:v>
                </c:pt>
                <c:pt idx="582">
                  <c:v>5.7</c:v>
                </c:pt>
                <c:pt idx="583">
                  <c:v>3.6</c:v>
                </c:pt>
                <c:pt idx="584">
                  <c:v>5.3</c:v>
                </c:pt>
                <c:pt idx="585">
                  <c:v>2.5</c:v>
                </c:pt>
                <c:pt idx="586">
                  <c:v>4.4000000000000004</c:v>
                </c:pt>
                <c:pt idx="587">
                  <c:v>3.5</c:v>
                </c:pt>
                <c:pt idx="588">
                  <c:v>5.3</c:v>
                </c:pt>
                <c:pt idx="589">
                  <c:v>1</c:v>
                </c:pt>
                <c:pt idx="590">
                  <c:v>3.5</c:v>
                </c:pt>
                <c:pt idx="591">
                  <c:v>3.6</c:v>
                </c:pt>
                <c:pt idx="592">
                  <c:v>3</c:v>
                </c:pt>
                <c:pt idx="593">
                  <c:v>3.5</c:v>
                </c:pt>
                <c:pt idx="594">
                  <c:v>4.5999999999999996</c:v>
                </c:pt>
                <c:pt idx="595">
                  <c:v>3</c:v>
                </c:pt>
                <c:pt idx="596">
                  <c:v>3</c:v>
                </c:pt>
                <c:pt idx="597">
                  <c:v>3.8</c:v>
                </c:pt>
                <c:pt idx="598">
                  <c:v>5.3</c:v>
                </c:pt>
                <c:pt idx="599">
                  <c:v>5.3</c:v>
                </c:pt>
                <c:pt idx="600">
                  <c:v>2.5</c:v>
                </c:pt>
                <c:pt idx="601">
                  <c:v>3.5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6.2</c:v>
                </c:pt>
                <c:pt idx="606">
                  <c:v>4.5999999999999996</c:v>
                </c:pt>
                <c:pt idx="607">
                  <c:v>3.5</c:v>
                </c:pt>
                <c:pt idx="608">
                  <c:v>1.6</c:v>
                </c:pt>
                <c:pt idx="609">
                  <c:v>3.5</c:v>
                </c:pt>
                <c:pt idx="610">
                  <c:v>3.2</c:v>
                </c:pt>
                <c:pt idx="611">
                  <c:v>5.3</c:v>
                </c:pt>
                <c:pt idx="612">
                  <c:v>6.1</c:v>
                </c:pt>
                <c:pt idx="613">
                  <c:v>1.5</c:v>
                </c:pt>
                <c:pt idx="614">
                  <c:v>5.3</c:v>
                </c:pt>
                <c:pt idx="615">
                  <c:v>4.4000000000000004</c:v>
                </c:pt>
                <c:pt idx="616">
                  <c:v>4</c:v>
                </c:pt>
                <c:pt idx="617">
                  <c:v>6.7</c:v>
                </c:pt>
                <c:pt idx="618">
                  <c:v>2.5</c:v>
                </c:pt>
                <c:pt idx="619">
                  <c:v>2.4</c:v>
                </c:pt>
                <c:pt idx="620">
                  <c:v>2.5</c:v>
                </c:pt>
                <c:pt idx="621">
                  <c:v>5.7</c:v>
                </c:pt>
                <c:pt idx="622">
                  <c:v>5.3</c:v>
                </c:pt>
                <c:pt idx="623">
                  <c:v>3.5</c:v>
                </c:pt>
                <c:pt idx="624">
                  <c:v>6.2</c:v>
                </c:pt>
                <c:pt idx="625">
                  <c:v>4.8</c:v>
                </c:pt>
                <c:pt idx="626">
                  <c:v>5.6</c:v>
                </c:pt>
                <c:pt idx="627">
                  <c:v>4.2</c:v>
                </c:pt>
                <c:pt idx="628">
                  <c:v>3.5</c:v>
                </c:pt>
                <c:pt idx="629">
                  <c:v>3</c:v>
                </c:pt>
                <c:pt idx="630">
                  <c:v>8.4</c:v>
                </c:pt>
                <c:pt idx="631">
                  <c:v>2.7</c:v>
                </c:pt>
                <c:pt idx="632">
                  <c:v>3.5</c:v>
                </c:pt>
                <c:pt idx="633">
                  <c:v>2.4</c:v>
                </c:pt>
                <c:pt idx="634">
                  <c:v>3.5</c:v>
                </c:pt>
                <c:pt idx="635">
                  <c:v>3.6</c:v>
                </c:pt>
                <c:pt idx="636">
                  <c:v>3</c:v>
                </c:pt>
                <c:pt idx="637">
                  <c:v>3.5</c:v>
                </c:pt>
                <c:pt idx="638">
                  <c:v>2.4</c:v>
                </c:pt>
                <c:pt idx="639">
                  <c:v>5.5</c:v>
                </c:pt>
                <c:pt idx="640">
                  <c:v>4.7</c:v>
                </c:pt>
                <c:pt idx="641">
                  <c:v>2</c:v>
                </c:pt>
                <c:pt idx="642">
                  <c:v>4</c:v>
                </c:pt>
                <c:pt idx="643">
                  <c:v>3.6</c:v>
                </c:pt>
                <c:pt idx="644">
                  <c:v>2.5</c:v>
                </c:pt>
                <c:pt idx="645">
                  <c:v>3.7</c:v>
                </c:pt>
                <c:pt idx="646">
                  <c:v>3.5</c:v>
                </c:pt>
                <c:pt idx="647">
                  <c:v>4</c:v>
                </c:pt>
                <c:pt idx="648">
                  <c:v>2</c:v>
                </c:pt>
                <c:pt idx="649">
                  <c:v>4.5999999999999996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5.7</c:v>
                </c:pt>
                <c:pt idx="654">
                  <c:v>2</c:v>
                </c:pt>
                <c:pt idx="655">
                  <c:v>2.2999999999999998</c:v>
                </c:pt>
                <c:pt idx="656">
                  <c:v>3.8</c:v>
                </c:pt>
                <c:pt idx="657">
                  <c:v>2</c:v>
                </c:pt>
                <c:pt idx="658">
                  <c:v>3.6</c:v>
                </c:pt>
                <c:pt idx="659">
                  <c:v>3.8</c:v>
                </c:pt>
                <c:pt idx="660">
                  <c:v>4</c:v>
                </c:pt>
                <c:pt idx="661">
                  <c:v>4.5999999999999996</c:v>
                </c:pt>
                <c:pt idx="662">
                  <c:v>2.5</c:v>
                </c:pt>
                <c:pt idx="663">
                  <c:v>5.9</c:v>
                </c:pt>
                <c:pt idx="664">
                  <c:v>3</c:v>
                </c:pt>
                <c:pt idx="665">
                  <c:v>2</c:v>
                </c:pt>
                <c:pt idx="666">
                  <c:v>3.5</c:v>
                </c:pt>
                <c:pt idx="667">
                  <c:v>2</c:v>
                </c:pt>
                <c:pt idx="668">
                  <c:v>2.5</c:v>
                </c:pt>
                <c:pt idx="669">
                  <c:v>3.8</c:v>
                </c:pt>
                <c:pt idx="670">
                  <c:v>3</c:v>
                </c:pt>
                <c:pt idx="671">
                  <c:v>3.5</c:v>
                </c:pt>
                <c:pt idx="672">
                  <c:v>2</c:v>
                </c:pt>
                <c:pt idx="673">
                  <c:v>2.4</c:v>
                </c:pt>
                <c:pt idx="674">
                  <c:v>3</c:v>
                </c:pt>
                <c:pt idx="675">
                  <c:v>2.7</c:v>
                </c:pt>
                <c:pt idx="676">
                  <c:v>2</c:v>
                </c:pt>
                <c:pt idx="677">
                  <c:v>3.5</c:v>
                </c:pt>
                <c:pt idx="678">
                  <c:v>1.8</c:v>
                </c:pt>
                <c:pt idx="679">
                  <c:v>6.2</c:v>
                </c:pt>
                <c:pt idx="680">
                  <c:v>2.4</c:v>
                </c:pt>
                <c:pt idx="681">
                  <c:v>6</c:v>
                </c:pt>
                <c:pt idx="682">
                  <c:v>1.6</c:v>
                </c:pt>
                <c:pt idx="683">
                  <c:v>1.6</c:v>
                </c:pt>
                <c:pt idx="684">
                  <c:v>3.6</c:v>
                </c:pt>
                <c:pt idx="685">
                  <c:v>2.9</c:v>
                </c:pt>
                <c:pt idx="686">
                  <c:v>2</c:v>
                </c:pt>
                <c:pt idx="687">
                  <c:v>1.6</c:v>
                </c:pt>
                <c:pt idx="688">
                  <c:v>5</c:v>
                </c:pt>
                <c:pt idx="689">
                  <c:v>3.2</c:v>
                </c:pt>
                <c:pt idx="690">
                  <c:v>2.4</c:v>
                </c:pt>
                <c:pt idx="691">
                  <c:v>4.5999999999999996</c:v>
                </c:pt>
                <c:pt idx="692">
                  <c:v>4</c:v>
                </c:pt>
                <c:pt idx="693">
                  <c:v>3.2</c:v>
                </c:pt>
                <c:pt idx="694">
                  <c:v>3.5</c:v>
                </c:pt>
                <c:pt idx="695">
                  <c:v>5</c:v>
                </c:pt>
                <c:pt idx="696">
                  <c:v>3.8</c:v>
                </c:pt>
                <c:pt idx="697">
                  <c:v>1.6</c:v>
                </c:pt>
                <c:pt idx="698">
                  <c:v>5.3</c:v>
                </c:pt>
                <c:pt idx="699">
                  <c:v>2.5</c:v>
                </c:pt>
                <c:pt idx="700">
                  <c:v>2</c:v>
                </c:pt>
                <c:pt idx="701">
                  <c:v>3</c:v>
                </c:pt>
                <c:pt idx="702">
                  <c:v>3.2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4.2</c:v>
                </c:pt>
                <c:pt idx="707">
                  <c:v>2.4</c:v>
                </c:pt>
                <c:pt idx="708">
                  <c:v>2.5</c:v>
                </c:pt>
                <c:pt idx="709">
                  <c:v>2</c:v>
                </c:pt>
                <c:pt idx="710">
                  <c:v>1.5</c:v>
                </c:pt>
                <c:pt idx="711">
                  <c:v>3</c:v>
                </c:pt>
                <c:pt idx="712">
                  <c:v>4</c:v>
                </c:pt>
                <c:pt idx="713">
                  <c:v>3.5</c:v>
                </c:pt>
                <c:pt idx="714">
                  <c:v>3.7</c:v>
                </c:pt>
                <c:pt idx="715">
                  <c:v>3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3.5</c:v>
                </c:pt>
                <c:pt idx="720">
                  <c:v>6.2</c:v>
                </c:pt>
                <c:pt idx="721">
                  <c:v>2.5</c:v>
                </c:pt>
                <c:pt idx="722">
                  <c:v>1.6</c:v>
                </c:pt>
                <c:pt idx="723">
                  <c:v>2.5</c:v>
                </c:pt>
                <c:pt idx="724">
                  <c:v>2.4</c:v>
                </c:pt>
                <c:pt idx="725">
                  <c:v>5.2</c:v>
                </c:pt>
                <c:pt idx="726">
                  <c:v>3.7</c:v>
                </c:pt>
                <c:pt idx="727">
                  <c:v>5</c:v>
                </c:pt>
                <c:pt idx="728">
                  <c:v>3.5</c:v>
                </c:pt>
                <c:pt idx="729">
                  <c:v>4.5999999999999996</c:v>
                </c:pt>
                <c:pt idx="730">
                  <c:v>3.5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5.6</c:v>
                </c:pt>
                <c:pt idx="734">
                  <c:v>2.5</c:v>
                </c:pt>
                <c:pt idx="735">
                  <c:v>3.4</c:v>
                </c:pt>
                <c:pt idx="736">
                  <c:v>3.5</c:v>
                </c:pt>
                <c:pt idx="737">
                  <c:v>2.7</c:v>
                </c:pt>
              </c:numCache>
            </c:numRef>
          </c:xVal>
          <c:yVal>
            <c:numRef>
              <c:f>Model2!$F$29:$F$766</c:f>
              <c:numCache>
                <c:formatCode>General</c:formatCode>
                <c:ptCount val="738"/>
                <c:pt idx="0">
                  <c:v>-7.6549066982276415</c:v>
                </c:pt>
                <c:pt idx="1">
                  <c:v>5.2489696964527184</c:v>
                </c:pt>
                <c:pt idx="2">
                  <c:v>-4.0009114192915654</c:v>
                </c:pt>
                <c:pt idx="3">
                  <c:v>5.1513602543248638</c:v>
                </c:pt>
                <c:pt idx="4">
                  <c:v>2.6953838596445081</c:v>
                </c:pt>
                <c:pt idx="5">
                  <c:v>-2.6558114192915667</c:v>
                </c:pt>
                <c:pt idx="6">
                  <c:v>-1.2007819126420252</c:v>
                </c:pt>
                <c:pt idx="7">
                  <c:v>-1.546723221951396</c:v>
                </c:pt>
                <c:pt idx="8">
                  <c:v>-6.5392535035861954E-2</c:v>
                </c:pt>
                <c:pt idx="9">
                  <c:v>-5.4849948955678229</c:v>
                </c:pt>
                <c:pt idx="10">
                  <c:v>2.5465791385805758</c:v>
                </c:pt>
                <c:pt idx="11">
                  <c:v>-6.9059114192915665</c:v>
                </c:pt>
                <c:pt idx="12">
                  <c:v>-2.5592173206214781</c:v>
                </c:pt>
                <c:pt idx="13">
                  <c:v>-2.7299019771637134</c:v>
                </c:pt>
                <c:pt idx="14">
                  <c:v>-5.9070066982276437</c:v>
                </c:pt>
                <c:pt idx="15">
                  <c:v>12.011170876718701</c:v>
                </c:pt>
                <c:pt idx="16">
                  <c:v>-1.4995350246112054</c:v>
                </c:pt>
                <c:pt idx="17">
                  <c:v>-3.6046161403554962</c:v>
                </c:pt>
                <c:pt idx="18">
                  <c:v>7.4001649753887904</c:v>
                </c:pt>
                <c:pt idx="19">
                  <c:v>9.7016086452301238</c:v>
                </c:pt>
                <c:pt idx="20">
                  <c:v>-4.4155996166317486</c:v>
                </c:pt>
                <c:pt idx="21">
                  <c:v>2.4331826793785183</c:v>
                </c:pt>
                <c:pt idx="22">
                  <c:v>1.6449696964527192</c:v>
                </c:pt>
                <c:pt idx="23">
                  <c:v>-1.7778232219513939</c:v>
                </c:pt>
                <c:pt idx="24">
                  <c:v>3.3111708767186983</c:v>
                </c:pt>
                <c:pt idx="25">
                  <c:v>3.7528039241661908</c:v>
                </c:pt>
                <c:pt idx="26">
                  <c:v>1.4236673359207543</c:v>
                </c:pt>
                <c:pt idx="27">
                  <c:v>-2.4046161403554933</c:v>
                </c:pt>
                <c:pt idx="28">
                  <c:v>-1.6601350246112077</c:v>
                </c:pt>
                <c:pt idx="29">
                  <c:v>-0.85103030354727593</c:v>
                </c:pt>
                <c:pt idx="30">
                  <c:v>-3.7376114192915679</c:v>
                </c:pt>
                <c:pt idx="31">
                  <c:v>8.367262614856827</c:v>
                </c:pt>
                <c:pt idx="32">
                  <c:v>-1.4510303035472774</c:v>
                </c:pt>
                <c:pt idx="33">
                  <c:v>-1.5046161403554947</c:v>
                </c:pt>
                <c:pt idx="34">
                  <c:v>1.6487696964527245</c:v>
                </c:pt>
                <c:pt idx="35">
                  <c:v>-3.6778232219513924</c:v>
                </c:pt>
                <c:pt idx="36">
                  <c:v>-0.7671173206214803</c:v>
                </c:pt>
                <c:pt idx="37">
                  <c:v>-2.9046161403554933</c:v>
                </c:pt>
                <c:pt idx="38">
                  <c:v>-4.4594996166317493</c:v>
                </c:pt>
                <c:pt idx="39">
                  <c:v>-0.29839135476987622</c:v>
                </c:pt>
                <c:pt idx="40">
                  <c:v>16.064756713526918</c:v>
                </c:pt>
                <c:pt idx="41">
                  <c:v>-2.7778232219513939</c:v>
                </c:pt>
                <c:pt idx="42">
                  <c:v>-2.7296232219513925</c:v>
                </c:pt>
                <c:pt idx="43">
                  <c:v>-6.2985173206214817</c:v>
                </c:pt>
                <c:pt idx="44">
                  <c:v>-3.4400244022173752</c:v>
                </c:pt>
                <c:pt idx="45">
                  <c:v>10.924567335920756</c:v>
                </c:pt>
                <c:pt idx="46">
                  <c:v>3.3191708767187009</c:v>
                </c:pt>
                <c:pt idx="47">
                  <c:v>-0.94818899423791336</c:v>
                </c:pt>
                <c:pt idx="48">
                  <c:v>-3.6668173206214796</c:v>
                </c:pt>
                <c:pt idx="49">
                  <c:v>4.8331826793785169</c:v>
                </c:pt>
                <c:pt idx="50">
                  <c:v>6.2331826793785226</c:v>
                </c:pt>
                <c:pt idx="51">
                  <c:v>4.6363003833682477</c:v>
                </c:pt>
                <c:pt idx="52">
                  <c:v>-0.74480551796165884</c:v>
                </c:pt>
                <c:pt idx="53">
                  <c:v>-5.2854114192915667</c:v>
                </c:pt>
                <c:pt idx="54">
                  <c:v>6.8881121860280672</c:v>
                </c:pt>
                <c:pt idx="55">
                  <c:v>-2.5181267627493398</c:v>
                </c:pt>
                <c:pt idx="56">
                  <c:v>2.4327862201764603</c:v>
                </c:pt>
                <c:pt idx="57">
                  <c:v>-0.15820197716371354</c:v>
                </c:pt>
                <c:pt idx="58">
                  <c:v>3.3111708767186983</c:v>
                </c:pt>
                <c:pt idx="59">
                  <c:v>2.3830826793785178</c:v>
                </c:pt>
                <c:pt idx="60">
                  <c:v>1.3008814991125348</c:v>
                </c:pt>
                <c:pt idx="61">
                  <c:v>-1.4006031574296962</c:v>
                </c:pt>
                <c:pt idx="62">
                  <c:v>-4.766817320621481</c:v>
                </c:pt>
                <c:pt idx="63">
                  <c:v>0.81500510443217777</c:v>
                </c:pt>
                <c:pt idx="64">
                  <c:v>-4.2816137798235374</c:v>
                </c:pt>
                <c:pt idx="65">
                  <c:v>0.14896969645272407</c:v>
                </c:pt>
                <c:pt idx="66">
                  <c:v>-2.7924196811534472</c:v>
                </c:pt>
                <c:pt idx="67">
                  <c:v>-2.3093972560997855</c:v>
                </c:pt>
                <c:pt idx="68">
                  <c:v>-3.2778232219513939</c:v>
                </c:pt>
                <c:pt idx="69">
                  <c:v>1.375762614856832</c:v>
                </c:pt>
                <c:pt idx="70">
                  <c:v>1.9757626148568264</c:v>
                </c:pt>
                <c:pt idx="71">
                  <c:v>-6.6785291232813009</c:v>
                </c:pt>
                <c:pt idx="72">
                  <c:v>0.82276025432486222</c:v>
                </c:pt>
                <c:pt idx="73">
                  <c:v>0.24896969645271838</c:v>
                </c:pt>
                <c:pt idx="74">
                  <c:v>-2.9925232219513944</c:v>
                </c:pt>
                <c:pt idx="75">
                  <c:v>-6.4558114192915674</c:v>
                </c:pt>
                <c:pt idx="76">
                  <c:v>3.4225956623043174</c:v>
                </c:pt>
                <c:pt idx="77">
                  <c:v>3.3544862201764616</c:v>
                </c:pt>
                <c:pt idx="78">
                  <c:v>3.3326708767187014</c:v>
                </c:pt>
                <c:pt idx="79">
                  <c:v>-2.8668173206214789</c:v>
                </c:pt>
                <c:pt idx="80">
                  <c:v>10.924567335920756</c:v>
                </c:pt>
                <c:pt idx="81">
                  <c:v>3.3152145465600356</c:v>
                </c:pt>
                <c:pt idx="82">
                  <c:v>-2.1957149600895178</c:v>
                </c:pt>
                <c:pt idx="83">
                  <c:v>0.80476261485682699</c:v>
                </c:pt>
                <c:pt idx="84">
                  <c:v>-3.8852960758338071</c:v>
                </c:pt>
                <c:pt idx="85">
                  <c:v>0.9345862201764632</c:v>
                </c:pt>
                <c:pt idx="86">
                  <c:v>0.10016497538879321</c:v>
                </c:pt>
                <c:pt idx="87">
                  <c:v>-1.1802137798235393</c:v>
                </c:pt>
                <c:pt idx="88">
                  <c:v>2.6331826793785211</c:v>
                </c:pt>
                <c:pt idx="89">
                  <c:v>-4.2558114192915681</c:v>
                </c:pt>
                <c:pt idx="90">
                  <c:v>1.7221003833682502</c:v>
                </c:pt>
                <c:pt idx="91">
                  <c:v>1.9348838596445077</c:v>
                </c:pt>
                <c:pt idx="92">
                  <c:v>-0.31178781397193234</c:v>
                </c:pt>
                <c:pt idx="93">
                  <c:v>-1.8123232219513952</c:v>
                </c:pt>
                <c:pt idx="94">
                  <c:v>2.5748157268260137</c:v>
                </c:pt>
                <c:pt idx="95">
                  <c:v>4.451360254324868</c:v>
                </c:pt>
                <c:pt idx="96">
                  <c:v>-3.5668173206214817</c:v>
                </c:pt>
                <c:pt idx="97">
                  <c:v>7.9068602543248687</c:v>
                </c:pt>
                <c:pt idx="98">
                  <c:v>-7.7778232219513939</c:v>
                </c:pt>
                <c:pt idx="99">
                  <c:v>0.61117087671870252</c:v>
                </c:pt>
                <c:pt idx="100">
                  <c:v>0.30878031884655854</c:v>
                </c:pt>
                <c:pt idx="101">
                  <c:v>-5.0893114192915654</c:v>
                </c:pt>
                <c:pt idx="102">
                  <c:v>-6.9235161403554955</c:v>
                </c:pt>
                <c:pt idx="103">
                  <c:v>5.4953838596445053</c:v>
                </c:pt>
                <c:pt idx="104">
                  <c:v>4.657913858057583E-2</c:v>
                </c:pt>
                <c:pt idx="105">
                  <c:v>2.7236039241661913</c:v>
                </c:pt>
                <c:pt idx="106">
                  <c:v>0.10016497538879321</c:v>
                </c:pt>
                <c:pt idx="107">
                  <c:v>1.0111708767187011</c:v>
                </c:pt>
                <c:pt idx="108">
                  <c:v>-2.4510303035472774</c:v>
                </c:pt>
                <c:pt idx="109">
                  <c:v>2.7950157268260121</c:v>
                </c:pt>
                <c:pt idx="110">
                  <c:v>1.8489696964527198</c:v>
                </c:pt>
                <c:pt idx="111">
                  <c:v>-0.98882912328129891</c:v>
                </c:pt>
                <c:pt idx="112">
                  <c:v>-2.1995925350358618</c:v>
                </c:pt>
                <c:pt idx="113">
                  <c:v>19.864756713526916</c:v>
                </c:pt>
                <c:pt idx="114">
                  <c:v>-3.5424149600895163</c:v>
                </c:pt>
                <c:pt idx="115">
                  <c:v>4.0236204478899431</c:v>
                </c:pt>
                <c:pt idx="116">
                  <c:v>4.2150051044321764</c:v>
                </c:pt>
                <c:pt idx="117">
                  <c:v>2.4324767780486027</c:v>
                </c:pt>
                <c:pt idx="118">
                  <c:v>-2.5178291232813024</c:v>
                </c:pt>
                <c:pt idx="119">
                  <c:v>2.3713039241661917</c:v>
                </c:pt>
                <c:pt idx="120">
                  <c:v>18.200164975388795</c:v>
                </c:pt>
                <c:pt idx="121">
                  <c:v>-2.9644267627493335</c:v>
                </c:pt>
                <c:pt idx="122">
                  <c:v>-2.5492232219513937</c:v>
                </c:pt>
                <c:pt idx="123">
                  <c:v>2.4164980228362865</c:v>
                </c:pt>
                <c:pt idx="124">
                  <c:v>-2.7765043376956804</c:v>
                </c:pt>
                <c:pt idx="125">
                  <c:v>-2.0100232219513927</c:v>
                </c:pt>
                <c:pt idx="126">
                  <c:v>-4.5495137798235383</c:v>
                </c:pt>
                <c:pt idx="127">
                  <c:v>0.10016497538879321</c:v>
                </c:pt>
                <c:pt idx="128">
                  <c:v>-8.2558114192915681</c:v>
                </c:pt>
                <c:pt idx="129">
                  <c:v>0.43666261485682867</c:v>
                </c:pt>
                <c:pt idx="130">
                  <c:v>-2.5702019771637126</c:v>
                </c:pt>
                <c:pt idx="131">
                  <c:v>5.0906157268260124</c:v>
                </c:pt>
                <c:pt idx="132">
                  <c:v>1.5347696964527202</c:v>
                </c:pt>
                <c:pt idx="133">
                  <c:v>3.3182679378519708E-2</c:v>
                </c:pt>
                <c:pt idx="134">
                  <c:v>-0.47982322195139204</c:v>
                </c:pt>
                <c:pt idx="135">
                  <c:v>-6.6802137798235393</c:v>
                </c:pt>
                <c:pt idx="136">
                  <c:v>-2.6312149600895154</c:v>
                </c:pt>
                <c:pt idx="137">
                  <c:v>-6.6534208614194235</c:v>
                </c:pt>
                <c:pt idx="138">
                  <c:v>1.036464975388796</c:v>
                </c:pt>
                <c:pt idx="139">
                  <c:v>2.3463039241661932</c:v>
                </c:pt>
                <c:pt idx="140">
                  <c:v>3.632235791347707</c:v>
                </c:pt>
                <c:pt idx="141">
                  <c:v>-3.4615996166317515</c:v>
                </c:pt>
                <c:pt idx="142">
                  <c:v>2.5441885807084361</c:v>
                </c:pt>
                <c:pt idx="143">
                  <c:v>-3.4558114192915674</c:v>
                </c:pt>
                <c:pt idx="144">
                  <c:v>-0.75103030354728162</c:v>
                </c:pt>
                <c:pt idx="145">
                  <c:v>-4.6847114192915669</c:v>
                </c:pt>
                <c:pt idx="146">
                  <c:v>-8.9424149600895149</c:v>
                </c:pt>
                <c:pt idx="147">
                  <c:v>-4.1009350246112035</c:v>
                </c:pt>
                <c:pt idx="148">
                  <c:v>3.0504133662940482</c:v>
                </c:pt>
                <c:pt idx="149">
                  <c:v>3.7528039241661908</c:v>
                </c:pt>
                <c:pt idx="150">
                  <c:v>-7.902925582483352</c:v>
                </c:pt>
                <c:pt idx="151">
                  <c:v>1.4489696964527212</c:v>
                </c:pt>
                <c:pt idx="152">
                  <c:v>-8.3644267627493356</c:v>
                </c:pt>
                <c:pt idx="153">
                  <c:v>-2.0746303035472806</c:v>
                </c:pt>
                <c:pt idx="154">
                  <c:v>26.816162614856829</c:v>
                </c:pt>
                <c:pt idx="155">
                  <c:v>-0.27909253503586129</c:v>
                </c:pt>
                <c:pt idx="156">
                  <c:v>1.779186220176463</c:v>
                </c:pt>
                <c:pt idx="157">
                  <c:v>-4.4668173206214803</c:v>
                </c:pt>
                <c:pt idx="158">
                  <c:v>3.6207755977826253</c:v>
                </c:pt>
                <c:pt idx="159">
                  <c:v>4.5701602543248683</c:v>
                </c:pt>
                <c:pt idx="160">
                  <c:v>1.4236673359207543</c:v>
                </c:pt>
                <c:pt idx="161">
                  <c:v>-6.2424149600895156</c:v>
                </c:pt>
                <c:pt idx="162">
                  <c:v>-6.9023114192915678</c:v>
                </c:pt>
                <c:pt idx="163">
                  <c:v>1.1863850399104834</c:v>
                </c:pt>
                <c:pt idx="164">
                  <c:v>-0.21741732062147889</c:v>
                </c:pt>
                <c:pt idx="165">
                  <c:v>5.5001649753887918</c:v>
                </c:pt>
                <c:pt idx="166">
                  <c:v>-1.4778232219513967</c:v>
                </c:pt>
                <c:pt idx="167">
                  <c:v>3.2902649753887943</c:v>
                </c:pt>
                <c:pt idx="168">
                  <c:v>4.651359074058881</c:v>
                </c:pt>
                <c:pt idx="169">
                  <c:v>4.12908267937852</c:v>
                </c:pt>
                <c:pt idx="170">
                  <c:v>10.924567335920756</c:v>
                </c:pt>
                <c:pt idx="171">
                  <c:v>4.7241649753887955</c:v>
                </c:pt>
                <c:pt idx="172">
                  <c:v>0.98821218602806482</c:v>
                </c:pt>
                <c:pt idx="173">
                  <c:v>4.0236673359207558</c:v>
                </c:pt>
                <c:pt idx="174">
                  <c:v>1.7395662304316772E-2</c:v>
                </c:pt>
                <c:pt idx="175">
                  <c:v>-4.1009350246112035</c:v>
                </c:pt>
                <c:pt idx="176">
                  <c:v>-5.7679303035472813</c:v>
                </c:pt>
                <c:pt idx="177">
                  <c:v>0.81950864523012257</c:v>
                </c:pt>
                <c:pt idx="178">
                  <c:v>-2.8668173206214789</c:v>
                </c:pt>
                <c:pt idx="179">
                  <c:v>-7.0424149600895163</c:v>
                </c:pt>
                <c:pt idx="180">
                  <c:v>-6.4510303035472774</c:v>
                </c:pt>
                <c:pt idx="181">
                  <c:v>5.3331826793785169</c:v>
                </c:pt>
                <c:pt idx="182">
                  <c:v>-1.8172232219513944</c:v>
                </c:pt>
                <c:pt idx="183">
                  <c:v>1.4489696964527212</c:v>
                </c:pt>
                <c:pt idx="184">
                  <c:v>5.8245673359207544</c:v>
                </c:pt>
                <c:pt idx="185">
                  <c:v>1.3008814991125348</c:v>
                </c:pt>
                <c:pt idx="186">
                  <c:v>-8.3980161403554945</c:v>
                </c:pt>
                <c:pt idx="187">
                  <c:v>1.1001649753887932</c:v>
                </c:pt>
                <c:pt idx="188">
                  <c:v>1.5117767780486062</c:v>
                </c:pt>
                <c:pt idx="189">
                  <c:v>-6.0064208614194214</c:v>
                </c:pt>
                <c:pt idx="190">
                  <c:v>5.0891590740588768</c:v>
                </c:pt>
                <c:pt idx="191">
                  <c:v>-1.1888291232813017</c:v>
                </c:pt>
                <c:pt idx="192">
                  <c:v>2.2516838596445083</c:v>
                </c:pt>
                <c:pt idx="193">
                  <c:v>-0.63440669822764306</c:v>
                </c:pt>
                <c:pt idx="194">
                  <c:v>-0.36442676274933916</c:v>
                </c:pt>
                <c:pt idx="195">
                  <c:v>0.75670864523012327</c:v>
                </c:pt>
                <c:pt idx="196">
                  <c:v>1.0111708767187011</c:v>
                </c:pt>
                <c:pt idx="197">
                  <c:v>-0.76681732062147745</c:v>
                </c:pt>
                <c:pt idx="198">
                  <c:v>0.85760510443217797</c:v>
                </c:pt>
                <c:pt idx="199">
                  <c:v>-1.4510303035472774</c:v>
                </c:pt>
                <c:pt idx="200">
                  <c:v>-1.2558114192915681</c:v>
                </c:pt>
                <c:pt idx="201">
                  <c:v>-4.7196075833806361E-2</c:v>
                </c:pt>
                <c:pt idx="202">
                  <c:v>3.0504133662940482</c:v>
                </c:pt>
                <c:pt idx="203">
                  <c:v>4.3020980228362866</c:v>
                </c:pt>
                <c:pt idx="204">
                  <c:v>-5.6227937153018388</c:v>
                </c:pt>
                <c:pt idx="205">
                  <c:v>3.0678826793785205</c:v>
                </c:pt>
                <c:pt idx="206">
                  <c:v>1.9348838596445077</c:v>
                </c:pt>
                <c:pt idx="207">
                  <c:v>-1.0668173206214817</c:v>
                </c:pt>
                <c:pt idx="208">
                  <c:v>-3.3472960758338068</c:v>
                </c:pt>
                <c:pt idx="209">
                  <c:v>5.9126145465600324</c:v>
                </c:pt>
                <c:pt idx="210">
                  <c:v>4.6470157268260124</c:v>
                </c:pt>
                <c:pt idx="211">
                  <c:v>4.8969696452722644E-2</c:v>
                </c:pt>
                <c:pt idx="212">
                  <c:v>-1.5697232219513921</c:v>
                </c:pt>
                <c:pt idx="213">
                  <c:v>-1.7429123281303305E-2</c:v>
                </c:pt>
                <c:pt idx="214">
                  <c:v>-6.9023114192915678</c:v>
                </c:pt>
                <c:pt idx="215">
                  <c:v>-2.5490232219513942</c:v>
                </c:pt>
                <c:pt idx="216">
                  <c:v>-1.1227937153018388</c:v>
                </c:pt>
                <c:pt idx="217">
                  <c:v>0.11117087671870252</c:v>
                </c:pt>
                <c:pt idx="218">
                  <c:v>2.7560602543248649</c:v>
                </c:pt>
                <c:pt idx="219">
                  <c:v>-1.8614043376956815</c:v>
                </c:pt>
                <c:pt idx="220">
                  <c:v>2.3463039241661932</c:v>
                </c:pt>
                <c:pt idx="221">
                  <c:v>-3.144805517961661</c:v>
                </c:pt>
                <c:pt idx="222">
                  <c:v>1.0953838596445067</c:v>
                </c:pt>
                <c:pt idx="223">
                  <c:v>1.2001649753887946</c:v>
                </c:pt>
                <c:pt idx="224">
                  <c:v>-3.2987291232812979</c:v>
                </c:pt>
                <c:pt idx="225">
                  <c:v>-3.1821019771637147</c:v>
                </c:pt>
                <c:pt idx="226">
                  <c:v>-0.88260433769568181</c:v>
                </c:pt>
                <c:pt idx="227">
                  <c:v>7.0882121860280662</c:v>
                </c:pt>
                <c:pt idx="228">
                  <c:v>-3.4001350246112096</c:v>
                </c:pt>
                <c:pt idx="229">
                  <c:v>4.9126145465600324</c:v>
                </c:pt>
                <c:pt idx="230">
                  <c:v>-0.74260433769568124</c:v>
                </c:pt>
                <c:pt idx="231">
                  <c:v>1.0221767780486033</c:v>
                </c:pt>
                <c:pt idx="232">
                  <c:v>-1.1778232219513924</c:v>
                </c:pt>
                <c:pt idx="233">
                  <c:v>-1.5998350246112096</c:v>
                </c:pt>
                <c:pt idx="234">
                  <c:v>11.312614546560031</c:v>
                </c:pt>
                <c:pt idx="235">
                  <c:v>-3.1778232219513924</c:v>
                </c:pt>
                <c:pt idx="236">
                  <c:v>0.73808385964450451</c:v>
                </c:pt>
                <c:pt idx="237">
                  <c:v>-1.1787813971935179E-2</c:v>
                </c:pt>
                <c:pt idx="238">
                  <c:v>3.6682956623043168</c:v>
                </c:pt>
                <c:pt idx="239">
                  <c:v>-3.2204043376956832</c:v>
                </c:pt>
                <c:pt idx="240">
                  <c:v>-4.3998350246112068</c:v>
                </c:pt>
                <c:pt idx="241">
                  <c:v>2.7489696964527184</c:v>
                </c:pt>
                <c:pt idx="242">
                  <c:v>-2.4424149600895149</c:v>
                </c:pt>
                <c:pt idx="243">
                  <c:v>-0.46681732062148029</c:v>
                </c:pt>
                <c:pt idx="244">
                  <c:v>0.53318267937851971</c:v>
                </c:pt>
                <c:pt idx="245">
                  <c:v>1.6415649753887962</c:v>
                </c:pt>
                <c:pt idx="246">
                  <c:v>1.1355732372506608</c:v>
                </c:pt>
                <c:pt idx="247">
                  <c:v>-4.9204031574296963</c:v>
                </c:pt>
                <c:pt idx="248">
                  <c:v>1.5895826793785162</c:v>
                </c:pt>
                <c:pt idx="249">
                  <c:v>0.37078385964450433</c:v>
                </c:pt>
                <c:pt idx="250">
                  <c:v>-4.9819173206214806</c:v>
                </c:pt>
                <c:pt idx="251">
                  <c:v>-1.3778232219513953</c:v>
                </c:pt>
                <c:pt idx="252">
                  <c:v>7.0718602543248679</c:v>
                </c:pt>
                <c:pt idx="253">
                  <c:v>2.6331826793785211</c:v>
                </c:pt>
                <c:pt idx="254">
                  <c:v>6.8881121860280672</c:v>
                </c:pt>
                <c:pt idx="255">
                  <c:v>-4.6070114192915668</c:v>
                </c:pt>
                <c:pt idx="256">
                  <c:v>-1.1230232219513923</c:v>
                </c:pt>
                <c:pt idx="257">
                  <c:v>-1.9891232219513952</c:v>
                </c:pt>
                <c:pt idx="258">
                  <c:v>-3.3510303035472759</c:v>
                </c:pt>
                <c:pt idx="259">
                  <c:v>5.1513602543248638</c:v>
                </c:pt>
                <c:pt idx="260">
                  <c:v>-3.6662291232812976</c:v>
                </c:pt>
                <c:pt idx="261">
                  <c:v>-1.5697232219513921</c:v>
                </c:pt>
                <c:pt idx="262">
                  <c:v>-5.355811419291566</c:v>
                </c:pt>
                <c:pt idx="263">
                  <c:v>1.5117767780486062</c:v>
                </c:pt>
                <c:pt idx="264">
                  <c:v>-3.5886244022173699</c:v>
                </c:pt>
                <c:pt idx="265">
                  <c:v>-5.4453291232812973</c:v>
                </c:pt>
                <c:pt idx="266">
                  <c:v>-0.84693030354728194</c:v>
                </c:pt>
                <c:pt idx="267">
                  <c:v>-2.5227937153018409</c:v>
                </c:pt>
                <c:pt idx="268">
                  <c:v>-3.6998350246112039</c:v>
                </c:pt>
                <c:pt idx="269">
                  <c:v>-5.1030303547278777E-2</c:v>
                </c:pt>
                <c:pt idx="270">
                  <c:v>3.0225850399104814</c:v>
                </c:pt>
                <c:pt idx="271">
                  <c:v>0.22856969645272329</c:v>
                </c:pt>
                <c:pt idx="272">
                  <c:v>4.6363003833682477</c:v>
                </c:pt>
                <c:pt idx="273">
                  <c:v>5.4953838596445053</c:v>
                </c:pt>
                <c:pt idx="274">
                  <c:v>14.910223988687889</c:v>
                </c:pt>
                <c:pt idx="275">
                  <c:v>-4.8701114192915682</c:v>
                </c:pt>
                <c:pt idx="276">
                  <c:v>-1.0676149600895144</c:v>
                </c:pt>
                <c:pt idx="277">
                  <c:v>3.8125145465600347</c:v>
                </c:pt>
                <c:pt idx="278">
                  <c:v>-3.6400244022173709</c:v>
                </c:pt>
                <c:pt idx="279">
                  <c:v>-1.0935303035472757</c:v>
                </c:pt>
                <c:pt idx="280">
                  <c:v>-7.0755078784936245</c:v>
                </c:pt>
                <c:pt idx="281">
                  <c:v>-2.1742350246112068</c:v>
                </c:pt>
                <c:pt idx="282">
                  <c:v>-2.8998350246112068</c:v>
                </c:pt>
                <c:pt idx="283">
                  <c:v>-0.69983502461120395</c:v>
                </c:pt>
                <c:pt idx="284">
                  <c:v>-4.355811419291566</c:v>
                </c:pt>
                <c:pt idx="285">
                  <c:v>-7.6549066982276415</c:v>
                </c:pt>
                <c:pt idx="286">
                  <c:v>3.4966862201764641</c:v>
                </c:pt>
                <c:pt idx="287">
                  <c:v>1.2331826793785226</c:v>
                </c:pt>
                <c:pt idx="288">
                  <c:v>-5.3826043376956818</c:v>
                </c:pt>
                <c:pt idx="289">
                  <c:v>3.9173956623043154</c:v>
                </c:pt>
                <c:pt idx="290">
                  <c:v>8.1489696964527241</c:v>
                </c:pt>
                <c:pt idx="291">
                  <c:v>-5.2778232219513939</c:v>
                </c:pt>
                <c:pt idx="292">
                  <c:v>0.54078503991048166</c:v>
                </c:pt>
                <c:pt idx="293">
                  <c:v>4.6126145465600352</c:v>
                </c:pt>
                <c:pt idx="294">
                  <c:v>-1.7374232219513956</c:v>
                </c:pt>
                <c:pt idx="295">
                  <c:v>-8.7510303035472781</c:v>
                </c:pt>
                <c:pt idx="296">
                  <c:v>2.4324767780486027</c:v>
                </c:pt>
                <c:pt idx="297">
                  <c:v>-0.38882912328129748</c:v>
                </c:pt>
                <c:pt idx="298">
                  <c:v>3.5126145465600338</c:v>
                </c:pt>
                <c:pt idx="299">
                  <c:v>11.27815317272897</c:v>
                </c:pt>
                <c:pt idx="300">
                  <c:v>0.7810850399104865</c:v>
                </c:pt>
                <c:pt idx="301">
                  <c:v>-3.7471960758338092</c:v>
                </c:pt>
                <c:pt idx="302">
                  <c:v>-2.7644267627493377</c:v>
                </c:pt>
                <c:pt idx="303">
                  <c:v>4.8331826793785169</c:v>
                </c:pt>
                <c:pt idx="304">
                  <c:v>-1.8998350246112068</c:v>
                </c:pt>
                <c:pt idx="305">
                  <c:v>-3.8914303035472813</c:v>
                </c:pt>
                <c:pt idx="306">
                  <c:v>-11.299835024611205</c:v>
                </c:pt>
                <c:pt idx="307">
                  <c:v>-1.7093972560997877</c:v>
                </c:pt>
                <c:pt idx="308">
                  <c:v>-2.7457019771637157</c:v>
                </c:pt>
                <c:pt idx="309">
                  <c:v>-1.4510303035472774</c:v>
                </c:pt>
                <c:pt idx="310">
                  <c:v>-3.107006698227643</c:v>
                </c:pt>
                <c:pt idx="311">
                  <c:v>0.70016497538879463</c:v>
                </c:pt>
                <c:pt idx="312">
                  <c:v>-2.9799303035472775</c:v>
                </c:pt>
                <c:pt idx="313">
                  <c:v>-2.7924196811534472</c:v>
                </c:pt>
                <c:pt idx="314">
                  <c:v>2.6748157268260115</c:v>
                </c:pt>
                <c:pt idx="315">
                  <c:v>0.81117087671869825</c:v>
                </c:pt>
                <c:pt idx="316">
                  <c:v>10.924567335920756</c:v>
                </c:pt>
                <c:pt idx="317">
                  <c:v>-1.7668173206214774</c:v>
                </c:pt>
                <c:pt idx="318">
                  <c:v>5.9126145465600324</c:v>
                </c:pt>
                <c:pt idx="319">
                  <c:v>6.8489696964527198</c:v>
                </c:pt>
                <c:pt idx="320">
                  <c:v>-1.8227937153018416</c:v>
                </c:pt>
                <c:pt idx="321">
                  <c:v>4.2087803188465571</c:v>
                </c:pt>
                <c:pt idx="322">
                  <c:v>2.7689003833682513</c:v>
                </c:pt>
                <c:pt idx="323">
                  <c:v>-5.8132314838132615</c:v>
                </c:pt>
                <c:pt idx="324">
                  <c:v>-0.21352912328129747</c:v>
                </c:pt>
                <c:pt idx="325">
                  <c:v>-0.98882912328129891</c:v>
                </c:pt>
                <c:pt idx="326">
                  <c:v>0.73808385964450451</c:v>
                </c:pt>
                <c:pt idx="327">
                  <c:v>-4.333799616631751</c:v>
                </c:pt>
                <c:pt idx="328">
                  <c:v>2.2672956623043206</c:v>
                </c:pt>
                <c:pt idx="329">
                  <c:v>-1.4193043376956815</c:v>
                </c:pt>
                <c:pt idx="330">
                  <c:v>-5.3802019771637148</c:v>
                </c:pt>
                <c:pt idx="331">
                  <c:v>2.4953838596445053</c:v>
                </c:pt>
                <c:pt idx="332">
                  <c:v>4.0236204478899431</c:v>
                </c:pt>
                <c:pt idx="333">
                  <c:v>-5.3400244022173737</c:v>
                </c:pt>
                <c:pt idx="334">
                  <c:v>-7.6778232219513924</c:v>
                </c:pt>
                <c:pt idx="335">
                  <c:v>-0.85103030354727593</c:v>
                </c:pt>
                <c:pt idx="336">
                  <c:v>-2.4778232219513967</c:v>
                </c:pt>
                <c:pt idx="337">
                  <c:v>-9.1668173206214796</c:v>
                </c:pt>
                <c:pt idx="338">
                  <c:v>-3.2093972560997877</c:v>
                </c:pt>
                <c:pt idx="339">
                  <c:v>5.3331826793785169</c:v>
                </c:pt>
                <c:pt idx="340">
                  <c:v>-7.4424149600895149</c:v>
                </c:pt>
                <c:pt idx="341">
                  <c:v>-2.5178291232813024</c:v>
                </c:pt>
                <c:pt idx="342">
                  <c:v>6.7489696964527184</c:v>
                </c:pt>
                <c:pt idx="343">
                  <c:v>6.8489696964527198</c:v>
                </c:pt>
                <c:pt idx="344">
                  <c:v>-6.2082137798235379</c:v>
                </c:pt>
                <c:pt idx="345">
                  <c:v>2.3016086452301252</c:v>
                </c:pt>
                <c:pt idx="346">
                  <c:v>-6.9023114192915678</c:v>
                </c:pt>
                <c:pt idx="347">
                  <c:v>2.6953838596445081</c:v>
                </c:pt>
                <c:pt idx="348">
                  <c:v>12.011170876718701</c:v>
                </c:pt>
                <c:pt idx="349">
                  <c:v>-1.1230232219513923</c:v>
                </c:pt>
                <c:pt idx="350">
                  <c:v>0.10016497538879321</c:v>
                </c:pt>
                <c:pt idx="351">
                  <c:v>-1.6605925350358604</c:v>
                </c:pt>
                <c:pt idx="352">
                  <c:v>-8.813231483813265</c:v>
                </c:pt>
                <c:pt idx="353">
                  <c:v>-3.5581291232812973</c:v>
                </c:pt>
                <c:pt idx="354">
                  <c:v>5.3965649753887917</c:v>
                </c:pt>
                <c:pt idx="355">
                  <c:v>-9.6424149600895177</c:v>
                </c:pt>
                <c:pt idx="356">
                  <c:v>-3.3472960758338068</c:v>
                </c:pt>
                <c:pt idx="357">
                  <c:v>6.8881121860280672</c:v>
                </c:pt>
                <c:pt idx="358">
                  <c:v>-0.41042440221737309</c:v>
                </c:pt>
                <c:pt idx="359">
                  <c:v>3.4819874004424491</c:v>
                </c:pt>
                <c:pt idx="360">
                  <c:v>-6.6785291232813009</c:v>
                </c:pt>
                <c:pt idx="361">
                  <c:v>16.63516497538879</c:v>
                </c:pt>
                <c:pt idx="362">
                  <c:v>-7.355811419291566</c:v>
                </c:pt>
                <c:pt idx="363">
                  <c:v>-0.31289253503586067</c:v>
                </c:pt>
                <c:pt idx="364">
                  <c:v>-3.8204031574296948</c:v>
                </c:pt>
                <c:pt idx="365">
                  <c:v>0.61117087671870252</c:v>
                </c:pt>
                <c:pt idx="366">
                  <c:v>3.1861838596445082</c:v>
                </c:pt>
                <c:pt idx="367">
                  <c:v>17.132156713526918</c:v>
                </c:pt>
                <c:pt idx="368">
                  <c:v>-6.6785291232813009</c:v>
                </c:pt>
                <c:pt idx="369">
                  <c:v>-1.3132314838132615</c:v>
                </c:pt>
                <c:pt idx="370">
                  <c:v>2.5489696964527226</c:v>
                </c:pt>
                <c:pt idx="371">
                  <c:v>8.8016086452301252</c:v>
                </c:pt>
                <c:pt idx="372">
                  <c:v>-0.37883502461120599</c:v>
                </c:pt>
                <c:pt idx="373">
                  <c:v>-8.842414960089517</c:v>
                </c:pt>
                <c:pt idx="374">
                  <c:v>-2.2866948955678232</c:v>
                </c:pt>
                <c:pt idx="375">
                  <c:v>7.6757626148568292</c:v>
                </c:pt>
                <c:pt idx="376">
                  <c:v>1.779186220176463</c:v>
                </c:pt>
                <c:pt idx="377">
                  <c:v>-1.8172232219513944</c:v>
                </c:pt>
                <c:pt idx="378">
                  <c:v>-5.2042373851431734</c:v>
                </c:pt>
                <c:pt idx="379">
                  <c:v>1.9355732372506651</c:v>
                </c:pt>
                <c:pt idx="380">
                  <c:v>-0.96099253503586013</c:v>
                </c:pt>
                <c:pt idx="381">
                  <c:v>1.0953838596445067</c:v>
                </c:pt>
                <c:pt idx="382">
                  <c:v>3.3331826793785169</c:v>
                </c:pt>
                <c:pt idx="383">
                  <c:v>4.5388649753887904</c:v>
                </c:pt>
                <c:pt idx="384">
                  <c:v>1.7221003833682502</c:v>
                </c:pt>
                <c:pt idx="385">
                  <c:v>3.7367885807084349</c:v>
                </c:pt>
                <c:pt idx="386">
                  <c:v>5.6130649753887951</c:v>
                </c:pt>
                <c:pt idx="387">
                  <c:v>4.3489696964527198</c:v>
                </c:pt>
                <c:pt idx="388">
                  <c:v>-2.5906208614194242</c:v>
                </c:pt>
                <c:pt idx="389">
                  <c:v>-4.7196075833806361E-2</c:v>
                </c:pt>
                <c:pt idx="390">
                  <c:v>0.37078385964450433</c:v>
                </c:pt>
                <c:pt idx="391">
                  <c:v>3.5953838596445067</c:v>
                </c:pt>
                <c:pt idx="392">
                  <c:v>-4.8048019771637129</c:v>
                </c:pt>
                <c:pt idx="393">
                  <c:v>4.317395662304321</c:v>
                </c:pt>
                <c:pt idx="394">
                  <c:v>-0.85423502461120648</c:v>
                </c:pt>
                <c:pt idx="395">
                  <c:v>3.4489696964527212</c:v>
                </c:pt>
                <c:pt idx="396">
                  <c:v>-2.4558114192915674</c:v>
                </c:pt>
                <c:pt idx="397">
                  <c:v>1.5117767780486062</c:v>
                </c:pt>
                <c:pt idx="398">
                  <c:v>-2.4778232219513967</c:v>
                </c:pt>
                <c:pt idx="399">
                  <c:v>-1.2998350246112054</c:v>
                </c:pt>
                <c:pt idx="400">
                  <c:v>-0.23120905875960673</c:v>
                </c:pt>
                <c:pt idx="401">
                  <c:v>4.4681862201764631</c:v>
                </c:pt>
                <c:pt idx="402">
                  <c:v>3.3182679378519708E-2</c:v>
                </c:pt>
                <c:pt idx="403">
                  <c:v>-2.5492232219513937</c:v>
                </c:pt>
                <c:pt idx="404">
                  <c:v>2.3040003833682512</c:v>
                </c:pt>
                <c:pt idx="405">
                  <c:v>5.0489696964527226</c:v>
                </c:pt>
                <c:pt idx="406">
                  <c:v>4.9331826793785183</c:v>
                </c:pt>
                <c:pt idx="407">
                  <c:v>-1.6802137798235393</c:v>
                </c:pt>
                <c:pt idx="408">
                  <c:v>6.5772062846981569</c:v>
                </c:pt>
                <c:pt idx="409">
                  <c:v>0.9345862201764632</c:v>
                </c:pt>
                <c:pt idx="410">
                  <c:v>-2.6558114192915667</c:v>
                </c:pt>
                <c:pt idx="411">
                  <c:v>-1.5046161403554947</c:v>
                </c:pt>
                <c:pt idx="412">
                  <c:v>1.7273956623043176</c:v>
                </c:pt>
                <c:pt idx="413">
                  <c:v>-3.2409996166317505</c:v>
                </c:pt>
                <c:pt idx="414">
                  <c:v>-3.2204043376956832</c:v>
                </c:pt>
                <c:pt idx="415">
                  <c:v>-0.7030303035472798</c:v>
                </c:pt>
                <c:pt idx="416">
                  <c:v>-3.0296350246112098</c:v>
                </c:pt>
                <c:pt idx="417">
                  <c:v>1.9377850399104872</c:v>
                </c:pt>
                <c:pt idx="418">
                  <c:v>-2.2778232219513939</c:v>
                </c:pt>
                <c:pt idx="419">
                  <c:v>3.3668110057620879</c:v>
                </c:pt>
                <c:pt idx="420">
                  <c:v>-7.7998350246112054</c:v>
                </c:pt>
                <c:pt idx="421">
                  <c:v>6.8881121860280672</c:v>
                </c:pt>
                <c:pt idx="422">
                  <c:v>1.0953838596445067</c:v>
                </c:pt>
                <c:pt idx="423">
                  <c:v>-4.809230303547281</c:v>
                </c:pt>
                <c:pt idx="424">
                  <c:v>-6.5998350246112096</c:v>
                </c:pt>
                <c:pt idx="425">
                  <c:v>-4.4155996166317486</c:v>
                </c:pt>
                <c:pt idx="426">
                  <c:v>-4.8067996166317499</c:v>
                </c:pt>
                <c:pt idx="427">
                  <c:v>-4.3998350246112068</c:v>
                </c:pt>
                <c:pt idx="428">
                  <c:v>-2.5314291232812991</c:v>
                </c:pt>
                <c:pt idx="429">
                  <c:v>0.5580649753887954</c:v>
                </c:pt>
                <c:pt idx="430">
                  <c:v>-2.3472960758338068</c:v>
                </c:pt>
                <c:pt idx="431">
                  <c:v>10.924567335920756</c:v>
                </c:pt>
                <c:pt idx="432">
                  <c:v>-4.9314090587596056</c:v>
                </c:pt>
                <c:pt idx="433">
                  <c:v>2.9524696964527237</c:v>
                </c:pt>
                <c:pt idx="434">
                  <c:v>-8.842414960089517</c:v>
                </c:pt>
                <c:pt idx="435">
                  <c:v>-7.3998350246112068</c:v>
                </c:pt>
                <c:pt idx="436">
                  <c:v>-1.4510303035472774</c:v>
                </c:pt>
                <c:pt idx="437">
                  <c:v>0.38258267937852253</c:v>
                </c:pt>
                <c:pt idx="438">
                  <c:v>2.3528039241661922</c:v>
                </c:pt>
                <c:pt idx="439">
                  <c:v>-1.3665913547698771</c:v>
                </c:pt>
                <c:pt idx="440">
                  <c:v>-2.7668173206214774</c:v>
                </c:pt>
                <c:pt idx="441">
                  <c:v>2.4880145465600343</c:v>
                </c:pt>
                <c:pt idx="442">
                  <c:v>-0.89231968115344529</c:v>
                </c:pt>
                <c:pt idx="443">
                  <c:v>-2.8600031574296949</c:v>
                </c:pt>
                <c:pt idx="444">
                  <c:v>-7.1668173206214796</c:v>
                </c:pt>
                <c:pt idx="445">
                  <c:v>-1.3510303035472759</c:v>
                </c:pt>
                <c:pt idx="446">
                  <c:v>-4.2425149600895153</c:v>
                </c:pt>
                <c:pt idx="447">
                  <c:v>-4.6847114192915669</c:v>
                </c:pt>
                <c:pt idx="448">
                  <c:v>0.68808503991048298</c:v>
                </c:pt>
                <c:pt idx="449">
                  <c:v>-0.33373502461120808</c:v>
                </c:pt>
                <c:pt idx="450">
                  <c:v>-1.394723221951395</c:v>
                </c:pt>
                <c:pt idx="451">
                  <c:v>-1.5046161403554947</c:v>
                </c:pt>
                <c:pt idx="452">
                  <c:v>-0.26681732062147745</c:v>
                </c:pt>
                <c:pt idx="453">
                  <c:v>-6.9998350246112082</c:v>
                </c:pt>
                <c:pt idx="454">
                  <c:v>-6.0020114192915663</c:v>
                </c:pt>
                <c:pt idx="455">
                  <c:v>-0.41042440221737309</c:v>
                </c:pt>
                <c:pt idx="456">
                  <c:v>-3.1093972560997862</c:v>
                </c:pt>
                <c:pt idx="457">
                  <c:v>4.0105602543248651</c:v>
                </c:pt>
                <c:pt idx="458">
                  <c:v>4.0236673359207558</c:v>
                </c:pt>
                <c:pt idx="459">
                  <c:v>-0.26681732062147745</c:v>
                </c:pt>
                <c:pt idx="460">
                  <c:v>-3.8998350246112068</c:v>
                </c:pt>
                <c:pt idx="461">
                  <c:v>-7.7745303035472801</c:v>
                </c:pt>
                <c:pt idx="462">
                  <c:v>3.3331826793785169</c:v>
                </c:pt>
                <c:pt idx="463">
                  <c:v>0.90016497538879037</c:v>
                </c:pt>
                <c:pt idx="464">
                  <c:v>12.712614546560037</c:v>
                </c:pt>
                <c:pt idx="465">
                  <c:v>0.10098858070843164</c:v>
                </c:pt>
                <c:pt idx="466">
                  <c:v>-4.3472960758338068</c:v>
                </c:pt>
                <c:pt idx="467">
                  <c:v>4.5489696964527226</c:v>
                </c:pt>
                <c:pt idx="468">
                  <c:v>-4.2778232219513939</c:v>
                </c:pt>
                <c:pt idx="469">
                  <c:v>0.89177677804860878</c:v>
                </c:pt>
                <c:pt idx="470">
                  <c:v>1.5117767780486062</c:v>
                </c:pt>
                <c:pt idx="471">
                  <c:v>4.8470003833682505</c:v>
                </c:pt>
                <c:pt idx="472">
                  <c:v>-2.0117878139719352</c:v>
                </c:pt>
                <c:pt idx="473">
                  <c:v>7.0882121860280662</c:v>
                </c:pt>
                <c:pt idx="474">
                  <c:v>4.1513602543248638</c:v>
                </c:pt>
                <c:pt idx="475">
                  <c:v>1.5792980228362872</c:v>
                </c:pt>
                <c:pt idx="476">
                  <c:v>-1.3510303035472759</c:v>
                </c:pt>
                <c:pt idx="477">
                  <c:v>0.9345862201764632</c:v>
                </c:pt>
                <c:pt idx="478">
                  <c:v>-4.2425149600895153</c:v>
                </c:pt>
                <c:pt idx="479">
                  <c:v>2.2158767780486031</c:v>
                </c:pt>
                <c:pt idx="480">
                  <c:v>3.3125145465600347</c:v>
                </c:pt>
                <c:pt idx="481">
                  <c:v>-2.8132314838132615</c:v>
                </c:pt>
                <c:pt idx="482">
                  <c:v>-1.6486397456751334</c:v>
                </c:pt>
                <c:pt idx="483">
                  <c:v>0.85758503991048229</c:v>
                </c:pt>
                <c:pt idx="484">
                  <c:v>-1.8510303035472759</c:v>
                </c:pt>
                <c:pt idx="485">
                  <c:v>-5.342414960089517</c:v>
                </c:pt>
                <c:pt idx="486">
                  <c:v>4.1819874004424449</c:v>
                </c:pt>
                <c:pt idx="487">
                  <c:v>-0.88260433769568181</c:v>
                </c:pt>
                <c:pt idx="488">
                  <c:v>2.0513590740588796</c:v>
                </c:pt>
                <c:pt idx="489">
                  <c:v>-0.40939725609978694</c:v>
                </c:pt>
                <c:pt idx="490">
                  <c:v>-3.5549232219513911</c:v>
                </c:pt>
                <c:pt idx="491">
                  <c:v>-1.0681925350358625</c:v>
                </c:pt>
                <c:pt idx="492">
                  <c:v>-1.7374232219513956</c:v>
                </c:pt>
                <c:pt idx="493">
                  <c:v>2.7560602543248649</c:v>
                </c:pt>
                <c:pt idx="494">
                  <c:v>-2.3412303035472775</c:v>
                </c:pt>
                <c:pt idx="495">
                  <c:v>6.7489696964527184</c:v>
                </c:pt>
                <c:pt idx="496">
                  <c:v>-5.6204031574296955</c:v>
                </c:pt>
                <c:pt idx="497">
                  <c:v>1.0111708767187011</c:v>
                </c:pt>
                <c:pt idx="498">
                  <c:v>-4.0802137798235378</c:v>
                </c:pt>
                <c:pt idx="499">
                  <c:v>-1.1778232219513924</c:v>
                </c:pt>
                <c:pt idx="500">
                  <c:v>-2.5178291232813024</c:v>
                </c:pt>
                <c:pt idx="501">
                  <c:v>9.7016086452301238</c:v>
                </c:pt>
                <c:pt idx="502">
                  <c:v>0.82276025432486222</c:v>
                </c:pt>
                <c:pt idx="503">
                  <c:v>-3.4983913547698755</c:v>
                </c:pt>
                <c:pt idx="504">
                  <c:v>-4.9888291232812989</c:v>
                </c:pt>
                <c:pt idx="505">
                  <c:v>-3.107006698227643</c:v>
                </c:pt>
                <c:pt idx="506">
                  <c:v>-0.85103030354727593</c:v>
                </c:pt>
                <c:pt idx="507">
                  <c:v>0.25758503991048087</c:v>
                </c:pt>
                <c:pt idx="508">
                  <c:v>-1.0252373851431713</c:v>
                </c:pt>
                <c:pt idx="509">
                  <c:v>-0.34451377982353648</c:v>
                </c:pt>
                <c:pt idx="510">
                  <c:v>3.4966862201764641</c:v>
                </c:pt>
                <c:pt idx="511">
                  <c:v>3.110970876718703</c:v>
                </c:pt>
                <c:pt idx="512">
                  <c:v>-2.7668173206214774</c:v>
                </c:pt>
                <c:pt idx="513">
                  <c:v>-5.842111419291566</c:v>
                </c:pt>
                <c:pt idx="514">
                  <c:v>8.0604708767186963</c:v>
                </c:pt>
                <c:pt idx="515">
                  <c:v>6.2772062846981598</c:v>
                </c:pt>
                <c:pt idx="516">
                  <c:v>5.8245673359207544</c:v>
                </c:pt>
                <c:pt idx="517">
                  <c:v>-4.855811419291566</c:v>
                </c:pt>
                <c:pt idx="518">
                  <c:v>-0.38882912328129748</c:v>
                </c:pt>
                <c:pt idx="519">
                  <c:v>-2.8778232219513953</c:v>
                </c:pt>
                <c:pt idx="520">
                  <c:v>0.81117087671869825</c:v>
                </c:pt>
                <c:pt idx="521">
                  <c:v>-3.5581291232812973</c:v>
                </c:pt>
                <c:pt idx="522">
                  <c:v>-14.935243286473085</c:v>
                </c:pt>
                <c:pt idx="523">
                  <c:v>-2.5490232219513942</c:v>
                </c:pt>
                <c:pt idx="524">
                  <c:v>4.0105602543248651</c:v>
                </c:pt>
                <c:pt idx="525">
                  <c:v>4.0772062846981605</c:v>
                </c:pt>
                <c:pt idx="526">
                  <c:v>2.1635696964527185</c:v>
                </c:pt>
                <c:pt idx="527">
                  <c:v>0.31956969645272437</c:v>
                </c:pt>
                <c:pt idx="528">
                  <c:v>1.8489696964527198</c:v>
                </c:pt>
                <c:pt idx="529">
                  <c:v>7.0111708767187011</c:v>
                </c:pt>
                <c:pt idx="530">
                  <c:v>-1.3549066982276408</c:v>
                </c:pt>
                <c:pt idx="531">
                  <c:v>-3.6531043376956802</c:v>
                </c:pt>
                <c:pt idx="532">
                  <c:v>-0.7030303035472798</c:v>
                </c:pt>
                <c:pt idx="533">
                  <c:v>5.0489696964527226</c:v>
                </c:pt>
                <c:pt idx="534">
                  <c:v>-1.6653350246112097</c:v>
                </c:pt>
                <c:pt idx="535">
                  <c:v>-6.266817320621481</c:v>
                </c:pt>
                <c:pt idx="536">
                  <c:v>-3.4371350246112087</c:v>
                </c:pt>
                <c:pt idx="537">
                  <c:v>1.2016086452301238</c:v>
                </c:pt>
                <c:pt idx="538">
                  <c:v>1.9150626148568293</c:v>
                </c:pt>
                <c:pt idx="539">
                  <c:v>1.5895826793785162</c:v>
                </c:pt>
                <c:pt idx="540">
                  <c:v>2.0753708767187007</c:v>
                </c:pt>
                <c:pt idx="541">
                  <c:v>-2.718203157429695</c:v>
                </c:pt>
                <c:pt idx="542">
                  <c:v>4.5489696964527226</c:v>
                </c:pt>
                <c:pt idx="543">
                  <c:v>3.2405696964527237</c:v>
                </c:pt>
                <c:pt idx="544">
                  <c:v>1.1207826793785216</c:v>
                </c:pt>
                <c:pt idx="545">
                  <c:v>5.9126145465600324</c:v>
                </c:pt>
                <c:pt idx="546">
                  <c:v>-0.38882912328129748</c:v>
                </c:pt>
                <c:pt idx="547">
                  <c:v>1.2111708767186968</c:v>
                </c:pt>
                <c:pt idx="548">
                  <c:v>8.0489696964527226</c:v>
                </c:pt>
                <c:pt idx="549">
                  <c:v>-3.8852960758338071</c:v>
                </c:pt>
                <c:pt idx="550">
                  <c:v>0.82431100576208749</c:v>
                </c:pt>
                <c:pt idx="551">
                  <c:v>-3.1424149600895177</c:v>
                </c:pt>
                <c:pt idx="552">
                  <c:v>-7.0424149600895163</c:v>
                </c:pt>
                <c:pt idx="553">
                  <c:v>-2.1636019771637152</c:v>
                </c:pt>
                <c:pt idx="554">
                  <c:v>3.3544862201764616</c:v>
                </c:pt>
                <c:pt idx="555">
                  <c:v>1.6497538879178819E-4</c:v>
                </c:pt>
                <c:pt idx="556">
                  <c:v>-5.4453291232812973</c:v>
                </c:pt>
                <c:pt idx="557">
                  <c:v>-2.2400244022173723</c:v>
                </c:pt>
                <c:pt idx="558">
                  <c:v>2.0757626148568278</c:v>
                </c:pt>
                <c:pt idx="559">
                  <c:v>1.2016086452301238</c:v>
                </c:pt>
                <c:pt idx="560">
                  <c:v>-4.1558114192915667</c:v>
                </c:pt>
                <c:pt idx="561">
                  <c:v>1.1195850399104827</c:v>
                </c:pt>
                <c:pt idx="562">
                  <c:v>-3.6400244022173709</c:v>
                </c:pt>
                <c:pt idx="563">
                  <c:v>-2.8778232219513953</c:v>
                </c:pt>
                <c:pt idx="564">
                  <c:v>-4.7998350246112054</c:v>
                </c:pt>
                <c:pt idx="565">
                  <c:v>-2.3251842731739885</c:v>
                </c:pt>
                <c:pt idx="566">
                  <c:v>-4.4633303035472807</c:v>
                </c:pt>
                <c:pt idx="567">
                  <c:v>-0.64929135476987554</c:v>
                </c:pt>
                <c:pt idx="568">
                  <c:v>-1.8227937153018416</c:v>
                </c:pt>
                <c:pt idx="569">
                  <c:v>-5.9644267627493335</c:v>
                </c:pt>
                <c:pt idx="570">
                  <c:v>6.2331826793785226</c:v>
                </c:pt>
                <c:pt idx="571">
                  <c:v>-2.5255996166317516</c:v>
                </c:pt>
                <c:pt idx="572">
                  <c:v>-0.23120905875960673</c:v>
                </c:pt>
                <c:pt idx="573">
                  <c:v>2.9959826793785211</c:v>
                </c:pt>
                <c:pt idx="574">
                  <c:v>-1.0046161403554947</c:v>
                </c:pt>
                <c:pt idx="575">
                  <c:v>1.5792980228362872</c:v>
                </c:pt>
                <c:pt idx="576">
                  <c:v>-6.964426762749337</c:v>
                </c:pt>
                <c:pt idx="577">
                  <c:v>0.49277087671870134</c:v>
                </c:pt>
                <c:pt idx="578">
                  <c:v>-2.5599303035472758</c:v>
                </c:pt>
                <c:pt idx="579">
                  <c:v>0.45136025432486804</c:v>
                </c:pt>
                <c:pt idx="580">
                  <c:v>-1.9046161403554933</c:v>
                </c:pt>
                <c:pt idx="581">
                  <c:v>-5.1778232219513924</c:v>
                </c:pt>
                <c:pt idx="582">
                  <c:v>7.1016086452301224</c:v>
                </c:pt>
                <c:pt idx="583">
                  <c:v>-2.9046161403554933</c:v>
                </c:pt>
                <c:pt idx="584">
                  <c:v>1.2528039241661908</c:v>
                </c:pt>
                <c:pt idx="585">
                  <c:v>3.3191708767187009</c:v>
                </c:pt>
                <c:pt idx="586">
                  <c:v>-4.607006698227643</c:v>
                </c:pt>
                <c:pt idx="587">
                  <c:v>-1.9668173206214803</c:v>
                </c:pt>
                <c:pt idx="588">
                  <c:v>-3.3472960758338068</c:v>
                </c:pt>
                <c:pt idx="589">
                  <c:v>11.27815317272897</c:v>
                </c:pt>
                <c:pt idx="590">
                  <c:v>0.53318267937851971</c:v>
                </c:pt>
                <c:pt idx="591">
                  <c:v>-0.23381614035549347</c:v>
                </c:pt>
                <c:pt idx="592">
                  <c:v>-2.0100232219513927</c:v>
                </c:pt>
                <c:pt idx="593">
                  <c:v>1.4433826793785229</c:v>
                </c:pt>
                <c:pt idx="594">
                  <c:v>3.4225956623043174</c:v>
                </c:pt>
                <c:pt idx="595">
                  <c:v>-1.5697232219513921</c:v>
                </c:pt>
                <c:pt idx="596">
                  <c:v>-5.7778232219513939</c:v>
                </c:pt>
                <c:pt idx="597">
                  <c:v>-2.4802137798235364</c:v>
                </c:pt>
                <c:pt idx="598">
                  <c:v>-3.7471960758338092</c:v>
                </c:pt>
                <c:pt idx="599">
                  <c:v>2.3528039241661922</c:v>
                </c:pt>
                <c:pt idx="600">
                  <c:v>-1.7429123281303305E-2</c:v>
                </c:pt>
                <c:pt idx="601">
                  <c:v>-0.17411732062147678</c:v>
                </c:pt>
                <c:pt idx="602">
                  <c:v>18.200164975388795</c:v>
                </c:pt>
                <c:pt idx="603">
                  <c:v>-1.8172232219513944</c:v>
                </c:pt>
                <c:pt idx="604">
                  <c:v>2.4324767780486027</c:v>
                </c:pt>
                <c:pt idx="605">
                  <c:v>3.5126145465600338</c:v>
                </c:pt>
                <c:pt idx="606">
                  <c:v>2.2672956623043206</c:v>
                </c:pt>
                <c:pt idx="607">
                  <c:v>1.0331826793785197</c:v>
                </c:pt>
                <c:pt idx="608">
                  <c:v>3.5513602543248624</c:v>
                </c:pt>
                <c:pt idx="609">
                  <c:v>-3.0668173206214817</c:v>
                </c:pt>
                <c:pt idx="610">
                  <c:v>-0.15342086141941991</c:v>
                </c:pt>
                <c:pt idx="611">
                  <c:v>-4.7196075833806361E-2</c:v>
                </c:pt>
                <c:pt idx="612">
                  <c:v>-2.0495866337059532</c:v>
                </c:pt>
                <c:pt idx="613">
                  <c:v>6.4616590740588791</c:v>
                </c:pt>
                <c:pt idx="614">
                  <c:v>2.3733039241661906</c:v>
                </c:pt>
                <c:pt idx="615">
                  <c:v>0.14669330177235906</c:v>
                </c:pt>
                <c:pt idx="616">
                  <c:v>-4.855811419291566</c:v>
                </c:pt>
                <c:pt idx="617">
                  <c:v>4.0236204478899431</c:v>
                </c:pt>
                <c:pt idx="618">
                  <c:v>-3.6662291232812976</c:v>
                </c:pt>
                <c:pt idx="619">
                  <c:v>4.5489696964527226</c:v>
                </c:pt>
                <c:pt idx="620">
                  <c:v>0.42807087671869937</c:v>
                </c:pt>
                <c:pt idx="621">
                  <c:v>-0.79909135476987458</c:v>
                </c:pt>
                <c:pt idx="622">
                  <c:v>-4.7196075833806361E-2</c:v>
                </c:pt>
                <c:pt idx="623">
                  <c:v>-6.266817320621481</c:v>
                </c:pt>
                <c:pt idx="624">
                  <c:v>3.3125145465600347</c:v>
                </c:pt>
                <c:pt idx="625">
                  <c:v>2.4164980228362865</c:v>
                </c:pt>
                <c:pt idx="626">
                  <c:v>-1.0605925350358625</c:v>
                </c:pt>
                <c:pt idx="627">
                  <c:v>-4.2604090587596062</c:v>
                </c:pt>
                <c:pt idx="628">
                  <c:v>-0.76681732062147745</c:v>
                </c:pt>
                <c:pt idx="629">
                  <c:v>-4.1778232219513924</c:v>
                </c:pt>
                <c:pt idx="630">
                  <c:v>17.681040512411634</c:v>
                </c:pt>
                <c:pt idx="631">
                  <c:v>-0.86442676274933916</c:v>
                </c:pt>
                <c:pt idx="632">
                  <c:v>2.6331826793785211</c:v>
                </c:pt>
                <c:pt idx="633">
                  <c:v>6.7489696964527184</c:v>
                </c:pt>
                <c:pt idx="634">
                  <c:v>-6.6817320621481713E-2</c:v>
                </c:pt>
                <c:pt idx="635">
                  <c:v>-2.9046161403554933</c:v>
                </c:pt>
                <c:pt idx="636">
                  <c:v>0.89177677804860878</c:v>
                </c:pt>
                <c:pt idx="637">
                  <c:v>3.7524826793785167</c:v>
                </c:pt>
                <c:pt idx="638">
                  <c:v>6.8489696964527198</c:v>
                </c:pt>
                <c:pt idx="639">
                  <c:v>3.5772062846981605</c:v>
                </c:pt>
                <c:pt idx="640">
                  <c:v>-3.9102031574296952</c:v>
                </c:pt>
                <c:pt idx="641">
                  <c:v>-0.58423502461120336</c:v>
                </c:pt>
                <c:pt idx="642">
                  <c:v>-5.4712114192915671</c:v>
                </c:pt>
                <c:pt idx="643">
                  <c:v>2.6953838596445081</c:v>
                </c:pt>
                <c:pt idx="644">
                  <c:v>-2.0888291232813003</c:v>
                </c:pt>
                <c:pt idx="645">
                  <c:v>-2.4424149600895149</c:v>
                </c:pt>
                <c:pt idx="646">
                  <c:v>-3.0193173206214787</c:v>
                </c:pt>
                <c:pt idx="647">
                  <c:v>-5.8358114192915664</c:v>
                </c:pt>
                <c:pt idx="648">
                  <c:v>0.67516497538879605</c:v>
                </c:pt>
                <c:pt idx="649">
                  <c:v>2.0173956623043168</c:v>
                </c:pt>
                <c:pt idx="650">
                  <c:v>-1.3998350246112068</c:v>
                </c:pt>
                <c:pt idx="651">
                  <c:v>16.63516497538879</c:v>
                </c:pt>
                <c:pt idx="652">
                  <c:v>-0.37883502461120599</c:v>
                </c:pt>
                <c:pt idx="653">
                  <c:v>2.3016086452301252</c:v>
                </c:pt>
                <c:pt idx="654">
                  <c:v>2.8081649753887916</c:v>
                </c:pt>
                <c:pt idx="655">
                  <c:v>-5.8132314838132615</c:v>
                </c:pt>
                <c:pt idx="656">
                  <c:v>-1.6802137798235393</c:v>
                </c:pt>
                <c:pt idx="657">
                  <c:v>-1.8998350246112068</c:v>
                </c:pt>
                <c:pt idx="658">
                  <c:v>-1.3046161403554919</c:v>
                </c:pt>
                <c:pt idx="659">
                  <c:v>2.0197862201764636</c:v>
                </c:pt>
                <c:pt idx="660">
                  <c:v>2.5441885807084361</c:v>
                </c:pt>
                <c:pt idx="661">
                  <c:v>-5.0108043376956815</c:v>
                </c:pt>
                <c:pt idx="662">
                  <c:v>-1.6888291232813017</c:v>
                </c:pt>
                <c:pt idx="663">
                  <c:v>2.7468110057620869</c:v>
                </c:pt>
                <c:pt idx="664">
                  <c:v>-1.1230232219513923</c:v>
                </c:pt>
                <c:pt idx="665">
                  <c:v>-3.4371350246112087</c:v>
                </c:pt>
                <c:pt idx="666">
                  <c:v>1.8331826793785169</c:v>
                </c:pt>
                <c:pt idx="667">
                  <c:v>-0.19203502461120792</c:v>
                </c:pt>
                <c:pt idx="668">
                  <c:v>7.2111708767186968</c:v>
                </c:pt>
                <c:pt idx="669">
                  <c:v>-3.7703137798235389</c:v>
                </c:pt>
                <c:pt idx="670">
                  <c:v>-2.5490232219513942</c:v>
                </c:pt>
                <c:pt idx="671">
                  <c:v>-3.2586173206214788</c:v>
                </c:pt>
                <c:pt idx="672">
                  <c:v>5.8001649753887961</c:v>
                </c:pt>
                <c:pt idx="673">
                  <c:v>-0.75103030354728162</c:v>
                </c:pt>
                <c:pt idx="674">
                  <c:v>-1.5697232219513921</c:v>
                </c:pt>
                <c:pt idx="675">
                  <c:v>-2.1644267627493363</c:v>
                </c:pt>
                <c:pt idx="676">
                  <c:v>-6.8998350246112068</c:v>
                </c:pt>
                <c:pt idx="677">
                  <c:v>-3.4707173206214819</c:v>
                </c:pt>
                <c:pt idx="678">
                  <c:v>7.1757626148568292</c:v>
                </c:pt>
                <c:pt idx="679">
                  <c:v>3.6126145465600352</c:v>
                </c:pt>
                <c:pt idx="680">
                  <c:v>4.2929696964527224</c:v>
                </c:pt>
                <c:pt idx="681">
                  <c:v>-1.7117878139719345</c:v>
                </c:pt>
                <c:pt idx="682">
                  <c:v>2.7560602543248649</c:v>
                </c:pt>
                <c:pt idx="683">
                  <c:v>7.9068602543248687</c:v>
                </c:pt>
                <c:pt idx="684">
                  <c:v>-3.5046161403554947</c:v>
                </c:pt>
                <c:pt idx="685">
                  <c:v>-3.5604244022173717</c:v>
                </c:pt>
                <c:pt idx="686">
                  <c:v>-8.4998350246112082</c:v>
                </c:pt>
                <c:pt idx="687">
                  <c:v>4.1513602543248638</c:v>
                </c:pt>
                <c:pt idx="688">
                  <c:v>2.2662003833682505</c:v>
                </c:pt>
                <c:pt idx="689">
                  <c:v>4.657913858057583E-2</c:v>
                </c:pt>
                <c:pt idx="690">
                  <c:v>0.24896969645271838</c:v>
                </c:pt>
                <c:pt idx="691">
                  <c:v>4.1672956623043191</c:v>
                </c:pt>
                <c:pt idx="692">
                  <c:v>-4.2558114192915681</c:v>
                </c:pt>
                <c:pt idx="693">
                  <c:v>-5.8608208614194233</c:v>
                </c:pt>
                <c:pt idx="694">
                  <c:v>6.2331826793785226</c:v>
                </c:pt>
                <c:pt idx="695">
                  <c:v>4.0550003833682489</c:v>
                </c:pt>
                <c:pt idx="696">
                  <c:v>4.7197862201764593</c:v>
                </c:pt>
                <c:pt idx="697">
                  <c:v>0.82276025432486222</c:v>
                </c:pt>
                <c:pt idx="698">
                  <c:v>-3.3472960758338068</c:v>
                </c:pt>
                <c:pt idx="699">
                  <c:v>-2.5314291232812991</c:v>
                </c:pt>
                <c:pt idx="700">
                  <c:v>6.3001649753887961</c:v>
                </c:pt>
                <c:pt idx="701">
                  <c:v>-0.47982322195139204</c:v>
                </c:pt>
                <c:pt idx="702">
                  <c:v>4.657913858057583E-2</c:v>
                </c:pt>
                <c:pt idx="703">
                  <c:v>-0.37883502461120599</c:v>
                </c:pt>
                <c:pt idx="704">
                  <c:v>-0.10003502461120917</c:v>
                </c:pt>
                <c:pt idx="705">
                  <c:v>4.4630649753887965</c:v>
                </c:pt>
                <c:pt idx="706">
                  <c:v>2.7540909412403956</c:v>
                </c:pt>
                <c:pt idx="707">
                  <c:v>1.5489696964527226</c:v>
                </c:pt>
                <c:pt idx="708">
                  <c:v>-0.98882912328129891</c:v>
                </c:pt>
                <c:pt idx="709">
                  <c:v>-4.1009350246112035</c:v>
                </c:pt>
                <c:pt idx="710">
                  <c:v>3.1891590740588782</c:v>
                </c:pt>
                <c:pt idx="711">
                  <c:v>-4.1778232219513924</c:v>
                </c:pt>
                <c:pt idx="712">
                  <c:v>2.5441885807084361</c:v>
                </c:pt>
                <c:pt idx="713">
                  <c:v>-6.766817320621481</c:v>
                </c:pt>
                <c:pt idx="714">
                  <c:v>0.68808503991048298</c:v>
                </c:pt>
                <c:pt idx="715">
                  <c:v>-5.8861232219513937</c:v>
                </c:pt>
                <c:pt idx="716">
                  <c:v>-4.855811419291566</c:v>
                </c:pt>
                <c:pt idx="717">
                  <c:v>-7.4886232219513928</c:v>
                </c:pt>
                <c:pt idx="718">
                  <c:v>2.4324767780486027</c:v>
                </c:pt>
                <c:pt idx="719">
                  <c:v>2.6331826793785211</c:v>
                </c:pt>
                <c:pt idx="720">
                  <c:v>13.312614546560031</c:v>
                </c:pt>
                <c:pt idx="721">
                  <c:v>-2.5888291232813003</c:v>
                </c:pt>
                <c:pt idx="722">
                  <c:v>3.4538602543248658</c:v>
                </c:pt>
                <c:pt idx="723">
                  <c:v>0.65207087671870312</c:v>
                </c:pt>
                <c:pt idx="724">
                  <c:v>1.3448696964527187</c:v>
                </c:pt>
                <c:pt idx="725">
                  <c:v>-4.5093972560997848</c:v>
                </c:pt>
                <c:pt idx="726">
                  <c:v>-5.5424149600895163</c:v>
                </c:pt>
                <c:pt idx="727">
                  <c:v>-4.8067996166317499</c:v>
                </c:pt>
                <c:pt idx="728">
                  <c:v>-1.7668173206214774</c:v>
                </c:pt>
                <c:pt idx="729">
                  <c:v>4.2173956623043196</c:v>
                </c:pt>
                <c:pt idx="730">
                  <c:v>1.2331826793785226</c:v>
                </c:pt>
                <c:pt idx="731">
                  <c:v>0.87446497538878987</c:v>
                </c:pt>
                <c:pt idx="732">
                  <c:v>-3.3342043376956809</c:v>
                </c:pt>
                <c:pt idx="733">
                  <c:v>-1.1114925350358611</c:v>
                </c:pt>
                <c:pt idx="734">
                  <c:v>-1.7888291232813032</c:v>
                </c:pt>
                <c:pt idx="735">
                  <c:v>5.5687814991125322</c:v>
                </c:pt>
                <c:pt idx="736">
                  <c:v>-1.4668173206214803</c:v>
                </c:pt>
                <c:pt idx="737">
                  <c:v>-0.36442676274933916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1-452B-8D45-A7AD784F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26832"/>
        <c:axId val="537825552"/>
      </c:scatterChart>
      <c:valAx>
        <c:axId val="53782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EngDisp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825552"/>
        <c:crosses val="autoZero"/>
        <c:crossBetween val="midCat"/>
      </c:valAx>
      <c:valAx>
        <c:axId val="53782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826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0B8BB3DA-168F-483B-B5BC-6A87BF583E0C}">
          <cx:tx>
            <cx:txData>
              <cx:f>_xlchart.v1.2</cx:f>
              <cx:v>EngDispl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  <cx:legend pos="t" align="ctr" overlay="0"/>
  </cx:chart>
  <cx:spPr>
    <a:solidFill>
      <a:schemeClr val="accent6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AE39D70-FD7C-46C0-8399-A9E46610AFB1}">
          <cx:tx>
            <cx:txData>
              <cx:f>_xlchart.v1.0</cx:f>
              <cx:v>log10(EngDispl)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  <cx:legend pos="t" align="ctr" overlay="0"/>
  </cx:chart>
  <cx:spPr>
    <a:solidFill>
      <a:schemeClr val="accent6">
        <a:lumMod val="20000"/>
        <a:lumOff val="80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Sample 1 Eng Disp Hisogram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Sample 1 Eng Disp Hisogram</a:t>
          </a:r>
        </a:p>
      </cx:txPr>
    </cx:title>
    <cx:plotArea>
      <cx:plotAreaRegion>
        <cx:series layoutId="clusteredColumn" uniqueId="{3E5E04D3-C626-44FC-982C-D79360F8BCF3}">
          <cx:tx>
            <cx:txData>
              <cx:f>_xlchart.v1.4</cx:f>
              <cx:v>EngDispl1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6">
        <a:lumMod val="20000"/>
        <a:lumOff val="80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 Sample 2 Eng Disp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Sample 2 Eng Disp Histogram</a:t>
          </a:r>
        </a:p>
      </cx:txPr>
    </cx:title>
    <cx:plotArea>
      <cx:plotAreaRegion>
        <cx:series layoutId="clusteredColumn" uniqueId="{35A6A32A-3458-4D9F-AB30-337835EF9C1E}">
          <cx:tx>
            <cx:txData>
              <cx:f>_xlchart.v1.6</cx:f>
              <cx:v>EngDispl2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4">
        <a:lumMod val="20000"/>
        <a:lumOff val="80000"/>
      </a:schemeClr>
    </a:solidFill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 Sample 3 Eng Disp Histogram</a:t>
            </a:r>
            <a:endParaRPr lang="en-IN" sz="1400">
              <a:effectLst/>
            </a:endParaRPr>
          </a:p>
        </cx:rich>
      </cx:tx>
    </cx:title>
    <cx:plotArea>
      <cx:plotAreaRegion>
        <cx:series layoutId="clusteredColumn" uniqueId="{83B57EC9-D372-41E8-9555-791046374089}">
          <cx:tx>
            <cx:txData>
              <cx:f>_xlchart.v1.8</cx:f>
              <cx:v>EngDispl3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3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3.xml"/><Relationship Id="rId1" Type="http://schemas.openxmlformats.org/officeDocument/2006/relationships/chart" Target="../charts/chart3.xml"/><Relationship Id="rId6" Type="http://schemas.microsoft.com/office/2014/relationships/chartEx" Target="../charts/chartEx5.xml"/><Relationship Id="rId5" Type="http://schemas.openxmlformats.org/officeDocument/2006/relationships/chart" Target="../charts/chart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24</xdr:row>
      <xdr:rowOff>28574</xdr:rowOff>
    </xdr:from>
    <xdr:to>
      <xdr:col>18</xdr:col>
      <xdr:colOff>447675</xdr:colOff>
      <xdr:row>48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312A8-2A89-40C7-B7C1-36F0438E3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7</xdr:col>
      <xdr:colOff>198120</xdr:colOff>
      <xdr:row>21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0FFD35-88DF-495A-8860-7E001951B6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5660" y="1303020"/>
              <a:ext cx="40843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594360</xdr:colOff>
      <xdr:row>25</xdr:row>
      <xdr:rowOff>87630</xdr:rowOff>
    </xdr:from>
    <xdr:to>
      <xdr:col>7</xdr:col>
      <xdr:colOff>167640</xdr:colOff>
      <xdr:row>40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EA1974-EEB9-4F1C-82C2-609F7E049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0420" y="4682490"/>
              <a:ext cx="406908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6</xdr:row>
      <xdr:rowOff>137160</xdr:rowOff>
    </xdr:from>
    <xdr:to>
      <xdr:col>16</xdr:col>
      <xdr:colOff>342900</xdr:colOff>
      <xdr:row>22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0B4594-5A03-4E8C-903E-8A50AC16A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99060</xdr:rowOff>
    </xdr:from>
    <xdr:to>
      <xdr:col>17</xdr:col>
      <xdr:colOff>396240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0CC23-7B9A-4728-A893-64593F72D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22</xdr:row>
      <xdr:rowOff>129540</xdr:rowOff>
    </xdr:from>
    <xdr:to>
      <xdr:col>17</xdr:col>
      <xdr:colOff>373380</xdr:colOff>
      <xdr:row>38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C83A884-8F2F-4211-B361-C579F8BE6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4152900"/>
              <a:ext cx="5539740" cy="281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22860</xdr:colOff>
      <xdr:row>2</xdr:row>
      <xdr:rowOff>99060</xdr:rowOff>
    </xdr:from>
    <xdr:to>
      <xdr:col>27</xdr:col>
      <xdr:colOff>480060</xdr:colOff>
      <xdr:row>22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D8EE8C-CC03-4844-B042-4B75F548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</xdr:colOff>
      <xdr:row>22</xdr:row>
      <xdr:rowOff>144780</xdr:rowOff>
    </xdr:from>
    <xdr:to>
      <xdr:col>27</xdr:col>
      <xdr:colOff>441960</xdr:colOff>
      <xdr:row>38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5D3018F-C15D-456C-9311-7174B294F4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9380" y="4168140"/>
              <a:ext cx="592074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54427</xdr:colOff>
      <xdr:row>2</xdr:row>
      <xdr:rowOff>141515</xdr:rowOff>
    </xdr:from>
    <xdr:to>
      <xdr:col>37</xdr:col>
      <xdr:colOff>141514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00E1E0-69BF-416B-85C6-F85FB5B49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87085</xdr:colOff>
      <xdr:row>22</xdr:row>
      <xdr:rowOff>130627</xdr:rowOff>
    </xdr:from>
    <xdr:to>
      <xdr:col>37</xdr:col>
      <xdr:colOff>174170</xdr:colOff>
      <xdr:row>38</xdr:row>
      <xdr:rowOff>65315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7E9C88B-1A0F-4065-8BA6-ADDD63B7F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4845" y="4153987"/>
              <a:ext cx="5573485" cy="2860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14</xdr:row>
      <xdr:rowOff>83820</xdr:rowOff>
    </xdr:from>
    <xdr:to>
      <xdr:col>18</xdr:col>
      <xdr:colOff>365760</xdr:colOff>
      <xdr:row>27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C59D1D-C7D5-447A-B507-765BAB3DF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1</xdr:row>
      <xdr:rowOff>83820</xdr:rowOff>
    </xdr:from>
    <xdr:to>
      <xdr:col>18</xdr:col>
      <xdr:colOff>350520</xdr:colOff>
      <xdr:row>14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DDBC0-4B03-43CC-B39B-B919CE90F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198120</xdr:colOff>
      <xdr:row>28</xdr:row>
      <xdr:rowOff>38100</xdr:rowOff>
    </xdr:from>
    <xdr:to>
      <xdr:col>18</xdr:col>
      <xdr:colOff>381000</xdr:colOff>
      <xdr:row>42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16C29-A3C6-4F48-A87A-9F6E0FCB1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18</xdr:row>
      <xdr:rowOff>137160</xdr:rowOff>
    </xdr:from>
    <xdr:to>
      <xdr:col>19</xdr:col>
      <xdr:colOff>60960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754AC7-04B8-4E20-8B4C-0966A9DAC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7</xdr:row>
      <xdr:rowOff>99060</xdr:rowOff>
    </xdr:from>
    <xdr:to>
      <xdr:col>19</xdr:col>
      <xdr:colOff>99060</xdr:colOff>
      <xdr:row>18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D4FDDA-45A7-4BD1-AFBD-206E8D4A2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30</xdr:row>
      <xdr:rowOff>99060</xdr:rowOff>
    </xdr:from>
    <xdr:to>
      <xdr:col>19</xdr:col>
      <xdr:colOff>15240</xdr:colOff>
      <xdr:row>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8BCEDF-92D1-432C-ADEE-523A68C4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15</xdr:row>
      <xdr:rowOff>91440</xdr:rowOff>
    </xdr:from>
    <xdr:to>
      <xdr:col>20</xdr:col>
      <xdr:colOff>274320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BE9C7-F777-4700-A37F-F5BF9E73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26</xdr:row>
      <xdr:rowOff>22860</xdr:rowOff>
    </xdr:from>
    <xdr:to>
      <xdr:col>20</xdr:col>
      <xdr:colOff>259080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AD591-08AE-4215-B922-58819C94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251460</xdr:colOff>
      <xdr:row>36</xdr:row>
      <xdr:rowOff>83820</xdr:rowOff>
    </xdr:from>
    <xdr:to>
      <xdr:col>20</xdr:col>
      <xdr:colOff>251460</xdr:colOff>
      <xdr:row>46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5474C-2DBA-401C-B7E6-EC867724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9"/>
  <sheetViews>
    <sheetView showGridLines="0" tabSelected="1" topLeftCell="C1" zoomScale="80" zoomScaleNormal="80" workbookViewId="0">
      <selection activeCell="T32" sqref="T32"/>
    </sheetView>
  </sheetViews>
  <sheetFormatPr defaultRowHeight="14.4" x14ac:dyDescent="0.3"/>
  <cols>
    <col min="1" max="1" width="7.77734375" bestFit="1" customWidth="1"/>
    <col min="2" max="2" width="7.33203125" bestFit="1" customWidth="1"/>
    <col min="3" max="3" width="8" bestFit="1" customWidth="1"/>
    <col min="4" max="4" width="9.5546875" bestFit="1" customWidth="1"/>
    <col min="5" max="5" width="11.21875" bestFit="1" customWidth="1"/>
    <col min="6" max="6" width="15.88671875" bestFit="1" customWidth="1"/>
    <col min="7" max="7" width="15.77734375" bestFit="1" customWidth="1"/>
    <col min="8" max="8" width="17.88671875" bestFit="1" customWidth="1"/>
    <col min="9" max="9" width="13.6640625" bestFit="1" customWidth="1"/>
    <col min="10" max="10" width="10.88671875" bestFit="1" customWidth="1"/>
    <col min="12" max="12" width="25.88671875" bestFit="1" customWidth="1"/>
    <col min="13" max="15" width="12.6640625" bestFit="1" customWidth="1"/>
    <col min="16" max="16" width="12" bestFit="1" customWidth="1"/>
    <col min="17" max="17" width="12.6640625" bestFit="1" customWidth="1"/>
    <col min="18" max="18" width="19.109375" customWidth="1"/>
    <col min="19" max="19" width="18.5546875" customWidth="1"/>
    <col min="20" max="20" width="18.44140625" bestFit="1" customWidth="1"/>
    <col min="21" max="21" width="14.44140625" bestFit="1" customWidth="1"/>
    <col min="22" max="22" width="11.5546875" bestFit="1" customWidth="1"/>
  </cols>
  <sheetData>
    <row r="1" spans="1:22" x14ac:dyDescent="0.3">
      <c r="A1" s="21"/>
      <c r="B1" s="21"/>
      <c r="C1" s="21"/>
      <c r="D1" s="21"/>
      <c r="E1" s="21"/>
      <c r="F1" s="23" t="s">
        <v>61</v>
      </c>
      <c r="G1" s="21"/>
      <c r="H1" s="21"/>
      <c r="I1" s="21"/>
      <c r="J1" s="21"/>
    </row>
    <row r="2" spans="1:22" x14ac:dyDescent="0.3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</row>
    <row r="3" spans="1:22" x14ac:dyDescent="0.3">
      <c r="A3" s="7">
        <v>4.7</v>
      </c>
      <c r="B3" s="7">
        <v>8</v>
      </c>
      <c r="C3" s="7">
        <v>28.0198</v>
      </c>
      <c r="D3" s="7">
        <v>6</v>
      </c>
      <c r="E3" s="7">
        <v>1</v>
      </c>
      <c r="F3" s="7">
        <v>0</v>
      </c>
      <c r="G3" s="7">
        <v>2</v>
      </c>
      <c r="H3" s="7">
        <v>2</v>
      </c>
      <c r="I3" s="7">
        <v>1</v>
      </c>
      <c r="J3" s="7">
        <v>0</v>
      </c>
      <c r="L3" s="22" t="s">
        <v>62</v>
      </c>
    </row>
    <row r="4" spans="1:22" x14ac:dyDescent="0.3">
      <c r="A4" s="7">
        <v>4.7</v>
      </c>
      <c r="B4" s="7">
        <v>8</v>
      </c>
      <c r="C4" s="7">
        <v>25.609400000000001</v>
      </c>
      <c r="D4" s="7">
        <v>6</v>
      </c>
      <c r="E4" s="7">
        <v>1</v>
      </c>
      <c r="F4" s="7">
        <v>0</v>
      </c>
      <c r="G4" s="7">
        <v>2</v>
      </c>
      <c r="H4" s="7">
        <v>2</v>
      </c>
      <c r="I4" s="7">
        <v>1</v>
      </c>
      <c r="J4" s="7">
        <v>0</v>
      </c>
    </row>
    <row r="5" spans="1:22" ht="15" thickBot="1" x14ac:dyDescent="0.35">
      <c r="A5" s="7">
        <v>4.2</v>
      </c>
      <c r="B5" s="7">
        <v>8</v>
      </c>
      <c r="C5" s="7">
        <v>26.8</v>
      </c>
      <c r="D5" s="7">
        <v>6</v>
      </c>
      <c r="E5" s="7">
        <v>1</v>
      </c>
      <c r="F5" s="7">
        <v>0</v>
      </c>
      <c r="G5" s="7">
        <v>2</v>
      </c>
      <c r="H5" s="7">
        <v>2</v>
      </c>
      <c r="I5" s="7">
        <v>1</v>
      </c>
      <c r="J5" s="7">
        <v>0</v>
      </c>
      <c r="L5" t="s">
        <v>63</v>
      </c>
    </row>
    <row r="6" spans="1:22" x14ac:dyDescent="0.3">
      <c r="A6" s="7">
        <v>4.2</v>
      </c>
      <c r="B6" s="7">
        <v>8</v>
      </c>
      <c r="C6" s="7">
        <v>25.045100000000001</v>
      </c>
      <c r="D6" s="7">
        <v>6</v>
      </c>
      <c r="E6" s="7">
        <v>1</v>
      </c>
      <c r="F6" s="7">
        <v>0</v>
      </c>
      <c r="G6" s="7">
        <v>2</v>
      </c>
      <c r="H6" s="7">
        <v>2</v>
      </c>
      <c r="I6" s="7">
        <v>1</v>
      </c>
      <c r="J6" s="7">
        <v>0</v>
      </c>
      <c r="L6" s="2"/>
      <c r="M6" s="2" t="s">
        <v>0</v>
      </c>
      <c r="N6" s="2" t="s">
        <v>1</v>
      </c>
      <c r="O6" s="2" t="s">
        <v>2</v>
      </c>
      <c r="P6" s="2" t="s">
        <v>3</v>
      </c>
      <c r="Q6" s="2" t="s">
        <v>4</v>
      </c>
      <c r="R6" s="2" t="s">
        <v>5</v>
      </c>
      <c r="S6" s="2" t="s">
        <v>6</v>
      </c>
      <c r="T6" s="2" t="s">
        <v>7</v>
      </c>
      <c r="U6" s="2" t="s">
        <v>8</v>
      </c>
      <c r="V6" s="2" t="s">
        <v>9</v>
      </c>
    </row>
    <row r="7" spans="1:22" x14ac:dyDescent="0.3">
      <c r="A7" s="7">
        <v>5.2</v>
      </c>
      <c r="B7" s="7">
        <v>10</v>
      </c>
      <c r="C7" s="7">
        <v>24.8</v>
      </c>
      <c r="D7" s="7">
        <v>6</v>
      </c>
      <c r="E7" s="7">
        <v>0</v>
      </c>
      <c r="F7" s="7">
        <v>0</v>
      </c>
      <c r="G7" s="7">
        <v>2</v>
      </c>
      <c r="H7" s="7">
        <v>2</v>
      </c>
      <c r="I7" s="7">
        <v>1</v>
      </c>
      <c r="J7" s="7">
        <v>0</v>
      </c>
      <c r="L7" t="s">
        <v>0</v>
      </c>
      <c r="M7">
        <v>1</v>
      </c>
    </row>
    <row r="8" spans="1:22" x14ac:dyDescent="0.3">
      <c r="A8" s="7">
        <v>5.2</v>
      </c>
      <c r="B8" s="7">
        <v>10</v>
      </c>
      <c r="C8" s="7">
        <v>23.9</v>
      </c>
      <c r="D8" s="7">
        <v>6</v>
      </c>
      <c r="E8" s="7">
        <v>0</v>
      </c>
      <c r="F8" s="7">
        <v>0</v>
      </c>
      <c r="G8" s="7">
        <v>2</v>
      </c>
      <c r="H8" s="7">
        <v>2</v>
      </c>
      <c r="I8" s="7">
        <v>1</v>
      </c>
      <c r="J8" s="7">
        <v>0</v>
      </c>
      <c r="L8" t="s">
        <v>1</v>
      </c>
      <c r="M8">
        <v>0.90626002717461296</v>
      </c>
      <c r="N8">
        <v>1</v>
      </c>
    </row>
    <row r="9" spans="1:22" x14ac:dyDescent="0.3">
      <c r="A9" s="7">
        <v>2</v>
      </c>
      <c r="B9" s="7">
        <v>4</v>
      </c>
      <c r="C9" s="7">
        <v>39.7256</v>
      </c>
      <c r="D9" s="7">
        <v>6</v>
      </c>
      <c r="E9" s="7">
        <v>0</v>
      </c>
      <c r="F9" s="7">
        <v>0</v>
      </c>
      <c r="G9" s="7">
        <v>2</v>
      </c>
      <c r="H9" s="7">
        <v>2</v>
      </c>
      <c r="I9" s="7">
        <v>1</v>
      </c>
      <c r="J9" s="7">
        <v>0</v>
      </c>
      <c r="L9" t="s">
        <v>2</v>
      </c>
      <c r="M9">
        <v>-0.78739382573110284</v>
      </c>
      <c r="N9">
        <v>-0.74021798131253269</v>
      </c>
      <c r="O9">
        <v>1</v>
      </c>
    </row>
    <row r="10" spans="1:22" x14ac:dyDescent="0.3">
      <c r="A10" s="7">
        <v>6</v>
      </c>
      <c r="B10" s="7">
        <v>12</v>
      </c>
      <c r="C10" s="7">
        <v>24.4</v>
      </c>
      <c r="D10" s="7">
        <v>6</v>
      </c>
      <c r="E10" s="7">
        <v>0</v>
      </c>
      <c r="F10" s="7">
        <v>0</v>
      </c>
      <c r="G10" s="7">
        <v>2</v>
      </c>
      <c r="H10" s="7">
        <v>2</v>
      </c>
      <c r="I10" s="7">
        <v>1</v>
      </c>
      <c r="J10" s="7">
        <v>0</v>
      </c>
      <c r="L10" t="s">
        <v>3</v>
      </c>
      <c r="M10">
        <v>0.21173048932321217</v>
      </c>
      <c r="N10">
        <v>0.28871143961924933</v>
      </c>
      <c r="O10">
        <v>-0.21128487573648</v>
      </c>
      <c r="P10">
        <v>1</v>
      </c>
    </row>
    <row r="11" spans="1:22" x14ac:dyDescent="0.3">
      <c r="A11" s="7">
        <v>3</v>
      </c>
      <c r="B11" s="7">
        <v>6</v>
      </c>
      <c r="C11" s="7">
        <v>39.710299999999997</v>
      </c>
      <c r="D11" s="7">
        <v>6</v>
      </c>
      <c r="E11" s="7">
        <v>1</v>
      </c>
      <c r="F11" s="7">
        <v>0</v>
      </c>
      <c r="G11" s="7">
        <v>2</v>
      </c>
      <c r="H11" s="7">
        <v>2</v>
      </c>
      <c r="I11" s="7">
        <v>1</v>
      </c>
      <c r="J11" s="7">
        <v>1</v>
      </c>
      <c r="L11" t="s">
        <v>4</v>
      </c>
      <c r="M11">
        <v>0.22839512831753581</v>
      </c>
      <c r="N11">
        <v>0.20877190762317521</v>
      </c>
      <c r="O11">
        <v>-0.27193886690099928</v>
      </c>
      <c r="P11">
        <v>1.3536108775299685E-3</v>
      </c>
      <c r="Q11">
        <v>1</v>
      </c>
    </row>
    <row r="12" spans="1:22" x14ac:dyDescent="0.3">
      <c r="A12" s="7">
        <v>3</v>
      </c>
      <c r="B12" s="7">
        <v>6</v>
      </c>
      <c r="C12" s="7">
        <v>38.7896</v>
      </c>
      <c r="D12" s="7">
        <v>6</v>
      </c>
      <c r="E12" s="7">
        <v>0</v>
      </c>
      <c r="F12" s="7">
        <v>0</v>
      </c>
      <c r="G12" s="7">
        <v>2</v>
      </c>
      <c r="H12" s="7">
        <v>2</v>
      </c>
      <c r="I12" s="7">
        <v>1</v>
      </c>
      <c r="J12" s="7">
        <v>1</v>
      </c>
      <c r="L12" t="s">
        <v>5</v>
      </c>
      <c r="M12">
        <v>2.6665618248163613E-2</v>
      </c>
      <c r="N12">
        <v>2.5520828126779901E-2</v>
      </c>
      <c r="O12">
        <v>-6.9621679054323746E-2</v>
      </c>
      <c r="P12">
        <v>4.3595219000340177E-2</v>
      </c>
      <c r="Q12">
        <v>9.232847777414957E-2</v>
      </c>
      <c r="R12">
        <v>1</v>
      </c>
    </row>
    <row r="13" spans="1:22" x14ac:dyDescent="0.3">
      <c r="A13" s="7">
        <v>3</v>
      </c>
      <c r="B13" s="7">
        <v>6</v>
      </c>
      <c r="C13" s="7">
        <v>33.629600000000003</v>
      </c>
      <c r="D13" s="7">
        <v>7</v>
      </c>
      <c r="E13" s="7">
        <v>1</v>
      </c>
      <c r="F13" s="7">
        <v>0</v>
      </c>
      <c r="G13" s="7">
        <v>2</v>
      </c>
      <c r="H13" s="7">
        <v>2</v>
      </c>
      <c r="I13" s="7">
        <v>1</v>
      </c>
      <c r="J13" s="7">
        <v>0</v>
      </c>
      <c r="L13" t="s">
        <v>6</v>
      </c>
      <c r="M13">
        <v>-0.42235744901197875</v>
      </c>
      <c r="N13">
        <v>-0.24850945206060604</v>
      </c>
      <c r="O13">
        <v>0.28034403171689953</v>
      </c>
      <c r="P13">
        <v>0.17796063385461544</v>
      </c>
      <c r="Q13">
        <v>-0.13132599312813339</v>
      </c>
      <c r="R13">
        <v>-7.7679162401331187E-2</v>
      </c>
      <c r="S13">
        <v>1</v>
      </c>
    </row>
    <row r="14" spans="1:22" x14ac:dyDescent="0.3">
      <c r="A14" s="7">
        <v>3</v>
      </c>
      <c r="B14" s="7">
        <v>6</v>
      </c>
      <c r="C14" s="7">
        <v>35.267800000000001</v>
      </c>
      <c r="D14" s="7">
        <v>6</v>
      </c>
      <c r="E14" s="7">
        <v>0</v>
      </c>
      <c r="F14" s="7">
        <v>0</v>
      </c>
      <c r="G14" s="7">
        <v>2</v>
      </c>
      <c r="H14" s="7">
        <v>2</v>
      </c>
      <c r="I14" s="7">
        <v>1</v>
      </c>
      <c r="J14" s="7">
        <v>0</v>
      </c>
      <c r="L14" t="s">
        <v>7</v>
      </c>
      <c r="M14">
        <v>-0.47843804070300539</v>
      </c>
      <c r="N14">
        <v>-0.33985183055055523</v>
      </c>
      <c r="O14">
        <v>0.33565285358367758</v>
      </c>
      <c r="P14">
        <v>0.15281925028697077</v>
      </c>
      <c r="Q14">
        <v>-0.15832600257307461</v>
      </c>
      <c r="R14">
        <v>-0.17071583991052605</v>
      </c>
      <c r="S14">
        <v>0.91148781567094228</v>
      </c>
      <c r="T14">
        <v>1</v>
      </c>
    </row>
    <row r="15" spans="1:22" x14ac:dyDescent="0.3">
      <c r="A15" s="7">
        <v>8</v>
      </c>
      <c r="B15" s="7">
        <v>16</v>
      </c>
      <c r="C15" s="7">
        <v>17.8</v>
      </c>
      <c r="D15" s="7">
        <v>7</v>
      </c>
      <c r="E15" s="7">
        <v>0</v>
      </c>
      <c r="F15" s="7">
        <v>0</v>
      </c>
      <c r="G15" s="7">
        <v>2</v>
      </c>
      <c r="H15" s="7">
        <v>2</v>
      </c>
      <c r="I15" s="7">
        <v>1</v>
      </c>
      <c r="J15" s="7">
        <v>0</v>
      </c>
      <c r="L15" t="s">
        <v>8</v>
      </c>
      <c r="M15">
        <v>-6.8256030074658108E-2</v>
      </c>
      <c r="N15">
        <v>5.3992910875192727E-3</v>
      </c>
      <c r="O15">
        <v>0.12495277925496739</v>
      </c>
      <c r="P15">
        <v>9.0839721947575017E-2</v>
      </c>
      <c r="Q15">
        <v>-9.4772029341584046E-2</v>
      </c>
      <c r="R15">
        <v>-0.23553440237924447</v>
      </c>
      <c r="S15">
        <v>0.24082397797015054</v>
      </c>
      <c r="T15">
        <v>0.27933905205873155</v>
      </c>
      <c r="U15">
        <v>1</v>
      </c>
    </row>
    <row r="16" spans="1:22" ht="15" thickBot="1" x14ac:dyDescent="0.35">
      <c r="A16" s="7">
        <v>6.2</v>
      </c>
      <c r="B16" s="7">
        <v>8</v>
      </c>
      <c r="C16" s="7">
        <v>27.1</v>
      </c>
      <c r="D16" s="7">
        <v>6</v>
      </c>
      <c r="E16" s="7">
        <v>0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L16" s="1" t="s">
        <v>9</v>
      </c>
      <c r="M16" s="1">
        <v>-8.6571422392434455E-2</v>
      </c>
      <c r="N16" s="1">
        <v>-5.946100839758392E-2</v>
      </c>
      <c r="O16" s="1">
        <v>9.6211274745917286E-2</v>
      </c>
      <c r="P16" s="1">
        <v>0.13071942178135482</v>
      </c>
      <c r="Q16" s="1">
        <v>-9.7809395390214618E-2</v>
      </c>
      <c r="R16" s="1">
        <v>-0.1014385652700963</v>
      </c>
      <c r="S16" s="1">
        <v>0.15485587547724131</v>
      </c>
      <c r="T16" s="1">
        <v>0.1753889984847502</v>
      </c>
      <c r="U16" s="1">
        <v>5.5536033279203416E-2</v>
      </c>
      <c r="V16" s="1">
        <v>1</v>
      </c>
    </row>
    <row r="17" spans="1:19" x14ac:dyDescent="0.3">
      <c r="A17" s="7">
        <v>6.2</v>
      </c>
      <c r="B17" s="7">
        <v>8</v>
      </c>
      <c r="C17" s="7">
        <v>34.349299999999999</v>
      </c>
      <c r="D17" s="7">
        <v>6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</row>
    <row r="18" spans="1:19" x14ac:dyDescent="0.3">
      <c r="A18" s="7">
        <v>6.2</v>
      </c>
      <c r="B18" s="7">
        <v>8</v>
      </c>
      <c r="C18" s="7">
        <v>35.799999999999997</v>
      </c>
      <c r="D18" s="7">
        <v>6</v>
      </c>
      <c r="E18" s="7">
        <v>0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</row>
    <row r="19" spans="1:19" x14ac:dyDescent="0.3">
      <c r="A19" s="7">
        <v>7</v>
      </c>
      <c r="B19" s="7">
        <v>8</v>
      </c>
      <c r="C19" s="7">
        <v>33.700000000000003</v>
      </c>
      <c r="D19" s="7">
        <v>6</v>
      </c>
      <c r="E19" s="7">
        <v>0</v>
      </c>
      <c r="F19" s="7">
        <v>0</v>
      </c>
      <c r="G19" s="7">
        <v>1</v>
      </c>
      <c r="H19" s="7">
        <v>1</v>
      </c>
      <c r="I19" s="7">
        <v>0</v>
      </c>
      <c r="J19" s="7">
        <v>0</v>
      </c>
      <c r="L19" s="35" t="s">
        <v>78</v>
      </c>
      <c r="M19" s="35"/>
      <c r="N19" s="35"/>
      <c r="O19" s="35"/>
      <c r="P19" s="35"/>
      <c r="Q19" s="35"/>
      <c r="R19" s="35"/>
      <c r="S19" s="35"/>
    </row>
    <row r="20" spans="1:19" x14ac:dyDescent="0.3">
      <c r="A20" s="7">
        <v>8.4</v>
      </c>
      <c r="B20" s="7">
        <v>10</v>
      </c>
      <c r="C20" s="7">
        <v>30</v>
      </c>
      <c r="D20" s="7">
        <v>6</v>
      </c>
      <c r="E20" s="7">
        <v>0</v>
      </c>
      <c r="F20" s="7">
        <v>0</v>
      </c>
      <c r="G20" s="7">
        <v>1</v>
      </c>
      <c r="H20" s="7">
        <v>1</v>
      </c>
      <c r="I20" s="7">
        <v>1</v>
      </c>
      <c r="J20" s="7">
        <v>0</v>
      </c>
      <c r="L20" s="35" t="s">
        <v>77</v>
      </c>
      <c r="M20" s="35"/>
      <c r="N20" s="35"/>
      <c r="O20" s="35"/>
      <c r="P20" s="35"/>
      <c r="Q20" s="35"/>
      <c r="R20" s="35"/>
      <c r="S20" s="35"/>
    </row>
    <row r="21" spans="1:19" x14ac:dyDescent="0.3">
      <c r="A21" s="7">
        <v>8.4</v>
      </c>
      <c r="B21" s="7">
        <v>10</v>
      </c>
      <c r="C21" s="7">
        <v>30</v>
      </c>
      <c r="D21" s="7">
        <v>6</v>
      </c>
      <c r="E21" s="7">
        <v>0</v>
      </c>
      <c r="F21" s="7">
        <v>0</v>
      </c>
      <c r="G21" s="7">
        <v>1</v>
      </c>
      <c r="H21" s="7">
        <v>1</v>
      </c>
      <c r="I21" s="7">
        <v>1</v>
      </c>
      <c r="J21" s="7">
        <v>0</v>
      </c>
      <c r="L21" s="35" t="s">
        <v>64</v>
      </c>
      <c r="M21" s="35"/>
      <c r="N21" s="35"/>
      <c r="O21" s="35"/>
      <c r="P21" s="35"/>
      <c r="Q21" s="35"/>
      <c r="R21" s="35"/>
      <c r="S21" s="35"/>
    </row>
    <row r="22" spans="1:19" x14ac:dyDescent="0.3">
      <c r="A22" s="7">
        <v>4.5</v>
      </c>
      <c r="B22" s="7">
        <v>8</v>
      </c>
      <c r="C22" s="7">
        <v>24.349900000000002</v>
      </c>
      <c r="D22" s="7">
        <v>7</v>
      </c>
      <c r="E22" s="7">
        <v>0</v>
      </c>
      <c r="F22" s="7">
        <v>0</v>
      </c>
      <c r="G22" s="7">
        <v>2</v>
      </c>
      <c r="H22" s="7">
        <v>2</v>
      </c>
      <c r="I22" s="7">
        <v>1</v>
      </c>
      <c r="J22" s="7">
        <v>0</v>
      </c>
    </row>
    <row r="23" spans="1:19" x14ac:dyDescent="0.3">
      <c r="A23" s="7">
        <v>5.7</v>
      </c>
      <c r="B23" s="7">
        <v>12</v>
      </c>
      <c r="C23" s="7">
        <v>20.99</v>
      </c>
      <c r="D23" s="7">
        <v>6</v>
      </c>
      <c r="E23" s="7">
        <v>0</v>
      </c>
      <c r="F23" s="7">
        <v>0</v>
      </c>
      <c r="G23" s="7">
        <v>2</v>
      </c>
      <c r="H23" s="7">
        <v>2</v>
      </c>
      <c r="I23" s="7">
        <v>1</v>
      </c>
      <c r="J23" s="7">
        <v>0</v>
      </c>
    </row>
    <row r="24" spans="1:19" x14ac:dyDescent="0.3">
      <c r="A24" s="7">
        <v>5.7</v>
      </c>
      <c r="B24" s="7">
        <v>12</v>
      </c>
      <c r="C24" s="7">
        <v>21.1</v>
      </c>
      <c r="D24" s="7">
        <v>6</v>
      </c>
      <c r="E24" s="7">
        <v>0</v>
      </c>
      <c r="F24" s="7">
        <v>0</v>
      </c>
      <c r="G24" s="7">
        <v>2</v>
      </c>
      <c r="H24" s="7">
        <v>2</v>
      </c>
      <c r="I24" s="7">
        <v>1</v>
      </c>
      <c r="J24" s="7">
        <v>0</v>
      </c>
    </row>
    <row r="25" spans="1:19" x14ac:dyDescent="0.3">
      <c r="A25" s="7">
        <v>5.2</v>
      </c>
      <c r="B25" s="7">
        <v>10</v>
      </c>
      <c r="C25" s="7">
        <v>25.4</v>
      </c>
      <c r="D25" s="7">
        <v>6</v>
      </c>
      <c r="E25" s="7">
        <v>1</v>
      </c>
      <c r="F25" s="7">
        <v>0</v>
      </c>
      <c r="G25" s="7">
        <v>2</v>
      </c>
      <c r="H25" s="7">
        <v>2</v>
      </c>
      <c r="I25" s="7">
        <v>1</v>
      </c>
      <c r="J25" s="7">
        <v>0</v>
      </c>
    </row>
    <row r="26" spans="1:19" x14ac:dyDescent="0.3">
      <c r="A26" s="7">
        <v>5.2</v>
      </c>
      <c r="B26" s="7">
        <v>10</v>
      </c>
      <c r="C26" s="7">
        <v>24</v>
      </c>
      <c r="D26" s="7">
        <v>6</v>
      </c>
      <c r="E26" s="7">
        <v>0</v>
      </c>
      <c r="F26" s="7">
        <v>0</v>
      </c>
      <c r="G26" s="7">
        <v>2</v>
      </c>
      <c r="H26" s="7">
        <v>2</v>
      </c>
      <c r="I26" s="7">
        <v>1</v>
      </c>
      <c r="J26" s="7">
        <v>0</v>
      </c>
    </row>
    <row r="27" spans="1:19" x14ac:dyDescent="0.3">
      <c r="A27" s="7">
        <v>5.2</v>
      </c>
      <c r="B27" s="7">
        <v>10</v>
      </c>
      <c r="C27" s="7">
        <v>25.4</v>
      </c>
      <c r="D27" s="7">
        <v>6</v>
      </c>
      <c r="E27" s="7">
        <v>0</v>
      </c>
      <c r="F27" s="7">
        <v>0</v>
      </c>
      <c r="G27" s="7">
        <v>2</v>
      </c>
      <c r="H27" s="7">
        <v>2</v>
      </c>
      <c r="I27" s="7">
        <v>1</v>
      </c>
      <c r="J27" s="7">
        <v>0</v>
      </c>
    </row>
    <row r="28" spans="1:19" x14ac:dyDescent="0.3">
      <c r="A28" s="7">
        <v>5.2</v>
      </c>
      <c r="B28" s="7">
        <v>10</v>
      </c>
      <c r="C28" s="7">
        <v>22.6</v>
      </c>
      <c r="D28" s="7">
        <v>6</v>
      </c>
      <c r="E28" s="7">
        <v>0</v>
      </c>
      <c r="F28" s="7">
        <v>0</v>
      </c>
      <c r="G28" s="7">
        <v>2</v>
      </c>
      <c r="H28" s="7">
        <v>2</v>
      </c>
      <c r="I28" s="7">
        <v>1</v>
      </c>
      <c r="J28" s="7">
        <v>0</v>
      </c>
    </row>
    <row r="29" spans="1:19" x14ac:dyDescent="0.3">
      <c r="A29" s="7">
        <v>6.5</v>
      </c>
      <c r="B29" s="7">
        <v>12</v>
      </c>
      <c r="C29" s="7">
        <v>17.5</v>
      </c>
      <c r="D29" s="7">
        <v>7</v>
      </c>
      <c r="E29" s="7">
        <v>0</v>
      </c>
      <c r="F29" s="7">
        <v>0</v>
      </c>
      <c r="G29" s="7">
        <v>2</v>
      </c>
      <c r="H29" s="7">
        <v>2</v>
      </c>
      <c r="I29" s="7">
        <v>1</v>
      </c>
      <c r="J29" s="7">
        <v>0</v>
      </c>
    </row>
    <row r="30" spans="1:19" x14ac:dyDescent="0.3">
      <c r="A30" s="7">
        <v>6.5</v>
      </c>
      <c r="B30" s="7">
        <v>12</v>
      </c>
      <c r="C30" s="7">
        <v>19.899999999999999</v>
      </c>
      <c r="D30" s="7">
        <v>7</v>
      </c>
      <c r="E30" s="7">
        <v>0</v>
      </c>
      <c r="F30" s="7">
        <v>0</v>
      </c>
      <c r="G30" s="7">
        <v>2</v>
      </c>
      <c r="H30" s="7">
        <v>2</v>
      </c>
      <c r="I30" s="7">
        <v>1</v>
      </c>
      <c r="J30" s="7">
        <v>0</v>
      </c>
    </row>
    <row r="31" spans="1:19" x14ac:dyDescent="0.3">
      <c r="A31" s="7">
        <v>6.5</v>
      </c>
      <c r="B31" s="7">
        <v>12</v>
      </c>
      <c r="C31" s="7">
        <v>19.899999999999999</v>
      </c>
      <c r="D31" s="7">
        <v>7</v>
      </c>
      <c r="E31" s="7">
        <v>0</v>
      </c>
      <c r="F31" s="7">
        <v>0</v>
      </c>
      <c r="G31" s="7">
        <v>2</v>
      </c>
      <c r="H31" s="7">
        <v>2</v>
      </c>
      <c r="I31" s="7">
        <v>1</v>
      </c>
      <c r="J31" s="7">
        <v>0</v>
      </c>
    </row>
    <row r="32" spans="1:19" x14ac:dyDescent="0.3">
      <c r="A32" s="7">
        <v>6.5</v>
      </c>
      <c r="B32" s="7">
        <v>12</v>
      </c>
      <c r="C32" s="7">
        <v>17.5</v>
      </c>
      <c r="D32" s="7">
        <v>7</v>
      </c>
      <c r="E32" s="7">
        <v>0</v>
      </c>
      <c r="F32" s="7">
        <v>0</v>
      </c>
      <c r="G32" s="7">
        <v>2</v>
      </c>
      <c r="H32" s="7">
        <v>2</v>
      </c>
      <c r="I32" s="7">
        <v>1</v>
      </c>
      <c r="J32" s="7">
        <v>0</v>
      </c>
    </row>
    <row r="33" spans="1:10" x14ac:dyDescent="0.3">
      <c r="A33" s="7">
        <v>6.5</v>
      </c>
      <c r="B33" s="7">
        <v>12</v>
      </c>
      <c r="C33" s="7">
        <v>19.899999999999999</v>
      </c>
      <c r="D33" s="7">
        <v>7</v>
      </c>
      <c r="E33" s="7">
        <v>0</v>
      </c>
      <c r="F33" s="7">
        <v>0</v>
      </c>
      <c r="G33" s="7">
        <v>2</v>
      </c>
      <c r="H33" s="7">
        <v>2</v>
      </c>
      <c r="I33" s="7">
        <v>1</v>
      </c>
      <c r="J33" s="7">
        <v>0</v>
      </c>
    </row>
    <row r="34" spans="1:10" x14ac:dyDescent="0.3">
      <c r="A34" s="7">
        <v>1.8</v>
      </c>
      <c r="B34" s="7">
        <v>4</v>
      </c>
      <c r="C34" s="7">
        <v>37.619999999999997</v>
      </c>
      <c r="D34" s="7">
        <v>6</v>
      </c>
      <c r="E34" s="7">
        <v>0</v>
      </c>
      <c r="F34" s="7">
        <v>0</v>
      </c>
      <c r="G34" s="7">
        <v>2</v>
      </c>
      <c r="H34" s="7">
        <v>2</v>
      </c>
      <c r="I34" s="7">
        <v>1</v>
      </c>
      <c r="J34" s="7">
        <v>1</v>
      </c>
    </row>
    <row r="35" spans="1:10" x14ac:dyDescent="0.3">
      <c r="A35" s="7">
        <v>1.8</v>
      </c>
      <c r="B35" s="7">
        <v>4</v>
      </c>
      <c r="C35" s="7">
        <v>37.002800000000001</v>
      </c>
      <c r="D35" s="7">
        <v>6</v>
      </c>
      <c r="E35" s="7">
        <v>0</v>
      </c>
      <c r="F35" s="7">
        <v>0</v>
      </c>
      <c r="G35" s="7">
        <v>2</v>
      </c>
      <c r="H35" s="7">
        <v>2</v>
      </c>
      <c r="I35" s="7">
        <v>1</v>
      </c>
      <c r="J35" s="7">
        <v>1</v>
      </c>
    </row>
    <row r="36" spans="1:10" x14ac:dyDescent="0.3">
      <c r="A36" s="7">
        <v>2</v>
      </c>
      <c r="B36" s="7">
        <v>4</v>
      </c>
      <c r="C36" s="7">
        <v>38.995899999999999</v>
      </c>
      <c r="D36" s="7">
        <v>5</v>
      </c>
      <c r="E36" s="7">
        <v>0</v>
      </c>
      <c r="F36" s="7">
        <v>0</v>
      </c>
      <c r="G36" s="7">
        <v>2</v>
      </c>
      <c r="H36" s="7">
        <v>2</v>
      </c>
      <c r="I36" s="7">
        <v>1</v>
      </c>
      <c r="J36" s="7">
        <v>0</v>
      </c>
    </row>
    <row r="37" spans="1:10" x14ac:dyDescent="0.3">
      <c r="A37" s="7">
        <v>2</v>
      </c>
      <c r="B37" s="7">
        <v>4</v>
      </c>
      <c r="C37" s="7">
        <v>39</v>
      </c>
      <c r="D37" s="7">
        <v>6</v>
      </c>
      <c r="E37" s="7">
        <v>0</v>
      </c>
      <c r="F37" s="7">
        <v>0</v>
      </c>
      <c r="G37" s="7">
        <v>2</v>
      </c>
      <c r="H37" s="7">
        <v>2</v>
      </c>
      <c r="I37" s="7">
        <v>1</v>
      </c>
      <c r="J37" s="7">
        <v>0</v>
      </c>
    </row>
    <row r="38" spans="1:10" x14ac:dyDescent="0.3">
      <c r="A38" s="7">
        <v>2</v>
      </c>
      <c r="B38" s="7">
        <v>4</v>
      </c>
      <c r="C38" s="7">
        <v>38.512</v>
      </c>
      <c r="D38" s="7">
        <v>6</v>
      </c>
      <c r="E38" s="7">
        <v>1</v>
      </c>
      <c r="F38" s="7">
        <v>0</v>
      </c>
      <c r="G38" s="7">
        <v>2</v>
      </c>
      <c r="H38" s="7">
        <v>2</v>
      </c>
      <c r="I38" s="7">
        <v>1</v>
      </c>
      <c r="J38" s="7">
        <v>0</v>
      </c>
    </row>
    <row r="39" spans="1:10" x14ac:dyDescent="0.3">
      <c r="A39" s="7">
        <v>5.5</v>
      </c>
      <c r="B39" s="7">
        <v>8</v>
      </c>
      <c r="C39" s="7">
        <v>29.3</v>
      </c>
      <c r="D39" s="7">
        <v>7</v>
      </c>
      <c r="E39" s="7">
        <v>1</v>
      </c>
      <c r="F39" s="7">
        <v>0</v>
      </c>
      <c r="G39" s="7">
        <v>2</v>
      </c>
      <c r="H39" s="7">
        <v>2</v>
      </c>
      <c r="I39" s="7">
        <v>1</v>
      </c>
      <c r="J39" s="7">
        <v>0</v>
      </c>
    </row>
    <row r="40" spans="1:10" x14ac:dyDescent="0.3">
      <c r="A40" s="7">
        <v>3</v>
      </c>
      <c r="B40" s="7">
        <v>6</v>
      </c>
      <c r="C40" s="7">
        <v>35.9</v>
      </c>
      <c r="D40" s="7">
        <v>6</v>
      </c>
      <c r="E40" s="7">
        <v>0</v>
      </c>
      <c r="F40" s="7">
        <v>0</v>
      </c>
      <c r="G40" s="7">
        <v>2</v>
      </c>
      <c r="H40" s="7">
        <v>2</v>
      </c>
      <c r="I40" s="7">
        <v>1</v>
      </c>
      <c r="J40" s="7">
        <v>0</v>
      </c>
    </row>
    <row r="41" spans="1:10" x14ac:dyDescent="0.3">
      <c r="A41" s="7">
        <v>3.5</v>
      </c>
      <c r="B41" s="7">
        <v>6</v>
      </c>
      <c r="C41" s="7">
        <v>36.200000000000003</v>
      </c>
      <c r="D41" s="7">
        <v>7</v>
      </c>
      <c r="E41" s="7">
        <v>1</v>
      </c>
      <c r="F41" s="7">
        <v>0</v>
      </c>
      <c r="G41" s="7">
        <v>2</v>
      </c>
      <c r="H41" s="7">
        <v>2</v>
      </c>
      <c r="I41" s="7">
        <v>1</v>
      </c>
      <c r="J41" s="7">
        <v>0</v>
      </c>
    </row>
    <row r="42" spans="1:10" x14ac:dyDescent="0.3">
      <c r="A42" s="7">
        <v>3.5</v>
      </c>
      <c r="B42" s="7">
        <v>6</v>
      </c>
      <c r="C42" s="7">
        <v>34.5</v>
      </c>
      <c r="D42" s="7">
        <v>7</v>
      </c>
      <c r="E42" s="7">
        <v>1</v>
      </c>
      <c r="F42" s="7">
        <v>0</v>
      </c>
      <c r="G42" s="7">
        <v>2</v>
      </c>
      <c r="H42" s="7">
        <v>2</v>
      </c>
      <c r="I42" s="7">
        <v>1</v>
      </c>
      <c r="J42" s="7">
        <v>0</v>
      </c>
    </row>
    <row r="43" spans="1:10" x14ac:dyDescent="0.3">
      <c r="A43" s="7">
        <v>3.5</v>
      </c>
      <c r="B43" s="7">
        <v>6</v>
      </c>
      <c r="C43" s="7">
        <v>34.792700000000004</v>
      </c>
      <c r="D43" s="7">
        <v>6</v>
      </c>
      <c r="E43" s="7">
        <v>0</v>
      </c>
      <c r="F43" s="7">
        <v>0</v>
      </c>
      <c r="G43" s="7">
        <v>2</v>
      </c>
      <c r="H43" s="7">
        <v>2</v>
      </c>
      <c r="I43" s="7">
        <v>1</v>
      </c>
      <c r="J43" s="7">
        <v>0</v>
      </c>
    </row>
    <row r="44" spans="1:10" x14ac:dyDescent="0.3">
      <c r="A44" s="7">
        <v>5.5</v>
      </c>
      <c r="B44" s="7">
        <v>8</v>
      </c>
      <c r="C44" s="7">
        <v>30.8</v>
      </c>
      <c r="D44" s="7">
        <v>7</v>
      </c>
      <c r="E44" s="7">
        <v>1</v>
      </c>
      <c r="F44" s="7">
        <v>0</v>
      </c>
      <c r="G44" s="7">
        <v>2</v>
      </c>
      <c r="H44" s="7">
        <v>1</v>
      </c>
      <c r="I44" s="7">
        <v>1</v>
      </c>
      <c r="J44" s="7">
        <v>0</v>
      </c>
    </row>
    <row r="45" spans="1:10" x14ac:dyDescent="0.3">
      <c r="A45" s="7">
        <v>1</v>
      </c>
      <c r="B45" s="7">
        <v>3</v>
      </c>
      <c r="C45" s="7">
        <v>57.8</v>
      </c>
      <c r="D45" s="7">
        <v>5</v>
      </c>
      <c r="E45" s="7">
        <v>1</v>
      </c>
      <c r="F45" s="7">
        <v>0</v>
      </c>
      <c r="G45" s="7">
        <v>2</v>
      </c>
      <c r="H45" s="7">
        <v>2</v>
      </c>
      <c r="I45" s="7">
        <v>1</v>
      </c>
      <c r="J45" s="7">
        <v>0</v>
      </c>
    </row>
    <row r="46" spans="1:10" x14ac:dyDescent="0.3">
      <c r="A46" s="7">
        <v>1</v>
      </c>
      <c r="B46" s="7">
        <v>3</v>
      </c>
      <c r="C46" s="7">
        <v>57.8</v>
      </c>
      <c r="D46" s="7">
        <v>5</v>
      </c>
      <c r="E46" s="7">
        <v>1</v>
      </c>
      <c r="F46" s="7">
        <v>0</v>
      </c>
      <c r="G46" s="7">
        <v>2</v>
      </c>
      <c r="H46" s="7">
        <v>2</v>
      </c>
      <c r="I46" s="7">
        <v>1</v>
      </c>
      <c r="J46" s="7">
        <v>0</v>
      </c>
    </row>
    <row r="47" spans="1:10" x14ac:dyDescent="0.3">
      <c r="A47" s="7">
        <v>3.7</v>
      </c>
      <c r="B47" s="7">
        <v>6</v>
      </c>
      <c r="C47" s="7">
        <v>35.980200000000004</v>
      </c>
      <c r="D47" s="7">
        <v>6</v>
      </c>
      <c r="E47" s="7">
        <v>1</v>
      </c>
      <c r="F47" s="7">
        <v>0</v>
      </c>
      <c r="G47" s="7">
        <v>2</v>
      </c>
      <c r="H47" s="7">
        <v>2</v>
      </c>
      <c r="I47" s="7">
        <v>1</v>
      </c>
      <c r="J47" s="7">
        <v>1</v>
      </c>
    </row>
    <row r="48" spans="1:10" x14ac:dyDescent="0.3">
      <c r="A48" s="7">
        <v>3.7</v>
      </c>
      <c r="B48" s="7">
        <v>6</v>
      </c>
      <c r="C48" s="7">
        <v>36.9</v>
      </c>
      <c r="D48" s="7">
        <v>7</v>
      </c>
      <c r="E48" s="7">
        <v>1</v>
      </c>
      <c r="F48" s="7">
        <v>0</v>
      </c>
      <c r="G48" s="7">
        <v>2</v>
      </c>
      <c r="H48" s="7">
        <v>2</v>
      </c>
      <c r="I48" s="7">
        <v>1</v>
      </c>
      <c r="J48" s="7">
        <v>1</v>
      </c>
    </row>
    <row r="49" spans="1:20" x14ac:dyDescent="0.3">
      <c r="A49" s="7">
        <v>3.7</v>
      </c>
      <c r="B49" s="7">
        <v>6</v>
      </c>
      <c r="C49" s="7">
        <v>34.583199999999998</v>
      </c>
      <c r="D49" s="7">
        <v>7</v>
      </c>
      <c r="E49" s="7">
        <v>1</v>
      </c>
      <c r="F49" s="7">
        <v>0</v>
      </c>
      <c r="G49" s="7">
        <v>2</v>
      </c>
      <c r="H49" s="7">
        <v>2</v>
      </c>
      <c r="I49" s="7">
        <v>1</v>
      </c>
      <c r="J49" s="7">
        <v>1</v>
      </c>
    </row>
    <row r="50" spans="1:20" x14ac:dyDescent="0.3">
      <c r="A50" s="7">
        <v>3.7</v>
      </c>
      <c r="B50" s="7">
        <v>6</v>
      </c>
      <c r="C50" s="7">
        <v>34.9</v>
      </c>
      <c r="D50" s="7">
        <v>6</v>
      </c>
      <c r="E50" s="7">
        <v>0</v>
      </c>
      <c r="F50" s="7">
        <v>0</v>
      </c>
      <c r="G50" s="7">
        <v>2</v>
      </c>
      <c r="H50" s="7">
        <v>2</v>
      </c>
      <c r="I50" s="7">
        <v>1</v>
      </c>
      <c r="J50" s="7">
        <v>1</v>
      </c>
      <c r="L50" s="36" t="s">
        <v>87</v>
      </c>
      <c r="M50" s="36"/>
      <c r="N50" s="36"/>
      <c r="O50" s="36"/>
      <c r="P50" s="36"/>
      <c r="Q50" s="36"/>
      <c r="R50" s="36"/>
      <c r="S50" s="40"/>
      <c r="T50" s="40"/>
    </row>
    <row r="51" spans="1:20" x14ac:dyDescent="0.3">
      <c r="A51" s="7">
        <v>2</v>
      </c>
      <c r="B51" s="7">
        <v>4</v>
      </c>
      <c r="C51" s="7">
        <v>37.5</v>
      </c>
      <c r="D51" s="7">
        <v>5</v>
      </c>
      <c r="E51" s="7">
        <v>1</v>
      </c>
      <c r="F51" s="7">
        <v>0</v>
      </c>
      <c r="G51" s="7">
        <v>2</v>
      </c>
      <c r="H51" s="7">
        <v>2</v>
      </c>
      <c r="I51" s="7">
        <v>1</v>
      </c>
      <c r="J51" s="7">
        <v>0</v>
      </c>
      <c r="M51" s="41" t="s">
        <v>88</v>
      </c>
      <c r="N51" s="41"/>
      <c r="O51" s="41"/>
    </row>
    <row r="52" spans="1:20" x14ac:dyDescent="0.3">
      <c r="A52" s="7">
        <v>2</v>
      </c>
      <c r="B52" s="7">
        <v>4</v>
      </c>
      <c r="C52" s="7">
        <v>40</v>
      </c>
      <c r="D52" s="7">
        <v>5</v>
      </c>
      <c r="E52" s="7">
        <v>0</v>
      </c>
      <c r="F52" s="7">
        <v>0</v>
      </c>
      <c r="G52" s="7">
        <v>2</v>
      </c>
      <c r="H52" s="7">
        <v>2</v>
      </c>
      <c r="I52" s="7">
        <v>1</v>
      </c>
      <c r="J52" s="7">
        <v>0</v>
      </c>
    </row>
    <row r="53" spans="1:20" x14ac:dyDescent="0.3">
      <c r="A53" s="7">
        <v>2.4</v>
      </c>
      <c r="B53" s="7">
        <v>4</v>
      </c>
      <c r="C53" s="7">
        <v>33.6</v>
      </c>
      <c r="D53" s="7">
        <v>5</v>
      </c>
      <c r="E53" s="7">
        <v>1</v>
      </c>
      <c r="F53" s="7">
        <v>0</v>
      </c>
      <c r="G53" s="7">
        <v>2</v>
      </c>
      <c r="H53" s="7">
        <v>2</v>
      </c>
      <c r="I53" s="7">
        <v>1</v>
      </c>
      <c r="J53" s="7">
        <v>0</v>
      </c>
    </row>
    <row r="54" spans="1:20" x14ac:dyDescent="0.3">
      <c r="A54" s="7">
        <v>2.4</v>
      </c>
      <c r="B54" s="7">
        <v>4</v>
      </c>
      <c r="C54" s="7">
        <v>36.4</v>
      </c>
      <c r="D54" s="7">
        <v>5</v>
      </c>
      <c r="E54" s="7">
        <v>0</v>
      </c>
      <c r="F54" s="7">
        <v>0</v>
      </c>
      <c r="G54" s="7">
        <v>2</v>
      </c>
      <c r="H54" s="7">
        <v>2</v>
      </c>
      <c r="I54" s="7">
        <v>1</v>
      </c>
      <c r="J54" s="7">
        <v>0</v>
      </c>
    </row>
    <row r="55" spans="1:20" x14ac:dyDescent="0.3">
      <c r="A55" s="7">
        <v>3.8</v>
      </c>
      <c r="B55" s="7">
        <v>6</v>
      </c>
      <c r="C55" s="7">
        <v>28.5532</v>
      </c>
      <c r="D55" s="7">
        <v>6</v>
      </c>
      <c r="E55" s="7">
        <v>0</v>
      </c>
      <c r="F55" s="7">
        <v>0</v>
      </c>
      <c r="G55" s="7">
        <v>2</v>
      </c>
      <c r="H55" s="7">
        <v>2</v>
      </c>
      <c r="I55" s="7">
        <v>1</v>
      </c>
      <c r="J55" s="7">
        <v>1</v>
      </c>
    </row>
    <row r="56" spans="1:20" x14ac:dyDescent="0.3">
      <c r="A56" s="7">
        <v>3.8</v>
      </c>
      <c r="B56" s="7">
        <v>6</v>
      </c>
      <c r="C56" s="7">
        <v>27.372</v>
      </c>
      <c r="D56" s="7">
        <v>6</v>
      </c>
      <c r="E56" s="7">
        <v>0</v>
      </c>
      <c r="F56" s="7">
        <v>0</v>
      </c>
      <c r="G56" s="7">
        <v>2</v>
      </c>
      <c r="H56" s="7">
        <v>2</v>
      </c>
      <c r="I56" s="7">
        <v>1</v>
      </c>
      <c r="J56" s="7">
        <v>1</v>
      </c>
    </row>
    <row r="57" spans="1:20" x14ac:dyDescent="0.3">
      <c r="A57" s="7">
        <v>2.9</v>
      </c>
      <c r="B57" s="7">
        <v>6</v>
      </c>
      <c r="C57" s="7">
        <v>37.329599999999999</v>
      </c>
      <c r="D57" s="7">
        <v>6</v>
      </c>
      <c r="E57" s="7">
        <v>0</v>
      </c>
      <c r="F57" s="7">
        <v>0</v>
      </c>
      <c r="G57" s="7">
        <v>2</v>
      </c>
      <c r="H57" s="7">
        <v>2</v>
      </c>
      <c r="I57" s="7">
        <v>1</v>
      </c>
      <c r="J57" s="7">
        <v>1</v>
      </c>
    </row>
    <row r="58" spans="1:20" x14ac:dyDescent="0.3">
      <c r="A58" s="7">
        <v>2.9</v>
      </c>
      <c r="B58" s="7">
        <v>6</v>
      </c>
      <c r="C58" s="7">
        <v>41.360799999999998</v>
      </c>
      <c r="D58" s="7">
        <v>7</v>
      </c>
      <c r="E58" s="7">
        <v>0</v>
      </c>
      <c r="F58" s="7">
        <v>0</v>
      </c>
      <c r="G58" s="7">
        <v>2</v>
      </c>
      <c r="H58" s="7">
        <v>2</v>
      </c>
      <c r="I58" s="7">
        <v>1</v>
      </c>
      <c r="J58" s="7">
        <v>1</v>
      </c>
    </row>
    <row r="59" spans="1:20" x14ac:dyDescent="0.3">
      <c r="A59" s="7">
        <v>3.4</v>
      </c>
      <c r="B59" s="7">
        <v>6</v>
      </c>
      <c r="C59" s="7">
        <v>36.729900000000001</v>
      </c>
      <c r="D59" s="7">
        <v>6</v>
      </c>
      <c r="E59" s="7">
        <v>0</v>
      </c>
      <c r="F59" s="7">
        <v>0</v>
      </c>
      <c r="G59" s="7">
        <v>2</v>
      </c>
      <c r="H59" s="7">
        <v>2</v>
      </c>
      <c r="I59" s="7">
        <v>1</v>
      </c>
      <c r="J59" s="7">
        <v>1</v>
      </c>
    </row>
    <row r="60" spans="1:20" x14ac:dyDescent="0.3">
      <c r="A60" s="7">
        <v>3.4</v>
      </c>
      <c r="B60" s="7">
        <v>6</v>
      </c>
      <c r="C60" s="7">
        <v>40.997799999999998</v>
      </c>
      <c r="D60" s="7">
        <v>7</v>
      </c>
      <c r="E60" s="7">
        <v>0</v>
      </c>
      <c r="F60" s="7">
        <v>0</v>
      </c>
      <c r="G60" s="7">
        <v>2</v>
      </c>
      <c r="H60" s="7">
        <v>2</v>
      </c>
      <c r="I60" s="7">
        <v>1</v>
      </c>
      <c r="J60" s="7">
        <v>1</v>
      </c>
    </row>
    <row r="61" spans="1:20" x14ac:dyDescent="0.3">
      <c r="A61" s="7">
        <v>2.9</v>
      </c>
      <c r="B61" s="7">
        <v>6</v>
      </c>
      <c r="C61" s="7">
        <v>37.329599999999999</v>
      </c>
      <c r="D61" s="7">
        <v>6</v>
      </c>
      <c r="E61" s="7">
        <v>0</v>
      </c>
      <c r="F61" s="7">
        <v>0</v>
      </c>
      <c r="G61" s="7">
        <v>2</v>
      </c>
      <c r="H61" s="7">
        <v>2</v>
      </c>
      <c r="I61" s="7">
        <v>1</v>
      </c>
      <c r="J61" s="7">
        <v>1</v>
      </c>
    </row>
    <row r="62" spans="1:20" x14ac:dyDescent="0.3">
      <c r="A62" s="7">
        <v>2.9</v>
      </c>
      <c r="B62" s="7">
        <v>6</v>
      </c>
      <c r="C62" s="7">
        <v>41.360799999999998</v>
      </c>
      <c r="D62" s="7">
        <v>7</v>
      </c>
      <c r="E62" s="7">
        <v>0</v>
      </c>
      <c r="F62" s="7">
        <v>0</v>
      </c>
      <c r="G62" s="7">
        <v>2</v>
      </c>
      <c r="H62" s="7">
        <v>2</v>
      </c>
      <c r="I62" s="7">
        <v>1</v>
      </c>
      <c r="J62" s="7">
        <v>1</v>
      </c>
    </row>
    <row r="63" spans="1:20" x14ac:dyDescent="0.3">
      <c r="A63" s="7">
        <v>3.4</v>
      </c>
      <c r="B63" s="7">
        <v>6</v>
      </c>
      <c r="C63" s="7">
        <v>36.729900000000001</v>
      </c>
      <c r="D63" s="7">
        <v>6</v>
      </c>
      <c r="E63" s="7">
        <v>0</v>
      </c>
      <c r="F63" s="7">
        <v>0</v>
      </c>
      <c r="G63" s="7">
        <v>2</v>
      </c>
      <c r="H63" s="7">
        <v>2</v>
      </c>
      <c r="I63" s="7">
        <v>1</v>
      </c>
      <c r="J63" s="7">
        <v>1</v>
      </c>
    </row>
    <row r="64" spans="1:20" x14ac:dyDescent="0.3">
      <c r="A64" s="7">
        <v>3.4</v>
      </c>
      <c r="B64" s="7">
        <v>6</v>
      </c>
      <c r="C64" s="7">
        <v>40.997799999999998</v>
      </c>
      <c r="D64" s="7">
        <v>7</v>
      </c>
      <c r="E64" s="7">
        <v>0</v>
      </c>
      <c r="F64" s="7">
        <v>0</v>
      </c>
      <c r="G64" s="7">
        <v>2</v>
      </c>
      <c r="H64" s="7">
        <v>2</v>
      </c>
      <c r="I64" s="7">
        <v>1</v>
      </c>
      <c r="J64" s="7">
        <v>1</v>
      </c>
    </row>
    <row r="65" spans="1:10" x14ac:dyDescent="0.3">
      <c r="A65" s="7">
        <v>2</v>
      </c>
      <c r="B65" s="7">
        <v>4</v>
      </c>
      <c r="C65" s="7">
        <v>37.5</v>
      </c>
      <c r="D65" s="7">
        <v>5</v>
      </c>
      <c r="E65" s="7">
        <v>1</v>
      </c>
      <c r="F65" s="7">
        <v>0</v>
      </c>
      <c r="G65" s="7">
        <v>2</v>
      </c>
      <c r="H65" s="7">
        <v>2</v>
      </c>
      <c r="I65" s="7">
        <v>1</v>
      </c>
      <c r="J65" s="7">
        <v>0</v>
      </c>
    </row>
    <row r="66" spans="1:10" x14ac:dyDescent="0.3">
      <c r="A66" s="7">
        <v>2</v>
      </c>
      <c r="B66" s="7">
        <v>4</v>
      </c>
      <c r="C66" s="7">
        <v>40</v>
      </c>
      <c r="D66" s="7">
        <v>5</v>
      </c>
      <c r="E66" s="7">
        <v>0</v>
      </c>
      <c r="F66" s="7">
        <v>0</v>
      </c>
      <c r="G66" s="7">
        <v>2</v>
      </c>
      <c r="H66" s="7">
        <v>2</v>
      </c>
      <c r="I66" s="7">
        <v>1</v>
      </c>
      <c r="J66" s="7">
        <v>0</v>
      </c>
    </row>
    <row r="67" spans="1:10" x14ac:dyDescent="0.3">
      <c r="A67" s="7">
        <v>2.4</v>
      </c>
      <c r="B67" s="7">
        <v>4</v>
      </c>
      <c r="C67" s="7">
        <v>36.4</v>
      </c>
      <c r="D67" s="7">
        <v>5</v>
      </c>
      <c r="E67" s="7">
        <v>0</v>
      </c>
      <c r="F67" s="7">
        <v>0</v>
      </c>
      <c r="G67" s="7">
        <v>2</v>
      </c>
      <c r="H67" s="7">
        <v>2</v>
      </c>
      <c r="I67" s="7">
        <v>1</v>
      </c>
      <c r="J67" s="7">
        <v>0</v>
      </c>
    </row>
    <row r="68" spans="1:10" x14ac:dyDescent="0.3">
      <c r="A68" s="7">
        <v>2.4</v>
      </c>
      <c r="B68" s="7">
        <v>4</v>
      </c>
      <c r="C68" s="7">
        <v>33.6</v>
      </c>
      <c r="D68" s="7">
        <v>5</v>
      </c>
      <c r="E68" s="7">
        <v>1</v>
      </c>
      <c r="F68" s="7">
        <v>0</v>
      </c>
      <c r="G68" s="7">
        <v>2</v>
      </c>
      <c r="H68" s="7">
        <v>2</v>
      </c>
      <c r="I68" s="7">
        <v>1</v>
      </c>
      <c r="J68" s="7">
        <v>0</v>
      </c>
    </row>
    <row r="69" spans="1:10" x14ac:dyDescent="0.3">
      <c r="A69" s="7">
        <v>4.2</v>
      </c>
      <c r="B69" s="7">
        <v>8</v>
      </c>
      <c r="C69" s="7">
        <v>27.471</v>
      </c>
      <c r="D69" s="7">
        <v>6</v>
      </c>
      <c r="E69" s="7">
        <v>1</v>
      </c>
      <c r="F69" s="7">
        <v>0</v>
      </c>
      <c r="G69" s="7">
        <v>3</v>
      </c>
      <c r="H69" s="7">
        <v>2</v>
      </c>
      <c r="I69" s="7">
        <v>1</v>
      </c>
      <c r="J69" s="7">
        <v>0</v>
      </c>
    </row>
    <row r="70" spans="1:10" x14ac:dyDescent="0.3">
      <c r="A70" s="7">
        <v>5.9</v>
      </c>
      <c r="B70" s="7">
        <v>12</v>
      </c>
      <c r="C70" s="7">
        <v>23.6523</v>
      </c>
      <c r="D70" s="7">
        <v>6</v>
      </c>
      <c r="E70" s="7">
        <v>1</v>
      </c>
      <c r="F70" s="7">
        <v>0</v>
      </c>
      <c r="G70" s="7">
        <v>2</v>
      </c>
      <c r="H70" s="7">
        <v>2</v>
      </c>
      <c r="I70" s="7">
        <v>0</v>
      </c>
      <c r="J70" s="7">
        <v>0</v>
      </c>
    </row>
    <row r="71" spans="1:10" x14ac:dyDescent="0.3">
      <c r="A71" s="7">
        <v>5.9</v>
      </c>
      <c r="B71" s="7">
        <v>12</v>
      </c>
      <c r="C71" s="7">
        <v>27.2408</v>
      </c>
      <c r="D71" s="7">
        <v>6</v>
      </c>
      <c r="E71" s="7">
        <v>1</v>
      </c>
      <c r="F71" s="7">
        <v>0</v>
      </c>
      <c r="G71" s="7">
        <v>2</v>
      </c>
      <c r="H71" s="7">
        <v>2</v>
      </c>
      <c r="I71" s="7">
        <v>0</v>
      </c>
      <c r="J71" s="7">
        <v>0</v>
      </c>
    </row>
    <row r="72" spans="1:10" x14ac:dyDescent="0.3">
      <c r="A72" s="7">
        <v>5.9</v>
      </c>
      <c r="B72" s="7">
        <v>12</v>
      </c>
      <c r="C72" s="7">
        <v>22.925799999999999</v>
      </c>
      <c r="D72" s="7">
        <v>6</v>
      </c>
      <c r="E72" s="7">
        <v>1</v>
      </c>
      <c r="F72" s="7">
        <v>0</v>
      </c>
      <c r="G72" s="7">
        <v>2</v>
      </c>
      <c r="H72" s="7">
        <v>2</v>
      </c>
      <c r="I72" s="7">
        <v>0</v>
      </c>
      <c r="J72" s="7">
        <v>0</v>
      </c>
    </row>
    <row r="73" spans="1:10" x14ac:dyDescent="0.3">
      <c r="A73" s="7">
        <v>5.9</v>
      </c>
      <c r="B73" s="7">
        <v>12</v>
      </c>
      <c r="C73" s="7">
        <v>24.6983</v>
      </c>
      <c r="D73" s="7">
        <v>6</v>
      </c>
      <c r="E73" s="7">
        <v>1</v>
      </c>
      <c r="F73" s="7">
        <v>0</v>
      </c>
      <c r="G73" s="7">
        <v>2</v>
      </c>
      <c r="H73" s="7">
        <v>2</v>
      </c>
      <c r="I73" s="7">
        <v>0</v>
      </c>
      <c r="J73" s="7">
        <v>0</v>
      </c>
    </row>
    <row r="74" spans="1:10" x14ac:dyDescent="0.3">
      <c r="A74" s="7">
        <v>4.3</v>
      </c>
      <c r="B74" s="7">
        <v>8</v>
      </c>
      <c r="C74" s="7">
        <v>26.1157</v>
      </c>
      <c r="D74" s="7">
        <v>7</v>
      </c>
      <c r="E74" s="7">
        <v>0</v>
      </c>
      <c r="F74" s="7">
        <v>0</v>
      </c>
      <c r="G74" s="7">
        <v>2</v>
      </c>
      <c r="H74" s="7">
        <v>2</v>
      </c>
      <c r="I74" s="7">
        <v>1</v>
      </c>
      <c r="J74" s="7">
        <v>0</v>
      </c>
    </row>
    <row r="75" spans="1:10" x14ac:dyDescent="0.3">
      <c r="A75" s="7">
        <v>5</v>
      </c>
      <c r="B75" s="7">
        <v>8</v>
      </c>
      <c r="C75" s="7">
        <v>32.880800000000001</v>
      </c>
      <c r="D75" s="7">
        <v>6</v>
      </c>
      <c r="E75" s="7">
        <v>1</v>
      </c>
      <c r="F75" s="7">
        <v>0</v>
      </c>
      <c r="G75" s="7">
        <v>2</v>
      </c>
      <c r="H75" s="7">
        <v>2</v>
      </c>
      <c r="I75" s="7">
        <v>1</v>
      </c>
      <c r="J75" s="7">
        <v>1</v>
      </c>
    </row>
    <row r="76" spans="1:10" x14ac:dyDescent="0.3">
      <c r="A76" s="7">
        <v>5</v>
      </c>
      <c r="B76" s="7">
        <v>8</v>
      </c>
      <c r="C76" s="7">
        <v>30.337800000000001</v>
      </c>
      <c r="D76" s="7">
        <v>6</v>
      </c>
      <c r="E76" s="7">
        <v>1</v>
      </c>
      <c r="F76" s="7">
        <v>0</v>
      </c>
      <c r="G76" s="7">
        <v>2</v>
      </c>
      <c r="H76" s="7">
        <v>2</v>
      </c>
      <c r="I76" s="7">
        <v>1</v>
      </c>
      <c r="J76" s="7">
        <v>0</v>
      </c>
    </row>
    <row r="77" spans="1:10" x14ac:dyDescent="0.3">
      <c r="A77" s="7">
        <v>5</v>
      </c>
      <c r="B77" s="7">
        <v>8</v>
      </c>
      <c r="C77" s="7">
        <v>30.802700000000002</v>
      </c>
      <c r="D77" s="7">
        <v>6</v>
      </c>
      <c r="E77" s="7">
        <v>1</v>
      </c>
      <c r="F77" s="7">
        <v>0</v>
      </c>
      <c r="G77" s="7">
        <v>2</v>
      </c>
      <c r="H77" s="7">
        <v>2</v>
      </c>
      <c r="I77" s="7">
        <v>1</v>
      </c>
      <c r="J77" s="7">
        <v>1</v>
      </c>
    </row>
    <row r="78" spans="1:10" x14ac:dyDescent="0.3">
      <c r="A78" s="7">
        <v>4.3</v>
      </c>
      <c r="B78" s="7">
        <v>8</v>
      </c>
      <c r="C78" s="7">
        <v>31.6</v>
      </c>
      <c r="D78" s="7">
        <v>6</v>
      </c>
      <c r="E78" s="7">
        <v>1</v>
      </c>
      <c r="F78" s="7">
        <v>0</v>
      </c>
      <c r="G78" s="7">
        <v>2</v>
      </c>
      <c r="H78" s="7">
        <v>2</v>
      </c>
      <c r="I78" s="7">
        <v>1</v>
      </c>
      <c r="J78" s="7">
        <v>0</v>
      </c>
    </row>
    <row r="79" spans="1:10" x14ac:dyDescent="0.3">
      <c r="A79" s="7">
        <v>3.5</v>
      </c>
      <c r="B79" s="7">
        <v>6</v>
      </c>
      <c r="C79" s="7">
        <v>35.5</v>
      </c>
      <c r="D79" s="7">
        <v>6</v>
      </c>
      <c r="E79" s="7">
        <v>0</v>
      </c>
      <c r="F79" s="7">
        <v>0</v>
      </c>
      <c r="G79" s="7">
        <v>2</v>
      </c>
      <c r="H79" s="7">
        <v>2</v>
      </c>
      <c r="I79" s="7">
        <v>1</v>
      </c>
      <c r="J79" s="7">
        <v>0</v>
      </c>
    </row>
    <row r="80" spans="1:10" x14ac:dyDescent="0.3">
      <c r="A80" s="7">
        <v>1.6</v>
      </c>
      <c r="B80" s="7">
        <v>4</v>
      </c>
      <c r="C80" s="7">
        <v>51.655500000000004</v>
      </c>
      <c r="D80" s="7">
        <v>6</v>
      </c>
      <c r="E80" s="7">
        <v>0</v>
      </c>
      <c r="F80" s="7">
        <v>0</v>
      </c>
      <c r="G80" s="7">
        <v>2</v>
      </c>
      <c r="H80" s="7">
        <v>2</v>
      </c>
      <c r="I80" s="7">
        <v>1</v>
      </c>
      <c r="J80" s="7">
        <v>1</v>
      </c>
    </row>
    <row r="81" spans="1:10" x14ac:dyDescent="0.3">
      <c r="A81" s="7">
        <v>1.6</v>
      </c>
      <c r="B81" s="7">
        <v>4</v>
      </c>
      <c r="C81" s="7">
        <v>47.202500000000001</v>
      </c>
      <c r="D81" s="7">
        <v>6</v>
      </c>
      <c r="E81" s="7">
        <v>1</v>
      </c>
      <c r="F81" s="7">
        <v>0</v>
      </c>
      <c r="G81" s="7">
        <v>2</v>
      </c>
      <c r="H81" s="7">
        <v>2</v>
      </c>
      <c r="I81" s="7">
        <v>1</v>
      </c>
      <c r="J81" s="7">
        <v>1</v>
      </c>
    </row>
    <row r="82" spans="1:10" x14ac:dyDescent="0.3">
      <c r="A82" s="7">
        <v>1.6</v>
      </c>
      <c r="B82" s="7">
        <v>4</v>
      </c>
      <c r="C82" s="7">
        <v>52</v>
      </c>
      <c r="D82" s="7">
        <v>6</v>
      </c>
      <c r="E82" s="7">
        <v>0</v>
      </c>
      <c r="F82" s="7">
        <v>0</v>
      </c>
      <c r="G82" s="7">
        <v>2</v>
      </c>
      <c r="H82" s="7">
        <v>2</v>
      </c>
      <c r="I82" s="7">
        <v>1</v>
      </c>
      <c r="J82" s="7">
        <v>1</v>
      </c>
    </row>
    <row r="83" spans="1:10" x14ac:dyDescent="0.3">
      <c r="A83" s="7">
        <v>1.6</v>
      </c>
      <c r="B83" s="7">
        <v>4</v>
      </c>
      <c r="C83" s="7">
        <v>47.202500000000001</v>
      </c>
      <c r="D83" s="7">
        <v>6</v>
      </c>
      <c r="E83" s="7">
        <v>1</v>
      </c>
      <c r="F83" s="7">
        <v>0</v>
      </c>
      <c r="G83" s="7">
        <v>2</v>
      </c>
      <c r="H83" s="7">
        <v>2</v>
      </c>
      <c r="I83" s="7">
        <v>1</v>
      </c>
      <c r="J83" s="7">
        <v>1</v>
      </c>
    </row>
    <row r="84" spans="1:10" x14ac:dyDescent="0.3">
      <c r="A84" s="7">
        <v>1.6</v>
      </c>
      <c r="B84" s="7">
        <v>4</v>
      </c>
      <c r="C84" s="7">
        <v>44.571399999999997</v>
      </c>
      <c r="D84" s="7">
        <v>6</v>
      </c>
      <c r="E84" s="7">
        <v>1</v>
      </c>
      <c r="F84" s="7">
        <v>0</v>
      </c>
      <c r="G84" s="7">
        <v>2</v>
      </c>
      <c r="H84" s="7">
        <v>2</v>
      </c>
      <c r="I84" s="7">
        <v>1</v>
      </c>
      <c r="J84" s="7">
        <v>0</v>
      </c>
    </row>
    <row r="85" spans="1:10" x14ac:dyDescent="0.3">
      <c r="A85" s="7">
        <v>1.6</v>
      </c>
      <c r="B85" s="7">
        <v>4</v>
      </c>
      <c r="C85" s="7">
        <v>47.7592</v>
      </c>
      <c r="D85" s="7">
        <v>6</v>
      </c>
      <c r="E85" s="7">
        <v>0</v>
      </c>
      <c r="F85" s="7">
        <v>0</v>
      </c>
      <c r="G85" s="7">
        <v>2</v>
      </c>
      <c r="H85" s="7">
        <v>2</v>
      </c>
      <c r="I85" s="7">
        <v>1</v>
      </c>
      <c r="J85" s="7">
        <v>0</v>
      </c>
    </row>
    <row r="86" spans="1:10" x14ac:dyDescent="0.3">
      <c r="A86" s="7">
        <v>1.6</v>
      </c>
      <c r="B86" s="7">
        <v>4</v>
      </c>
      <c r="C86" s="7">
        <v>44.571399999999997</v>
      </c>
      <c r="D86" s="7">
        <v>6</v>
      </c>
      <c r="E86" s="7">
        <v>1</v>
      </c>
      <c r="F86" s="7">
        <v>0</v>
      </c>
      <c r="G86" s="7">
        <v>2</v>
      </c>
      <c r="H86" s="7">
        <v>2</v>
      </c>
      <c r="I86" s="7">
        <v>1</v>
      </c>
      <c r="J86" s="7">
        <v>0</v>
      </c>
    </row>
    <row r="87" spans="1:10" x14ac:dyDescent="0.3">
      <c r="A87" s="7">
        <v>1.6</v>
      </c>
      <c r="B87" s="7">
        <v>4</v>
      </c>
      <c r="C87" s="7">
        <v>47.7592</v>
      </c>
      <c r="D87" s="7">
        <v>6</v>
      </c>
      <c r="E87" s="7">
        <v>0</v>
      </c>
      <c r="F87" s="7">
        <v>0</v>
      </c>
      <c r="G87" s="7">
        <v>2</v>
      </c>
      <c r="H87" s="7">
        <v>2</v>
      </c>
      <c r="I87" s="7">
        <v>1</v>
      </c>
      <c r="J87" s="7">
        <v>0</v>
      </c>
    </row>
    <row r="88" spans="1:10" x14ac:dyDescent="0.3">
      <c r="A88" s="7">
        <v>1.6</v>
      </c>
      <c r="B88" s="7">
        <v>4</v>
      </c>
      <c r="C88" s="7">
        <v>46.5047</v>
      </c>
      <c r="D88" s="7">
        <v>6</v>
      </c>
      <c r="E88" s="7">
        <v>0</v>
      </c>
      <c r="F88" s="7">
        <v>0</v>
      </c>
      <c r="G88" s="7">
        <v>2</v>
      </c>
      <c r="H88" s="7">
        <v>2</v>
      </c>
      <c r="I88" s="7">
        <v>1</v>
      </c>
      <c r="J88" s="7">
        <v>1</v>
      </c>
    </row>
    <row r="89" spans="1:10" x14ac:dyDescent="0.3">
      <c r="A89" s="7">
        <v>1.6</v>
      </c>
      <c r="B89" s="7">
        <v>4</v>
      </c>
      <c r="C89" s="7">
        <v>46.5047</v>
      </c>
      <c r="D89" s="7">
        <v>6</v>
      </c>
      <c r="E89" s="7">
        <v>0</v>
      </c>
      <c r="F89" s="7">
        <v>0</v>
      </c>
      <c r="G89" s="7">
        <v>2</v>
      </c>
      <c r="H89" s="7">
        <v>2</v>
      </c>
      <c r="I89" s="7">
        <v>1</v>
      </c>
      <c r="J89" s="7">
        <v>1</v>
      </c>
    </row>
    <row r="90" spans="1:10" x14ac:dyDescent="0.3">
      <c r="A90" s="7">
        <v>2.4</v>
      </c>
      <c r="B90" s="7">
        <v>4</v>
      </c>
      <c r="C90" s="7">
        <v>36.262799999999999</v>
      </c>
      <c r="D90" s="7">
        <v>4</v>
      </c>
      <c r="E90" s="7">
        <v>1</v>
      </c>
      <c r="F90" s="7">
        <v>0</v>
      </c>
      <c r="G90" s="7">
        <v>2</v>
      </c>
      <c r="H90" s="7">
        <v>2</v>
      </c>
      <c r="I90" s="7">
        <v>0</v>
      </c>
      <c r="J90" s="7">
        <v>1</v>
      </c>
    </row>
    <row r="91" spans="1:10" x14ac:dyDescent="0.3">
      <c r="A91" s="7">
        <v>3.8</v>
      </c>
      <c r="B91" s="7">
        <v>6</v>
      </c>
      <c r="C91" s="7">
        <v>33.200000000000003</v>
      </c>
      <c r="D91" s="7">
        <v>5</v>
      </c>
      <c r="E91" s="7">
        <v>1</v>
      </c>
      <c r="F91" s="7">
        <v>0</v>
      </c>
      <c r="G91" s="7">
        <v>2</v>
      </c>
      <c r="H91" s="7">
        <v>2</v>
      </c>
      <c r="I91" s="7">
        <v>0</v>
      </c>
      <c r="J91" s="7">
        <v>1</v>
      </c>
    </row>
    <row r="92" spans="1:10" x14ac:dyDescent="0.3">
      <c r="A92" s="7">
        <v>3.6</v>
      </c>
      <c r="B92" s="7">
        <v>6</v>
      </c>
      <c r="C92" s="7">
        <v>35.242699999999999</v>
      </c>
      <c r="D92" s="7">
        <v>6</v>
      </c>
      <c r="E92" s="7">
        <v>0</v>
      </c>
      <c r="F92" s="7">
        <v>0</v>
      </c>
      <c r="G92" s="7">
        <v>2</v>
      </c>
      <c r="H92" s="7">
        <v>2</v>
      </c>
      <c r="I92" s="7">
        <v>1</v>
      </c>
      <c r="J92" s="7">
        <v>1</v>
      </c>
    </row>
    <row r="93" spans="1:10" x14ac:dyDescent="0.3">
      <c r="A93" s="7">
        <v>3.6</v>
      </c>
      <c r="B93" s="7">
        <v>6</v>
      </c>
      <c r="C93" s="7">
        <v>37.690800000000003</v>
      </c>
      <c r="D93" s="7">
        <v>7</v>
      </c>
      <c r="E93" s="7">
        <v>0</v>
      </c>
      <c r="F93" s="7">
        <v>0</v>
      </c>
      <c r="G93" s="7">
        <v>2</v>
      </c>
      <c r="H93" s="7">
        <v>2</v>
      </c>
      <c r="I93" s="7">
        <v>1</v>
      </c>
      <c r="J93" s="7">
        <v>1</v>
      </c>
    </row>
    <row r="94" spans="1:10" x14ac:dyDescent="0.3">
      <c r="A94" s="7">
        <v>3.6</v>
      </c>
      <c r="B94" s="7">
        <v>6</v>
      </c>
      <c r="C94" s="7">
        <v>34.875399999999999</v>
      </c>
      <c r="D94" s="7">
        <v>6</v>
      </c>
      <c r="E94" s="7">
        <v>0</v>
      </c>
      <c r="F94" s="7">
        <v>0</v>
      </c>
      <c r="G94" s="7">
        <v>2</v>
      </c>
      <c r="H94" s="7">
        <v>2</v>
      </c>
      <c r="I94" s="7">
        <v>1</v>
      </c>
      <c r="J94" s="7">
        <v>1</v>
      </c>
    </row>
    <row r="95" spans="1:10" x14ac:dyDescent="0.3">
      <c r="A95" s="7">
        <v>3.6</v>
      </c>
      <c r="B95" s="7">
        <v>6</v>
      </c>
      <c r="C95" s="7">
        <v>36.756300000000003</v>
      </c>
      <c r="D95" s="7">
        <v>7</v>
      </c>
      <c r="E95" s="7">
        <v>0</v>
      </c>
      <c r="F95" s="7">
        <v>0</v>
      </c>
      <c r="G95" s="7">
        <v>2</v>
      </c>
      <c r="H95" s="7">
        <v>2</v>
      </c>
      <c r="I95" s="7">
        <v>1</v>
      </c>
      <c r="J95" s="7">
        <v>1</v>
      </c>
    </row>
    <row r="96" spans="1:10" x14ac:dyDescent="0.3">
      <c r="A96" s="7">
        <v>3.6</v>
      </c>
      <c r="B96" s="7">
        <v>6</v>
      </c>
      <c r="C96" s="7">
        <v>34.875399999999999</v>
      </c>
      <c r="D96" s="7">
        <v>6</v>
      </c>
      <c r="E96" s="7">
        <v>0</v>
      </c>
      <c r="F96" s="7">
        <v>0</v>
      </c>
      <c r="G96" s="7">
        <v>2</v>
      </c>
      <c r="H96" s="7">
        <v>2</v>
      </c>
      <c r="I96" s="7">
        <v>1</v>
      </c>
      <c r="J96" s="7">
        <v>1</v>
      </c>
    </row>
    <row r="97" spans="1:10" x14ac:dyDescent="0.3">
      <c r="A97" s="7">
        <v>3.6</v>
      </c>
      <c r="B97" s="7">
        <v>6</v>
      </c>
      <c r="C97" s="7">
        <v>36.439500000000002</v>
      </c>
      <c r="D97" s="7">
        <v>7</v>
      </c>
      <c r="E97" s="7">
        <v>0</v>
      </c>
      <c r="F97" s="7">
        <v>0</v>
      </c>
      <c r="G97" s="7">
        <v>2</v>
      </c>
      <c r="H97" s="7">
        <v>2</v>
      </c>
      <c r="I97" s="7">
        <v>1</v>
      </c>
      <c r="J97" s="7">
        <v>1</v>
      </c>
    </row>
    <row r="98" spans="1:10" x14ac:dyDescent="0.3">
      <c r="A98" s="7">
        <v>3.6</v>
      </c>
      <c r="B98" s="7">
        <v>6</v>
      </c>
      <c r="C98" s="7">
        <v>34.875399999999999</v>
      </c>
      <c r="D98" s="7">
        <v>6</v>
      </c>
      <c r="E98" s="7">
        <v>0</v>
      </c>
      <c r="F98" s="7">
        <v>0</v>
      </c>
      <c r="G98" s="7">
        <v>2</v>
      </c>
      <c r="H98" s="7">
        <v>2</v>
      </c>
      <c r="I98" s="7">
        <v>1</v>
      </c>
      <c r="J98" s="7">
        <v>1</v>
      </c>
    </row>
    <row r="99" spans="1:10" x14ac:dyDescent="0.3">
      <c r="A99" s="7">
        <v>3.6</v>
      </c>
      <c r="B99" s="7">
        <v>6</v>
      </c>
      <c r="C99" s="7">
        <v>36.439500000000002</v>
      </c>
      <c r="D99" s="7">
        <v>7</v>
      </c>
      <c r="E99" s="7">
        <v>0</v>
      </c>
      <c r="F99" s="7">
        <v>0</v>
      </c>
      <c r="G99" s="7">
        <v>2</v>
      </c>
      <c r="H99" s="7">
        <v>2</v>
      </c>
      <c r="I99" s="7">
        <v>1</v>
      </c>
      <c r="J99" s="7">
        <v>1</v>
      </c>
    </row>
    <row r="100" spans="1:10" x14ac:dyDescent="0.3">
      <c r="A100" s="7">
        <v>3.8</v>
      </c>
      <c r="B100" s="7">
        <v>6</v>
      </c>
      <c r="C100" s="7">
        <v>34.514800000000001</v>
      </c>
      <c r="D100" s="7">
        <v>6</v>
      </c>
      <c r="E100" s="7">
        <v>0</v>
      </c>
      <c r="F100" s="7">
        <v>0</v>
      </c>
      <c r="G100" s="7">
        <v>2</v>
      </c>
      <c r="H100" s="7">
        <v>2</v>
      </c>
      <c r="I100" s="7">
        <v>1</v>
      </c>
      <c r="J100" s="7">
        <v>1</v>
      </c>
    </row>
    <row r="101" spans="1:10" x14ac:dyDescent="0.3">
      <c r="A101" s="7">
        <v>3.8</v>
      </c>
      <c r="B101" s="7">
        <v>6</v>
      </c>
      <c r="C101" s="7">
        <v>36.012999999999998</v>
      </c>
      <c r="D101" s="7">
        <v>7</v>
      </c>
      <c r="E101" s="7">
        <v>0</v>
      </c>
      <c r="F101" s="7">
        <v>0</v>
      </c>
      <c r="G101" s="7">
        <v>2</v>
      </c>
      <c r="H101" s="7">
        <v>2</v>
      </c>
      <c r="I101" s="7">
        <v>1</v>
      </c>
      <c r="J101" s="7">
        <v>1</v>
      </c>
    </row>
    <row r="102" spans="1:10" x14ac:dyDescent="0.3">
      <c r="A102" s="7">
        <v>3.8</v>
      </c>
      <c r="B102" s="7">
        <v>6</v>
      </c>
      <c r="C102" s="7">
        <v>34.514800000000001</v>
      </c>
      <c r="D102" s="7">
        <v>6</v>
      </c>
      <c r="E102" s="7">
        <v>0</v>
      </c>
      <c r="F102" s="7">
        <v>0</v>
      </c>
      <c r="G102" s="7">
        <v>2</v>
      </c>
      <c r="H102" s="7">
        <v>2</v>
      </c>
      <c r="I102" s="7">
        <v>1</v>
      </c>
      <c r="J102" s="7">
        <v>1</v>
      </c>
    </row>
    <row r="103" spans="1:10" x14ac:dyDescent="0.3">
      <c r="A103" s="7">
        <v>3.8</v>
      </c>
      <c r="B103" s="7">
        <v>6</v>
      </c>
      <c r="C103" s="7">
        <v>37.076900000000002</v>
      </c>
      <c r="D103" s="7">
        <v>7</v>
      </c>
      <c r="E103" s="7">
        <v>0</v>
      </c>
      <c r="F103" s="7">
        <v>0</v>
      </c>
      <c r="G103" s="7">
        <v>2</v>
      </c>
      <c r="H103" s="7">
        <v>2</v>
      </c>
      <c r="I103" s="7">
        <v>1</v>
      </c>
      <c r="J103" s="7">
        <v>1</v>
      </c>
    </row>
    <row r="104" spans="1:10" x14ac:dyDescent="0.3">
      <c r="A104" s="7">
        <v>3.8</v>
      </c>
      <c r="B104" s="7">
        <v>6</v>
      </c>
      <c r="C104" s="7">
        <v>34.514800000000001</v>
      </c>
      <c r="D104" s="7">
        <v>6</v>
      </c>
      <c r="E104" s="7">
        <v>0</v>
      </c>
      <c r="F104" s="7">
        <v>0</v>
      </c>
      <c r="G104" s="7">
        <v>2</v>
      </c>
      <c r="H104" s="7">
        <v>2</v>
      </c>
      <c r="I104" s="7">
        <v>1</v>
      </c>
      <c r="J104" s="7">
        <v>1</v>
      </c>
    </row>
    <row r="105" spans="1:10" x14ac:dyDescent="0.3">
      <c r="A105" s="7">
        <v>3.8</v>
      </c>
      <c r="B105" s="7">
        <v>6</v>
      </c>
      <c r="C105" s="7">
        <v>37.076900000000002</v>
      </c>
      <c r="D105" s="7">
        <v>7</v>
      </c>
      <c r="E105" s="7">
        <v>0</v>
      </c>
      <c r="F105" s="7">
        <v>0</v>
      </c>
      <c r="G105" s="7">
        <v>2</v>
      </c>
      <c r="H105" s="7">
        <v>2</v>
      </c>
      <c r="I105" s="7">
        <v>1</v>
      </c>
      <c r="J105" s="7">
        <v>1</v>
      </c>
    </row>
    <row r="106" spans="1:10" x14ac:dyDescent="0.3">
      <c r="A106" s="7">
        <v>3.6</v>
      </c>
      <c r="B106" s="7">
        <v>6</v>
      </c>
      <c r="C106" s="7">
        <v>35.242699999999999</v>
      </c>
      <c r="D106" s="7">
        <v>6</v>
      </c>
      <c r="E106" s="7">
        <v>0</v>
      </c>
      <c r="F106" s="7">
        <v>0</v>
      </c>
      <c r="G106" s="7">
        <v>2</v>
      </c>
      <c r="H106" s="7">
        <v>2</v>
      </c>
      <c r="I106" s="7">
        <v>1</v>
      </c>
      <c r="J106" s="7">
        <v>1</v>
      </c>
    </row>
    <row r="107" spans="1:10" x14ac:dyDescent="0.3">
      <c r="A107" s="7">
        <v>3.6</v>
      </c>
      <c r="B107" s="7">
        <v>6</v>
      </c>
      <c r="C107" s="7">
        <v>37.690800000000003</v>
      </c>
      <c r="D107" s="7">
        <v>7</v>
      </c>
      <c r="E107" s="7">
        <v>0</v>
      </c>
      <c r="F107" s="7">
        <v>0</v>
      </c>
      <c r="G107" s="7">
        <v>2</v>
      </c>
      <c r="H107" s="7">
        <v>2</v>
      </c>
      <c r="I107" s="7">
        <v>1</v>
      </c>
      <c r="J107" s="7">
        <v>1</v>
      </c>
    </row>
    <row r="108" spans="1:10" x14ac:dyDescent="0.3">
      <c r="A108" s="7">
        <v>3.8</v>
      </c>
      <c r="B108" s="7">
        <v>6</v>
      </c>
      <c r="C108" s="7">
        <v>35.359400000000001</v>
      </c>
      <c r="D108" s="7">
        <v>6</v>
      </c>
      <c r="E108" s="7">
        <v>0</v>
      </c>
      <c r="F108" s="7">
        <v>0</v>
      </c>
      <c r="G108" s="7">
        <v>2</v>
      </c>
      <c r="H108" s="7">
        <v>2</v>
      </c>
      <c r="I108" s="7">
        <v>1</v>
      </c>
      <c r="J108" s="7">
        <v>1</v>
      </c>
    </row>
    <row r="109" spans="1:10" x14ac:dyDescent="0.3">
      <c r="A109" s="7">
        <v>3.8</v>
      </c>
      <c r="B109" s="7">
        <v>6</v>
      </c>
      <c r="C109" s="7">
        <v>36.934699999999999</v>
      </c>
      <c r="D109" s="7">
        <v>7</v>
      </c>
      <c r="E109" s="7">
        <v>0</v>
      </c>
      <c r="F109" s="7">
        <v>0</v>
      </c>
      <c r="G109" s="7">
        <v>2</v>
      </c>
      <c r="H109" s="7">
        <v>2</v>
      </c>
      <c r="I109" s="7">
        <v>1</v>
      </c>
      <c r="J109" s="7">
        <v>1</v>
      </c>
    </row>
    <row r="110" spans="1:10" x14ac:dyDescent="0.3">
      <c r="A110" s="7">
        <v>3.8</v>
      </c>
      <c r="B110" s="7">
        <v>6</v>
      </c>
      <c r="C110" s="7">
        <v>36.934699999999999</v>
      </c>
      <c r="D110" s="7">
        <v>7</v>
      </c>
      <c r="E110" s="7">
        <v>0</v>
      </c>
      <c r="F110" s="7">
        <v>0</v>
      </c>
      <c r="G110" s="7">
        <v>2</v>
      </c>
      <c r="H110" s="7">
        <v>2</v>
      </c>
      <c r="I110" s="7">
        <v>1</v>
      </c>
      <c r="J110" s="7">
        <v>1</v>
      </c>
    </row>
    <row r="111" spans="1:10" x14ac:dyDescent="0.3">
      <c r="A111" s="7">
        <v>3.8</v>
      </c>
      <c r="B111" s="7">
        <v>6</v>
      </c>
      <c r="C111" s="7">
        <v>35.359400000000001</v>
      </c>
      <c r="D111" s="7">
        <v>6</v>
      </c>
      <c r="E111" s="7">
        <v>0</v>
      </c>
      <c r="F111" s="7">
        <v>0</v>
      </c>
      <c r="G111" s="7">
        <v>2</v>
      </c>
      <c r="H111" s="7">
        <v>2</v>
      </c>
      <c r="I111" s="7">
        <v>1</v>
      </c>
      <c r="J111" s="7">
        <v>1</v>
      </c>
    </row>
    <row r="112" spans="1:10" x14ac:dyDescent="0.3">
      <c r="A112" s="7">
        <v>3.8</v>
      </c>
      <c r="B112" s="7">
        <v>6</v>
      </c>
      <c r="C112" s="7">
        <v>33.848199999999999</v>
      </c>
      <c r="D112" s="7">
        <v>7</v>
      </c>
      <c r="E112" s="7">
        <v>1</v>
      </c>
      <c r="F112" s="7">
        <v>0</v>
      </c>
      <c r="G112" s="7">
        <v>2</v>
      </c>
      <c r="H112" s="7">
        <v>2</v>
      </c>
      <c r="I112" s="7">
        <v>1</v>
      </c>
      <c r="J112" s="7">
        <v>1</v>
      </c>
    </row>
    <row r="113" spans="1:10" x14ac:dyDescent="0.3">
      <c r="A113" s="7">
        <v>3.8</v>
      </c>
      <c r="B113" s="7">
        <v>6</v>
      </c>
      <c r="C113" s="7">
        <v>33.164900000000003</v>
      </c>
      <c r="D113" s="7">
        <v>6</v>
      </c>
      <c r="E113" s="7">
        <v>0</v>
      </c>
      <c r="F113" s="7">
        <v>0</v>
      </c>
      <c r="G113" s="7">
        <v>2</v>
      </c>
      <c r="H113" s="7">
        <v>2</v>
      </c>
      <c r="I113" s="7">
        <v>1</v>
      </c>
      <c r="J113" s="7">
        <v>1</v>
      </c>
    </row>
    <row r="114" spans="1:10" x14ac:dyDescent="0.3">
      <c r="A114" s="7">
        <v>3.8</v>
      </c>
      <c r="B114" s="7">
        <v>6</v>
      </c>
      <c r="C114" s="7">
        <v>34.255000000000003</v>
      </c>
      <c r="D114" s="7">
        <v>7</v>
      </c>
      <c r="E114" s="7">
        <v>1</v>
      </c>
      <c r="F114" s="7">
        <v>0</v>
      </c>
      <c r="G114" s="7">
        <v>2</v>
      </c>
      <c r="H114" s="7">
        <v>2</v>
      </c>
      <c r="I114" s="7">
        <v>1</v>
      </c>
      <c r="J114" s="7">
        <v>1</v>
      </c>
    </row>
    <row r="115" spans="1:10" x14ac:dyDescent="0.3">
      <c r="A115" s="7">
        <v>3.8</v>
      </c>
      <c r="B115" s="7">
        <v>6</v>
      </c>
      <c r="C115" s="7">
        <v>33.235700000000001</v>
      </c>
      <c r="D115" s="7">
        <v>6</v>
      </c>
      <c r="E115" s="7">
        <v>0</v>
      </c>
      <c r="F115" s="7">
        <v>0</v>
      </c>
      <c r="G115" s="7">
        <v>2</v>
      </c>
      <c r="H115" s="7">
        <v>2</v>
      </c>
      <c r="I115" s="7">
        <v>1</v>
      </c>
      <c r="J115" s="7">
        <v>1</v>
      </c>
    </row>
    <row r="116" spans="1:10" x14ac:dyDescent="0.3">
      <c r="A116" s="7">
        <v>3.8</v>
      </c>
      <c r="B116" s="7">
        <v>6</v>
      </c>
      <c r="C116" s="7">
        <v>33.848199999999999</v>
      </c>
      <c r="D116" s="7">
        <v>7</v>
      </c>
      <c r="E116" s="7">
        <v>1</v>
      </c>
      <c r="F116" s="7">
        <v>0</v>
      </c>
      <c r="G116" s="7">
        <v>2</v>
      </c>
      <c r="H116" s="7">
        <v>2</v>
      </c>
      <c r="I116" s="7">
        <v>1</v>
      </c>
      <c r="J116" s="7">
        <v>1</v>
      </c>
    </row>
    <row r="117" spans="1:10" x14ac:dyDescent="0.3">
      <c r="A117" s="7">
        <v>3.8</v>
      </c>
      <c r="B117" s="7">
        <v>6</v>
      </c>
      <c r="C117" s="7">
        <v>34.255000000000003</v>
      </c>
      <c r="D117" s="7">
        <v>7</v>
      </c>
      <c r="E117" s="7">
        <v>1</v>
      </c>
      <c r="F117" s="7">
        <v>0</v>
      </c>
      <c r="G117" s="7">
        <v>2</v>
      </c>
      <c r="H117" s="7">
        <v>2</v>
      </c>
      <c r="I117" s="7">
        <v>1</v>
      </c>
      <c r="J117" s="7">
        <v>1</v>
      </c>
    </row>
    <row r="118" spans="1:10" x14ac:dyDescent="0.3">
      <c r="A118" s="7">
        <v>2.5</v>
      </c>
      <c r="B118" s="7">
        <v>5</v>
      </c>
      <c r="C118" s="7">
        <v>39.726700000000001</v>
      </c>
      <c r="D118" s="7">
        <v>6</v>
      </c>
      <c r="E118" s="7">
        <v>0</v>
      </c>
      <c r="F118" s="7">
        <v>0</v>
      </c>
      <c r="G118" s="7">
        <v>2</v>
      </c>
      <c r="H118" s="7">
        <v>2</v>
      </c>
      <c r="I118" s="7">
        <v>1</v>
      </c>
      <c r="J118" s="7">
        <v>0</v>
      </c>
    </row>
    <row r="119" spans="1:10" x14ac:dyDescent="0.3">
      <c r="A119" s="7">
        <v>5.9</v>
      </c>
      <c r="B119" s="7">
        <v>12</v>
      </c>
      <c r="C119" s="7">
        <v>26.620799999999999</v>
      </c>
      <c r="D119" s="7">
        <v>6</v>
      </c>
      <c r="E119" s="7">
        <v>1</v>
      </c>
      <c r="F119" s="7">
        <v>0</v>
      </c>
      <c r="G119" s="7">
        <v>2</v>
      </c>
      <c r="H119" s="7">
        <v>2</v>
      </c>
      <c r="I119" s="7">
        <v>0</v>
      </c>
      <c r="J119" s="7">
        <v>0</v>
      </c>
    </row>
    <row r="120" spans="1:10" x14ac:dyDescent="0.3">
      <c r="A120" s="7">
        <v>2</v>
      </c>
      <c r="B120" s="7">
        <v>4</v>
      </c>
      <c r="C120" s="7">
        <v>42.774299999999997</v>
      </c>
      <c r="D120" s="7">
        <v>1</v>
      </c>
      <c r="E120" s="7">
        <v>0</v>
      </c>
      <c r="F120" s="7">
        <v>0</v>
      </c>
      <c r="G120" s="7">
        <v>2</v>
      </c>
      <c r="H120" s="7">
        <v>2</v>
      </c>
      <c r="I120" s="7">
        <v>1</v>
      </c>
      <c r="J120" s="7">
        <v>1</v>
      </c>
    </row>
    <row r="121" spans="1:10" x14ac:dyDescent="0.3">
      <c r="A121" s="7">
        <v>2</v>
      </c>
      <c r="B121" s="7">
        <v>4</v>
      </c>
      <c r="C121" s="7">
        <v>37</v>
      </c>
      <c r="D121" s="7">
        <v>6</v>
      </c>
      <c r="E121" s="7">
        <v>1</v>
      </c>
      <c r="F121" s="7">
        <v>0</v>
      </c>
      <c r="G121" s="7">
        <v>2</v>
      </c>
      <c r="H121" s="7">
        <v>2</v>
      </c>
      <c r="I121" s="7">
        <v>1</v>
      </c>
      <c r="J121" s="7">
        <v>1</v>
      </c>
    </row>
    <row r="122" spans="1:10" x14ac:dyDescent="0.3">
      <c r="A122" s="7">
        <v>2</v>
      </c>
      <c r="B122" s="7">
        <v>4</v>
      </c>
      <c r="C122" s="7">
        <v>37.798900000000003</v>
      </c>
      <c r="D122" s="7">
        <v>6</v>
      </c>
      <c r="E122" s="7">
        <v>1</v>
      </c>
      <c r="F122" s="7">
        <v>0</v>
      </c>
      <c r="G122" s="7">
        <v>2</v>
      </c>
      <c r="H122" s="7">
        <v>2</v>
      </c>
      <c r="I122" s="7">
        <v>1</v>
      </c>
      <c r="J122" s="7">
        <v>1</v>
      </c>
    </row>
    <row r="123" spans="1:10" x14ac:dyDescent="0.3">
      <c r="A123" s="7">
        <v>2</v>
      </c>
      <c r="B123" s="7">
        <v>4</v>
      </c>
      <c r="C123" s="7">
        <v>42.575000000000003</v>
      </c>
      <c r="D123" s="7">
        <v>6</v>
      </c>
      <c r="E123" s="7">
        <v>1</v>
      </c>
      <c r="F123" s="7">
        <v>0</v>
      </c>
      <c r="G123" s="7">
        <v>2</v>
      </c>
      <c r="H123" s="7">
        <v>2</v>
      </c>
      <c r="I123" s="7">
        <v>1</v>
      </c>
      <c r="J123" s="7">
        <v>1</v>
      </c>
    </row>
    <row r="124" spans="1:10" x14ac:dyDescent="0.3">
      <c r="A124" s="7">
        <v>3.2</v>
      </c>
      <c r="B124" s="7">
        <v>6</v>
      </c>
      <c r="C124" s="7">
        <v>36.200000000000003</v>
      </c>
      <c r="D124" s="7">
        <v>6</v>
      </c>
      <c r="E124" s="7">
        <v>0</v>
      </c>
      <c r="F124" s="7">
        <v>0</v>
      </c>
      <c r="G124" s="7">
        <v>2</v>
      </c>
      <c r="H124" s="7">
        <v>2</v>
      </c>
      <c r="I124" s="7">
        <v>1</v>
      </c>
      <c r="J124" s="7">
        <v>1</v>
      </c>
    </row>
    <row r="125" spans="1:10" x14ac:dyDescent="0.3">
      <c r="A125" s="7">
        <v>4.2</v>
      </c>
      <c r="B125" s="7">
        <v>8</v>
      </c>
      <c r="C125" s="7">
        <v>31</v>
      </c>
      <c r="D125" s="7">
        <v>6</v>
      </c>
      <c r="E125" s="7">
        <v>1</v>
      </c>
      <c r="F125" s="7">
        <v>0</v>
      </c>
      <c r="G125" s="7">
        <v>2</v>
      </c>
      <c r="H125" s="7">
        <v>2</v>
      </c>
      <c r="I125" s="7">
        <v>1</v>
      </c>
      <c r="J125" s="7">
        <v>0</v>
      </c>
    </row>
    <row r="126" spans="1:10" x14ac:dyDescent="0.3">
      <c r="A126" s="7">
        <v>4.2</v>
      </c>
      <c r="B126" s="7">
        <v>8</v>
      </c>
      <c r="C126" s="7">
        <v>29.3</v>
      </c>
      <c r="D126" s="7">
        <v>6</v>
      </c>
      <c r="E126" s="7">
        <v>0</v>
      </c>
      <c r="F126" s="7">
        <v>0</v>
      </c>
      <c r="G126" s="7">
        <v>2</v>
      </c>
      <c r="H126" s="7">
        <v>2</v>
      </c>
      <c r="I126" s="7">
        <v>1</v>
      </c>
      <c r="J126" s="7">
        <v>0</v>
      </c>
    </row>
    <row r="127" spans="1:10" x14ac:dyDescent="0.3">
      <c r="A127" s="7">
        <v>3</v>
      </c>
      <c r="B127" s="7">
        <v>6</v>
      </c>
      <c r="C127" s="7">
        <v>34</v>
      </c>
      <c r="D127" s="7">
        <v>7</v>
      </c>
      <c r="E127" s="7">
        <v>0</v>
      </c>
      <c r="F127" s="7">
        <v>0</v>
      </c>
      <c r="G127" s="7">
        <v>2</v>
      </c>
      <c r="H127" s="7">
        <v>2</v>
      </c>
      <c r="I127" s="7">
        <v>1</v>
      </c>
      <c r="J127" s="7">
        <v>0</v>
      </c>
    </row>
    <row r="128" spans="1:10" x14ac:dyDescent="0.3">
      <c r="A128" s="7">
        <v>2</v>
      </c>
      <c r="B128" s="7">
        <v>4</v>
      </c>
      <c r="C128" s="7">
        <v>39.7256</v>
      </c>
      <c r="D128" s="7">
        <v>6</v>
      </c>
      <c r="E128" s="7">
        <v>0</v>
      </c>
      <c r="F128" s="7">
        <v>0</v>
      </c>
      <c r="G128" s="7">
        <v>2</v>
      </c>
      <c r="H128" s="7">
        <v>2</v>
      </c>
      <c r="I128" s="7">
        <v>1</v>
      </c>
      <c r="J128" s="7">
        <v>0</v>
      </c>
    </row>
    <row r="129" spans="1:10" x14ac:dyDescent="0.3">
      <c r="A129" s="7">
        <v>6</v>
      </c>
      <c r="B129" s="7">
        <v>12</v>
      </c>
      <c r="C129" s="7">
        <v>23.2715</v>
      </c>
      <c r="D129" s="7">
        <v>6</v>
      </c>
      <c r="E129" s="7">
        <v>1</v>
      </c>
      <c r="F129" s="7">
        <v>0</v>
      </c>
      <c r="G129" s="7">
        <v>2</v>
      </c>
      <c r="H129" s="7">
        <v>2</v>
      </c>
      <c r="I129" s="7">
        <v>1</v>
      </c>
      <c r="J129" s="7">
        <v>0</v>
      </c>
    </row>
    <row r="130" spans="1:10" x14ac:dyDescent="0.3">
      <c r="A130" s="7">
        <v>3</v>
      </c>
      <c r="B130" s="7">
        <v>6</v>
      </c>
      <c r="C130" s="7">
        <v>38.169600000000003</v>
      </c>
      <c r="D130" s="7">
        <v>6</v>
      </c>
      <c r="E130" s="7">
        <v>1</v>
      </c>
      <c r="F130" s="7">
        <v>0</v>
      </c>
      <c r="G130" s="7">
        <v>2</v>
      </c>
      <c r="H130" s="7">
        <v>2</v>
      </c>
      <c r="I130" s="7">
        <v>1</v>
      </c>
      <c r="J130" s="7">
        <v>1</v>
      </c>
    </row>
    <row r="131" spans="1:10" x14ac:dyDescent="0.3">
      <c r="A131" s="7">
        <v>3</v>
      </c>
      <c r="B131" s="7">
        <v>6</v>
      </c>
      <c r="C131" s="7">
        <v>38.7896</v>
      </c>
      <c r="D131" s="7">
        <v>6</v>
      </c>
      <c r="E131" s="7">
        <v>0</v>
      </c>
      <c r="F131" s="7">
        <v>0</v>
      </c>
      <c r="G131" s="7">
        <v>2</v>
      </c>
      <c r="H131" s="7">
        <v>2</v>
      </c>
      <c r="I131" s="7">
        <v>1</v>
      </c>
      <c r="J131" s="7">
        <v>1</v>
      </c>
    </row>
    <row r="132" spans="1:10" x14ac:dyDescent="0.3">
      <c r="A132" s="7">
        <v>3</v>
      </c>
      <c r="B132" s="7">
        <v>6</v>
      </c>
      <c r="C132" s="7">
        <v>39.710299999999997</v>
      </c>
      <c r="D132" s="7">
        <v>6</v>
      </c>
      <c r="E132" s="7">
        <v>1</v>
      </c>
      <c r="F132" s="7">
        <v>0</v>
      </c>
      <c r="G132" s="7">
        <v>2</v>
      </c>
      <c r="H132" s="7">
        <v>2</v>
      </c>
      <c r="I132" s="7">
        <v>1</v>
      </c>
      <c r="J132" s="7">
        <v>1</v>
      </c>
    </row>
    <row r="133" spans="1:10" x14ac:dyDescent="0.3">
      <c r="A133" s="7">
        <v>3</v>
      </c>
      <c r="B133" s="7">
        <v>6</v>
      </c>
      <c r="C133" s="7">
        <v>38.7896</v>
      </c>
      <c r="D133" s="7">
        <v>6</v>
      </c>
      <c r="E133" s="7">
        <v>0</v>
      </c>
      <c r="F133" s="7">
        <v>0</v>
      </c>
      <c r="G133" s="7">
        <v>2</v>
      </c>
      <c r="H133" s="7">
        <v>2</v>
      </c>
      <c r="I133" s="7">
        <v>1</v>
      </c>
      <c r="J133" s="7">
        <v>1</v>
      </c>
    </row>
    <row r="134" spans="1:10" x14ac:dyDescent="0.3">
      <c r="A134" s="7">
        <v>3</v>
      </c>
      <c r="B134" s="7">
        <v>6</v>
      </c>
      <c r="C134" s="7">
        <v>35.5</v>
      </c>
      <c r="D134" s="7">
        <v>6</v>
      </c>
      <c r="E134" s="7">
        <v>1</v>
      </c>
      <c r="F134" s="7">
        <v>0</v>
      </c>
      <c r="G134" s="7">
        <v>2</v>
      </c>
      <c r="H134" s="7">
        <v>2</v>
      </c>
      <c r="I134" s="7">
        <v>1</v>
      </c>
      <c r="J134" s="7">
        <v>0</v>
      </c>
    </row>
    <row r="135" spans="1:10" x14ac:dyDescent="0.3">
      <c r="A135" s="7">
        <v>3</v>
      </c>
      <c r="B135" s="7">
        <v>6</v>
      </c>
      <c r="C135" s="7">
        <v>35.267800000000001</v>
      </c>
      <c r="D135" s="7">
        <v>6</v>
      </c>
      <c r="E135" s="7">
        <v>0</v>
      </c>
      <c r="F135" s="7">
        <v>0</v>
      </c>
      <c r="G135" s="7">
        <v>2</v>
      </c>
      <c r="H135" s="7">
        <v>2</v>
      </c>
      <c r="I135" s="7">
        <v>1</v>
      </c>
      <c r="J135" s="7">
        <v>0</v>
      </c>
    </row>
    <row r="136" spans="1:10" x14ac:dyDescent="0.3">
      <c r="A136" s="7">
        <v>3</v>
      </c>
      <c r="B136" s="7">
        <v>6</v>
      </c>
      <c r="C136" s="7">
        <v>36.154800000000002</v>
      </c>
      <c r="D136" s="7">
        <v>6</v>
      </c>
      <c r="E136" s="7">
        <v>1</v>
      </c>
      <c r="F136" s="7">
        <v>0</v>
      </c>
      <c r="G136" s="7">
        <v>2</v>
      </c>
      <c r="H136" s="7">
        <v>2</v>
      </c>
      <c r="I136" s="7">
        <v>1</v>
      </c>
      <c r="J136" s="7">
        <v>0</v>
      </c>
    </row>
    <row r="137" spans="1:10" x14ac:dyDescent="0.3">
      <c r="A137" s="7">
        <v>3</v>
      </c>
      <c r="B137" s="7">
        <v>6</v>
      </c>
      <c r="C137" s="7">
        <v>35.708100000000002</v>
      </c>
      <c r="D137" s="7">
        <v>6</v>
      </c>
      <c r="E137" s="7">
        <v>0</v>
      </c>
      <c r="F137" s="7">
        <v>0</v>
      </c>
      <c r="G137" s="7">
        <v>2</v>
      </c>
      <c r="H137" s="7">
        <v>2</v>
      </c>
      <c r="I137" s="7">
        <v>1</v>
      </c>
      <c r="J137" s="7">
        <v>0</v>
      </c>
    </row>
    <row r="138" spans="1:10" x14ac:dyDescent="0.3">
      <c r="A138" s="7">
        <v>3</v>
      </c>
      <c r="B138" s="7">
        <v>6</v>
      </c>
      <c r="C138" s="7">
        <v>39.710299999999997</v>
      </c>
      <c r="D138" s="7">
        <v>6</v>
      </c>
      <c r="E138" s="7">
        <v>1</v>
      </c>
      <c r="F138" s="7">
        <v>0</v>
      </c>
      <c r="G138" s="7">
        <v>2</v>
      </c>
      <c r="H138" s="7">
        <v>2</v>
      </c>
      <c r="I138" s="7">
        <v>1</v>
      </c>
      <c r="J138" s="7">
        <v>1</v>
      </c>
    </row>
    <row r="139" spans="1:10" x14ac:dyDescent="0.3">
      <c r="A139" s="7">
        <v>3</v>
      </c>
      <c r="B139" s="7">
        <v>6</v>
      </c>
      <c r="C139" s="7">
        <v>38.7896</v>
      </c>
      <c r="D139" s="7">
        <v>6</v>
      </c>
      <c r="E139" s="7">
        <v>0</v>
      </c>
      <c r="F139" s="7">
        <v>0</v>
      </c>
      <c r="G139" s="7">
        <v>2</v>
      </c>
      <c r="H139" s="7">
        <v>2</v>
      </c>
      <c r="I139" s="7">
        <v>1</v>
      </c>
      <c r="J139" s="7">
        <v>1</v>
      </c>
    </row>
    <row r="140" spans="1:10" x14ac:dyDescent="0.3">
      <c r="A140" s="7">
        <v>3</v>
      </c>
      <c r="B140" s="7">
        <v>6</v>
      </c>
      <c r="C140" s="7">
        <v>38.169600000000003</v>
      </c>
      <c r="D140" s="7">
        <v>6</v>
      </c>
      <c r="E140" s="7">
        <v>1</v>
      </c>
      <c r="F140" s="7">
        <v>0</v>
      </c>
      <c r="G140" s="7">
        <v>2</v>
      </c>
      <c r="H140" s="7">
        <v>2</v>
      </c>
      <c r="I140" s="7">
        <v>1</v>
      </c>
      <c r="J140" s="7">
        <v>1</v>
      </c>
    </row>
    <row r="141" spans="1:10" x14ac:dyDescent="0.3">
      <c r="A141" s="7">
        <v>3</v>
      </c>
      <c r="B141" s="7">
        <v>6</v>
      </c>
      <c r="C141" s="7">
        <v>36.798000000000002</v>
      </c>
      <c r="D141" s="7">
        <v>6</v>
      </c>
      <c r="E141" s="7">
        <v>1</v>
      </c>
      <c r="F141" s="7">
        <v>0</v>
      </c>
      <c r="G141" s="7">
        <v>2</v>
      </c>
      <c r="H141" s="7">
        <v>2</v>
      </c>
      <c r="I141" s="7">
        <v>1</v>
      </c>
      <c r="J141" s="7">
        <v>1</v>
      </c>
    </row>
    <row r="142" spans="1:10" x14ac:dyDescent="0.3">
      <c r="A142" s="7">
        <v>3</v>
      </c>
      <c r="B142" s="7">
        <v>6</v>
      </c>
      <c r="C142" s="7">
        <v>35.540399999999998</v>
      </c>
      <c r="D142" s="7">
        <v>6</v>
      </c>
      <c r="E142" s="7">
        <v>1</v>
      </c>
      <c r="F142" s="7">
        <v>0</v>
      </c>
      <c r="G142" s="7">
        <v>2</v>
      </c>
      <c r="H142" s="7">
        <v>2</v>
      </c>
      <c r="I142" s="7">
        <v>1</v>
      </c>
      <c r="J142" s="7">
        <v>1</v>
      </c>
    </row>
    <row r="143" spans="1:10" x14ac:dyDescent="0.3">
      <c r="A143" s="7">
        <v>3</v>
      </c>
      <c r="B143" s="7">
        <v>6</v>
      </c>
      <c r="C143" s="7">
        <v>35.460599999999999</v>
      </c>
      <c r="D143" s="7">
        <v>6</v>
      </c>
      <c r="E143" s="7">
        <v>0</v>
      </c>
      <c r="F143" s="7">
        <v>0</v>
      </c>
      <c r="G143" s="7">
        <v>2</v>
      </c>
      <c r="H143" s="7">
        <v>2</v>
      </c>
      <c r="I143" s="7">
        <v>1</v>
      </c>
      <c r="J143" s="7">
        <v>1</v>
      </c>
    </row>
    <row r="144" spans="1:10" x14ac:dyDescent="0.3">
      <c r="A144" s="7">
        <v>3</v>
      </c>
      <c r="B144" s="7">
        <v>6</v>
      </c>
      <c r="C144" s="7">
        <v>36.154800000000002</v>
      </c>
      <c r="D144" s="7">
        <v>6</v>
      </c>
      <c r="E144" s="7">
        <v>1</v>
      </c>
      <c r="F144" s="7">
        <v>0</v>
      </c>
      <c r="G144" s="7">
        <v>2</v>
      </c>
      <c r="H144" s="7">
        <v>2</v>
      </c>
      <c r="I144" s="7">
        <v>1</v>
      </c>
      <c r="J144" s="7">
        <v>0</v>
      </c>
    </row>
    <row r="145" spans="1:10" x14ac:dyDescent="0.3">
      <c r="A145" s="7">
        <v>3</v>
      </c>
      <c r="B145" s="7">
        <v>6</v>
      </c>
      <c r="C145" s="7">
        <v>35.708100000000002</v>
      </c>
      <c r="D145" s="7">
        <v>6</v>
      </c>
      <c r="E145" s="7">
        <v>0</v>
      </c>
      <c r="F145" s="7">
        <v>0</v>
      </c>
      <c r="G145" s="7">
        <v>2</v>
      </c>
      <c r="H145" s="7">
        <v>2</v>
      </c>
      <c r="I145" s="7">
        <v>1</v>
      </c>
      <c r="J145" s="7">
        <v>0</v>
      </c>
    </row>
    <row r="146" spans="1:10" x14ac:dyDescent="0.3">
      <c r="A146" s="7">
        <v>3</v>
      </c>
      <c r="B146" s="7">
        <v>6</v>
      </c>
      <c r="C146" s="7">
        <v>36.154800000000002</v>
      </c>
      <c r="D146" s="7">
        <v>6</v>
      </c>
      <c r="E146" s="7">
        <v>1</v>
      </c>
      <c r="F146" s="7">
        <v>0</v>
      </c>
      <c r="G146" s="7">
        <v>2</v>
      </c>
      <c r="H146" s="7">
        <v>2</v>
      </c>
      <c r="I146" s="7">
        <v>1</v>
      </c>
      <c r="J146" s="7">
        <v>0</v>
      </c>
    </row>
    <row r="147" spans="1:10" x14ac:dyDescent="0.3">
      <c r="A147" s="7">
        <v>3</v>
      </c>
      <c r="B147" s="7">
        <v>6</v>
      </c>
      <c r="C147" s="7">
        <v>35.708100000000002</v>
      </c>
      <c r="D147" s="7">
        <v>6</v>
      </c>
      <c r="E147" s="7">
        <v>0</v>
      </c>
      <c r="F147" s="7">
        <v>0</v>
      </c>
      <c r="G147" s="7">
        <v>2</v>
      </c>
      <c r="H147" s="7">
        <v>2</v>
      </c>
      <c r="I147" s="7">
        <v>1</v>
      </c>
      <c r="J147" s="7">
        <v>0</v>
      </c>
    </row>
    <row r="148" spans="1:10" x14ac:dyDescent="0.3">
      <c r="A148" s="7">
        <v>3</v>
      </c>
      <c r="B148" s="7">
        <v>6</v>
      </c>
      <c r="C148" s="7">
        <v>34.7288</v>
      </c>
      <c r="D148" s="7">
        <v>6</v>
      </c>
      <c r="E148" s="7">
        <v>1</v>
      </c>
      <c r="F148" s="7">
        <v>0</v>
      </c>
      <c r="G148" s="7">
        <v>2</v>
      </c>
      <c r="H148" s="7">
        <v>2</v>
      </c>
      <c r="I148" s="7">
        <v>1</v>
      </c>
      <c r="J148" s="7">
        <v>0</v>
      </c>
    </row>
    <row r="149" spans="1:10" x14ac:dyDescent="0.3">
      <c r="A149" s="7">
        <v>3</v>
      </c>
      <c r="B149" s="7">
        <v>6</v>
      </c>
      <c r="C149" s="7">
        <v>34.285299999999999</v>
      </c>
      <c r="D149" s="7">
        <v>6</v>
      </c>
      <c r="E149" s="7">
        <v>1</v>
      </c>
      <c r="F149" s="7">
        <v>0</v>
      </c>
      <c r="G149" s="7">
        <v>2</v>
      </c>
      <c r="H149" s="7">
        <v>2</v>
      </c>
      <c r="I149" s="7">
        <v>1</v>
      </c>
      <c r="J149" s="7">
        <v>0</v>
      </c>
    </row>
    <row r="150" spans="1:10" x14ac:dyDescent="0.3">
      <c r="A150" s="7">
        <v>4.8</v>
      </c>
      <c r="B150" s="7">
        <v>8</v>
      </c>
      <c r="C150" s="7">
        <v>30.537500000000001</v>
      </c>
      <c r="D150" s="7">
        <v>6</v>
      </c>
      <c r="E150" s="7">
        <v>1</v>
      </c>
      <c r="F150" s="7">
        <v>0</v>
      </c>
      <c r="G150" s="7">
        <v>2</v>
      </c>
      <c r="H150" s="7">
        <v>2</v>
      </c>
      <c r="I150" s="7">
        <v>1</v>
      </c>
      <c r="J150" s="7">
        <v>1</v>
      </c>
    </row>
    <row r="151" spans="1:10" x14ac:dyDescent="0.3">
      <c r="A151" s="7">
        <v>4.8</v>
      </c>
      <c r="B151" s="7">
        <v>8</v>
      </c>
      <c r="C151" s="7">
        <v>31.374700000000001</v>
      </c>
      <c r="D151" s="7">
        <v>6</v>
      </c>
      <c r="E151" s="7">
        <v>1</v>
      </c>
      <c r="F151" s="7">
        <v>0</v>
      </c>
      <c r="G151" s="7">
        <v>2</v>
      </c>
      <c r="H151" s="7">
        <v>2</v>
      </c>
      <c r="I151" s="7">
        <v>1</v>
      </c>
      <c r="J151" s="7">
        <v>1</v>
      </c>
    </row>
    <row r="152" spans="1:10" x14ac:dyDescent="0.3">
      <c r="A152" s="7">
        <v>4.8</v>
      </c>
      <c r="B152" s="7">
        <v>8</v>
      </c>
      <c r="C152" s="7">
        <v>28.8</v>
      </c>
      <c r="D152" s="7">
        <v>6</v>
      </c>
      <c r="E152" s="7">
        <v>1</v>
      </c>
      <c r="F152" s="7">
        <v>0</v>
      </c>
      <c r="G152" s="7">
        <v>2</v>
      </c>
      <c r="H152" s="7">
        <v>2</v>
      </c>
      <c r="I152" s="7">
        <v>1</v>
      </c>
      <c r="J152" s="7">
        <v>1</v>
      </c>
    </row>
    <row r="153" spans="1:10" x14ac:dyDescent="0.3">
      <c r="A153" s="7">
        <v>4.8</v>
      </c>
      <c r="B153" s="7">
        <v>8</v>
      </c>
      <c r="C153" s="7">
        <v>31.8</v>
      </c>
      <c r="D153" s="7">
        <v>6</v>
      </c>
      <c r="E153" s="7">
        <v>1</v>
      </c>
      <c r="F153" s="7">
        <v>0</v>
      </c>
      <c r="G153" s="7">
        <v>2</v>
      </c>
      <c r="H153" s="7">
        <v>2</v>
      </c>
      <c r="I153" s="7">
        <v>1</v>
      </c>
      <c r="J153" s="7">
        <v>1</v>
      </c>
    </row>
    <row r="154" spans="1:10" x14ac:dyDescent="0.3">
      <c r="A154" s="7">
        <v>4</v>
      </c>
      <c r="B154" s="7">
        <v>8</v>
      </c>
      <c r="C154" s="7">
        <v>27.3704</v>
      </c>
      <c r="D154" s="7">
        <v>7</v>
      </c>
      <c r="E154" s="7">
        <v>1</v>
      </c>
      <c r="F154" s="7">
        <v>0</v>
      </c>
      <c r="G154" s="7">
        <v>2</v>
      </c>
      <c r="H154" s="7">
        <v>2</v>
      </c>
      <c r="I154" s="7">
        <v>1</v>
      </c>
      <c r="J154" s="7">
        <v>0</v>
      </c>
    </row>
    <row r="155" spans="1:10" x14ac:dyDescent="0.3">
      <c r="A155" s="7">
        <v>4</v>
      </c>
      <c r="B155" s="7">
        <v>8</v>
      </c>
      <c r="C155" s="7">
        <v>27.3</v>
      </c>
      <c r="D155" s="7">
        <v>6</v>
      </c>
      <c r="E155" s="7">
        <v>0</v>
      </c>
      <c r="F155" s="7">
        <v>0</v>
      </c>
      <c r="G155" s="7">
        <v>2</v>
      </c>
      <c r="H155" s="7">
        <v>2</v>
      </c>
      <c r="I155" s="7">
        <v>1</v>
      </c>
      <c r="J155" s="7">
        <v>0</v>
      </c>
    </row>
    <row r="156" spans="1:10" x14ac:dyDescent="0.3">
      <c r="A156" s="7">
        <v>4</v>
      </c>
      <c r="B156" s="7">
        <v>8</v>
      </c>
      <c r="C156" s="7">
        <v>28.4</v>
      </c>
      <c r="D156" s="7">
        <v>6</v>
      </c>
      <c r="E156" s="7">
        <v>0</v>
      </c>
      <c r="F156" s="7">
        <v>0</v>
      </c>
      <c r="G156" s="7">
        <v>2</v>
      </c>
      <c r="H156" s="7">
        <v>2</v>
      </c>
      <c r="I156" s="7">
        <v>1</v>
      </c>
      <c r="J156" s="7">
        <v>0</v>
      </c>
    </row>
    <row r="157" spans="1:10" x14ac:dyDescent="0.3">
      <c r="A157" s="7">
        <v>4</v>
      </c>
      <c r="B157" s="7">
        <v>8</v>
      </c>
      <c r="C157" s="7">
        <v>27.9711</v>
      </c>
      <c r="D157" s="7">
        <v>7</v>
      </c>
      <c r="E157" s="7">
        <v>1</v>
      </c>
      <c r="F157" s="7">
        <v>0</v>
      </c>
      <c r="G157" s="7">
        <v>2</v>
      </c>
      <c r="H157" s="7">
        <v>2</v>
      </c>
      <c r="I157" s="7">
        <v>1</v>
      </c>
      <c r="J157" s="7">
        <v>0</v>
      </c>
    </row>
    <row r="158" spans="1:10" x14ac:dyDescent="0.3">
      <c r="A158" s="7">
        <v>5</v>
      </c>
      <c r="B158" s="7">
        <v>10</v>
      </c>
      <c r="C158" s="7">
        <v>23.227</v>
      </c>
      <c r="D158" s="7">
        <v>6</v>
      </c>
      <c r="E158" s="7">
        <v>1</v>
      </c>
      <c r="F158" s="7">
        <v>0</v>
      </c>
      <c r="G158" s="7">
        <v>2</v>
      </c>
      <c r="H158" s="7">
        <v>2</v>
      </c>
      <c r="I158" s="7">
        <v>1</v>
      </c>
      <c r="J158" s="7">
        <v>0</v>
      </c>
    </row>
    <row r="159" spans="1:10" x14ac:dyDescent="0.3">
      <c r="A159" s="7">
        <v>5</v>
      </c>
      <c r="B159" s="7">
        <v>10</v>
      </c>
      <c r="C159" s="7">
        <v>23.618200000000002</v>
      </c>
      <c r="D159" s="7">
        <v>7</v>
      </c>
      <c r="E159" s="7">
        <v>1</v>
      </c>
      <c r="F159" s="7">
        <v>0</v>
      </c>
      <c r="G159" s="7">
        <v>2</v>
      </c>
      <c r="H159" s="7">
        <v>2</v>
      </c>
      <c r="I159" s="7">
        <v>1</v>
      </c>
      <c r="J159" s="7">
        <v>0</v>
      </c>
    </row>
    <row r="160" spans="1:10" x14ac:dyDescent="0.3">
      <c r="A160" s="7">
        <v>5</v>
      </c>
      <c r="B160" s="7">
        <v>10</v>
      </c>
      <c r="C160" s="7">
        <v>23.7</v>
      </c>
      <c r="D160" s="7">
        <v>6</v>
      </c>
      <c r="E160" s="7">
        <v>1</v>
      </c>
      <c r="F160" s="7">
        <v>0</v>
      </c>
      <c r="G160" s="7">
        <v>2</v>
      </c>
      <c r="H160" s="7">
        <v>2</v>
      </c>
      <c r="I160" s="7">
        <v>1</v>
      </c>
      <c r="J160" s="7">
        <v>0</v>
      </c>
    </row>
    <row r="161" spans="1:10" x14ac:dyDescent="0.3">
      <c r="A161" s="7">
        <v>5</v>
      </c>
      <c r="B161" s="7">
        <v>10</v>
      </c>
      <c r="C161" s="7">
        <v>24.0505</v>
      </c>
      <c r="D161" s="7">
        <v>7</v>
      </c>
      <c r="E161" s="7">
        <v>1</v>
      </c>
      <c r="F161" s="7">
        <v>0</v>
      </c>
      <c r="G161" s="7">
        <v>2</v>
      </c>
      <c r="H161" s="7">
        <v>2</v>
      </c>
      <c r="I161" s="7">
        <v>1</v>
      </c>
      <c r="J161" s="7">
        <v>0</v>
      </c>
    </row>
    <row r="162" spans="1:10" x14ac:dyDescent="0.3">
      <c r="A162" s="7">
        <v>1.6</v>
      </c>
      <c r="B162" s="7">
        <v>4</v>
      </c>
      <c r="C162" s="7">
        <v>47.9</v>
      </c>
      <c r="D162" s="7">
        <v>4</v>
      </c>
      <c r="E162" s="7">
        <v>1</v>
      </c>
      <c r="F162" s="7">
        <v>0</v>
      </c>
      <c r="G162" s="7">
        <v>2</v>
      </c>
      <c r="H162" s="7">
        <v>2</v>
      </c>
      <c r="I162" s="7">
        <v>1</v>
      </c>
      <c r="J162" s="7">
        <v>0</v>
      </c>
    </row>
    <row r="163" spans="1:10" x14ac:dyDescent="0.3">
      <c r="A163" s="7">
        <v>1.6</v>
      </c>
      <c r="B163" s="7">
        <v>4</v>
      </c>
      <c r="C163" s="7">
        <v>48.9</v>
      </c>
      <c r="D163" s="7">
        <v>5</v>
      </c>
      <c r="E163" s="7">
        <v>0</v>
      </c>
      <c r="F163" s="7">
        <v>0</v>
      </c>
      <c r="G163" s="7">
        <v>2</v>
      </c>
      <c r="H163" s="7">
        <v>2</v>
      </c>
      <c r="I163" s="7">
        <v>1</v>
      </c>
      <c r="J163" s="7">
        <v>0</v>
      </c>
    </row>
    <row r="164" spans="1:10" x14ac:dyDescent="0.3">
      <c r="A164" s="7">
        <v>2.2000000000000002</v>
      </c>
      <c r="B164" s="7">
        <v>4</v>
      </c>
      <c r="C164" s="7">
        <v>51.9</v>
      </c>
      <c r="D164" s="7">
        <v>5</v>
      </c>
      <c r="E164" s="7">
        <v>0</v>
      </c>
      <c r="F164" s="7">
        <v>0</v>
      </c>
      <c r="G164" s="7">
        <v>2</v>
      </c>
      <c r="H164" s="7">
        <v>2</v>
      </c>
      <c r="I164" s="7">
        <v>1</v>
      </c>
      <c r="J164" s="7">
        <v>0</v>
      </c>
    </row>
    <row r="165" spans="1:10" x14ac:dyDescent="0.3">
      <c r="A165" s="7">
        <v>2.2000000000000002</v>
      </c>
      <c r="B165" s="7">
        <v>4</v>
      </c>
      <c r="C165" s="7">
        <v>46.8</v>
      </c>
      <c r="D165" s="7">
        <v>4</v>
      </c>
      <c r="E165" s="7">
        <v>1</v>
      </c>
      <c r="F165" s="7">
        <v>0</v>
      </c>
      <c r="G165" s="7">
        <v>2</v>
      </c>
      <c r="H165" s="7">
        <v>2</v>
      </c>
      <c r="I165" s="7">
        <v>1</v>
      </c>
      <c r="J165" s="7">
        <v>0</v>
      </c>
    </row>
    <row r="166" spans="1:10" x14ac:dyDescent="0.3">
      <c r="A166" s="7">
        <v>2</v>
      </c>
      <c r="B166" s="7">
        <v>4</v>
      </c>
      <c r="C166" s="7">
        <v>41.9</v>
      </c>
      <c r="D166" s="7">
        <v>5</v>
      </c>
      <c r="E166" s="7">
        <v>0</v>
      </c>
      <c r="F166" s="7">
        <v>0</v>
      </c>
      <c r="G166" s="7">
        <v>2</v>
      </c>
      <c r="H166" s="7">
        <v>2</v>
      </c>
      <c r="I166" s="7">
        <v>1</v>
      </c>
      <c r="J166" s="7">
        <v>0</v>
      </c>
    </row>
    <row r="167" spans="1:10" x14ac:dyDescent="0.3">
      <c r="A167" s="7">
        <v>2.2000000000000002</v>
      </c>
      <c r="B167" s="7">
        <v>4</v>
      </c>
      <c r="C167" s="7">
        <v>51.9</v>
      </c>
      <c r="D167" s="7">
        <v>5</v>
      </c>
      <c r="E167" s="7">
        <v>0</v>
      </c>
      <c r="F167" s="7">
        <v>0</v>
      </c>
      <c r="G167" s="7">
        <v>2</v>
      </c>
      <c r="H167" s="7">
        <v>2</v>
      </c>
      <c r="I167" s="7">
        <v>1</v>
      </c>
      <c r="J167" s="7">
        <v>0</v>
      </c>
    </row>
    <row r="168" spans="1:10" x14ac:dyDescent="0.3">
      <c r="A168" s="7">
        <v>4</v>
      </c>
      <c r="B168" s="7">
        <v>6</v>
      </c>
      <c r="C168" s="7">
        <v>32.756799999999998</v>
      </c>
      <c r="D168" s="7">
        <v>5</v>
      </c>
      <c r="E168" s="7">
        <v>1</v>
      </c>
      <c r="F168" s="7">
        <v>1</v>
      </c>
      <c r="G168" s="7">
        <v>1</v>
      </c>
      <c r="H168" s="7">
        <v>1</v>
      </c>
      <c r="I168" s="7">
        <v>0</v>
      </c>
      <c r="J168" s="7">
        <v>0</v>
      </c>
    </row>
    <row r="169" spans="1:10" x14ac:dyDescent="0.3">
      <c r="A169" s="7">
        <v>4</v>
      </c>
      <c r="B169" s="7">
        <v>6</v>
      </c>
      <c r="C169" s="7">
        <v>36.392600000000002</v>
      </c>
      <c r="D169" s="7">
        <v>5</v>
      </c>
      <c r="E169" s="7">
        <v>0</v>
      </c>
      <c r="F169" s="7">
        <v>0</v>
      </c>
      <c r="G169" s="7">
        <v>1</v>
      </c>
      <c r="H169" s="7">
        <v>1</v>
      </c>
      <c r="I169" s="7">
        <v>0</v>
      </c>
      <c r="J169" s="7">
        <v>0</v>
      </c>
    </row>
    <row r="170" spans="1:10" x14ac:dyDescent="0.3">
      <c r="A170" s="7">
        <v>4.5999999999999996</v>
      </c>
      <c r="B170" s="7">
        <v>8</v>
      </c>
      <c r="C170" s="7">
        <v>32.110900000000001</v>
      </c>
      <c r="D170" s="7">
        <v>5</v>
      </c>
      <c r="E170" s="7">
        <v>1</v>
      </c>
      <c r="F170" s="7">
        <v>1</v>
      </c>
      <c r="G170" s="7">
        <v>2</v>
      </c>
      <c r="H170" s="7">
        <v>1</v>
      </c>
      <c r="I170" s="7">
        <v>1</v>
      </c>
      <c r="J170" s="7">
        <v>0</v>
      </c>
    </row>
    <row r="171" spans="1:10" x14ac:dyDescent="0.3">
      <c r="A171" s="7">
        <v>4.5999999999999996</v>
      </c>
      <c r="B171" s="7">
        <v>8</v>
      </c>
      <c r="C171" s="7">
        <v>33.799999999999997</v>
      </c>
      <c r="D171" s="7">
        <v>5</v>
      </c>
      <c r="E171" s="7">
        <v>0</v>
      </c>
      <c r="F171" s="7">
        <v>1</v>
      </c>
      <c r="G171" s="7">
        <v>2</v>
      </c>
      <c r="H171" s="7">
        <v>1</v>
      </c>
      <c r="I171" s="7">
        <v>1</v>
      </c>
      <c r="J171" s="7">
        <v>0</v>
      </c>
    </row>
    <row r="172" spans="1:10" x14ac:dyDescent="0.3">
      <c r="A172" s="7">
        <v>5.4</v>
      </c>
      <c r="B172" s="7">
        <v>8</v>
      </c>
      <c r="C172" s="7">
        <v>30.4</v>
      </c>
      <c r="D172" s="7">
        <v>6</v>
      </c>
      <c r="E172" s="7">
        <v>0</v>
      </c>
      <c r="F172" s="7">
        <v>0</v>
      </c>
      <c r="G172" s="7">
        <v>2</v>
      </c>
      <c r="H172" s="7">
        <v>2</v>
      </c>
      <c r="I172" s="7">
        <v>0</v>
      </c>
      <c r="J172" s="7">
        <v>0</v>
      </c>
    </row>
    <row r="173" spans="1:10" x14ac:dyDescent="0.3">
      <c r="A173" s="7">
        <v>1.8</v>
      </c>
      <c r="B173" s="7">
        <v>4</v>
      </c>
      <c r="C173" s="7">
        <v>50.5</v>
      </c>
      <c r="D173" s="7">
        <v>5</v>
      </c>
      <c r="E173" s="7">
        <v>1</v>
      </c>
      <c r="F173" s="7">
        <v>0</v>
      </c>
      <c r="G173" s="7">
        <v>2</v>
      </c>
      <c r="H173" s="7">
        <v>2</v>
      </c>
      <c r="I173" s="7">
        <v>1</v>
      </c>
      <c r="J173" s="7">
        <v>1</v>
      </c>
    </row>
    <row r="174" spans="1:10" x14ac:dyDescent="0.3">
      <c r="A174" s="7">
        <v>1.8</v>
      </c>
      <c r="B174" s="7">
        <v>4</v>
      </c>
      <c r="C174" s="7">
        <v>48.6</v>
      </c>
      <c r="D174" s="7">
        <v>5</v>
      </c>
      <c r="E174" s="7">
        <v>0</v>
      </c>
      <c r="F174" s="7">
        <v>0</v>
      </c>
      <c r="G174" s="7">
        <v>2</v>
      </c>
      <c r="H174" s="7">
        <v>2</v>
      </c>
      <c r="I174" s="7">
        <v>1</v>
      </c>
      <c r="J174" s="7">
        <v>1</v>
      </c>
    </row>
    <row r="175" spans="1:10" x14ac:dyDescent="0.3">
      <c r="A175" s="7">
        <v>1.8</v>
      </c>
      <c r="B175" s="7">
        <v>4</v>
      </c>
      <c r="C175" s="7">
        <v>51.191499999999998</v>
      </c>
      <c r="D175" s="7">
        <v>5</v>
      </c>
      <c r="E175" s="7">
        <v>1</v>
      </c>
      <c r="F175" s="7">
        <v>0</v>
      </c>
      <c r="G175" s="7">
        <v>2</v>
      </c>
      <c r="H175" s="7">
        <v>2</v>
      </c>
      <c r="I175" s="7">
        <v>1</v>
      </c>
      <c r="J175" s="7">
        <v>1</v>
      </c>
    </row>
    <row r="176" spans="1:10" x14ac:dyDescent="0.3">
      <c r="A176" s="7">
        <v>2</v>
      </c>
      <c r="B176" s="7">
        <v>4</v>
      </c>
      <c r="C176" s="7">
        <v>40.5</v>
      </c>
      <c r="D176" s="7">
        <v>6</v>
      </c>
      <c r="E176" s="7">
        <v>0</v>
      </c>
      <c r="F176" s="7">
        <v>0</v>
      </c>
      <c r="G176" s="7">
        <v>2</v>
      </c>
      <c r="H176" s="7">
        <v>2</v>
      </c>
      <c r="I176" s="7">
        <v>1</v>
      </c>
      <c r="J176" s="7">
        <v>1</v>
      </c>
    </row>
    <row r="177" spans="1:10" x14ac:dyDescent="0.3">
      <c r="A177" s="7">
        <v>2</v>
      </c>
      <c r="B177" s="7">
        <v>4</v>
      </c>
      <c r="C177" s="7">
        <v>41.799799999999998</v>
      </c>
      <c r="D177" s="7">
        <v>5</v>
      </c>
      <c r="E177" s="7">
        <v>1</v>
      </c>
      <c r="F177" s="7">
        <v>0</v>
      </c>
      <c r="G177" s="7">
        <v>2</v>
      </c>
      <c r="H177" s="7">
        <v>2</v>
      </c>
      <c r="I177" s="7">
        <v>1</v>
      </c>
      <c r="J177" s="7">
        <v>0</v>
      </c>
    </row>
    <row r="178" spans="1:10" x14ac:dyDescent="0.3">
      <c r="A178" s="7">
        <v>2</v>
      </c>
      <c r="B178" s="7">
        <v>4</v>
      </c>
      <c r="C178" s="7">
        <v>42</v>
      </c>
      <c r="D178" s="7">
        <v>6</v>
      </c>
      <c r="E178" s="7">
        <v>0</v>
      </c>
      <c r="F178" s="7">
        <v>0</v>
      </c>
      <c r="G178" s="7">
        <v>2</v>
      </c>
      <c r="H178" s="7">
        <v>2</v>
      </c>
      <c r="I178" s="7">
        <v>1</v>
      </c>
      <c r="J178" s="7">
        <v>0</v>
      </c>
    </row>
    <row r="179" spans="1:10" x14ac:dyDescent="0.3">
      <c r="A179" s="7">
        <v>3.8</v>
      </c>
      <c r="B179" s="7">
        <v>6</v>
      </c>
      <c r="C179" s="7">
        <v>38.048400000000001</v>
      </c>
      <c r="D179" s="7">
        <v>6</v>
      </c>
      <c r="E179" s="7">
        <v>1</v>
      </c>
      <c r="F179" s="7">
        <v>0</v>
      </c>
      <c r="G179" s="7">
        <v>2</v>
      </c>
      <c r="H179" s="7">
        <v>2</v>
      </c>
      <c r="I179" s="7">
        <v>1</v>
      </c>
      <c r="J179" s="7">
        <v>0</v>
      </c>
    </row>
    <row r="180" spans="1:10" x14ac:dyDescent="0.3">
      <c r="A180" s="7">
        <v>3.8</v>
      </c>
      <c r="B180" s="7">
        <v>6</v>
      </c>
      <c r="C180" s="7">
        <v>36.4</v>
      </c>
      <c r="D180" s="7">
        <v>6</v>
      </c>
      <c r="E180" s="7">
        <v>0</v>
      </c>
      <c r="F180" s="7">
        <v>0</v>
      </c>
      <c r="G180" s="7">
        <v>2</v>
      </c>
      <c r="H180" s="7">
        <v>2</v>
      </c>
      <c r="I180" s="7">
        <v>1</v>
      </c>
      <c r="J180" s="7">
        <v>0</v>
      </c>
    </row>
    <row r="181" spans="1:10" x14ac:dyDescent="0.3">
      <c r="A181" s="7">
        <v>3.7</v>
      </c>
      <c r="B181" s="7">
        <v>6</v>
      </c>
      <c r="C181" s="7">
        <v>32.974800000000002</v>
      </c>
      <c r="D181" s="7">
        <v>6</v>
      </c>
      <c r="E181" s="7">
        <v>0</v>
      </c>
      <c r="F181" s="7">
        <v>0</v>
      </c>
      <c r="G181" s="7">
        <v>2</v>
      </c>
      <c r="H181" s="7">
        <v>2</v>
      </c>
      <c r="I181" s="7">
        <v>1</v>
      </c>
      <c r="J181" s="7">
        <v>1</v>
      </c>
    </row>
    <row r="182" spans="1:10" x14ac:dyDescent="0.3">
      <c r="A182" s="7">
        <v>3.7</v>
      </c>
      <c r="B182" s="7">
        <v>6</v>
      </c>
      <c r="C182" s="7">
        <v>35.2288</v>
      </c>
      <c r="D182" s="7">
        <v>7</v>
      </c>
      <c r="E182" s="7">
        <v>1</v>
      </c>
      <c r="F182" s="7">
        <v>0</v>
      </c>
      <c r="G182" s="7">
        <v>2</v>
      </c>
      <c r="H182" s="7">
        <v>2</v>
      </c>
      <c r="I182" s="7">
        <v>1</v>
      </c>
      <c r="J182" s="7">
        <v>1</v>
      </c>
    </row>
    <row r="183" spans="1:10" x14ac:dyDescent="0.3">
      <c r="A183" s="7">
        <v>3.7</v>
      </c>
      <c r="B183" s="7">
        <v>6</v>
      </c>
      <c r="C183" s="7">
        <v>34.730499999999999</v>
      </c>
      <c r="D183" s="7">
        <v>6</v>
      </c>
      <c r="E183" s="7">
        <v>0</v>
      </c>
      <c r="F183" s="7">
        <v>0</v>
      </c>
      <c r="G183" s="7">
        <v>2</v>
      </c>
      <c r="H183" s="7">
        <v>2</v>
      </c>
      <c r="I183" s="7">
        <v>1</v>
      </c>
      <c r="J183" s="7">
        <v>1</v>
      </c>
    </row>
    <row r="184" spans="1:10" x14ac:dyDescent="0.3">
      <c r="A184" s="7">
        <v>3.7</v>
      </c>
      <c r="B184" s="7">
        <v>6</v>
      </c>
      <c r="C184" s="7">
        <v>37.064999999999998</v>
      </c>
      <c r="D184" s="7">
        <v>7</v>
      </c>
      <c r="E184" s="7">
        <v>1</v>
      </c>
      <c r="F184" s="7">
        <v>0</v>
      </c>
      <c r="G184" s="7">
        <v>2</v>
      </c>
      <c r="H184" s="7">
        <v>2</v>
      </c>
      <c r="I184" s="7">
        <v>1</v>
      </c>
      <c r="J184" s="7">
        <v>1</v>
      </c>
    </row>
    <row r="185" spans="1:10" x14ac:dyDescent="0.3">
      <c r="A185" s="7">
        <v>3.7</v>
      </c>
      <c r="B185" s="7">
        <v>6</v>
      </c>
      <c r="C185" s="7">
        <v>35.161999999999999</v>
      </c>
      <c r="D185" s="7">
        <v>7</v>
      </c>
      <c r="E185" s="7">
        <v>1</v>
      </c>
      <c r="F185" s="7">
        <v>0</v>
      </c>
      <c r="G185" s="7">
        <v>2</v>
      </c>
      <c r="H185" s="7">
        <v>2</v>
      </c>
      <c r="I185" s="7">
        <v>1</v>
      </c>
      <c r="J185" s="7">
        <v>1</v>
      </c>
    </row>
    <row r="186" spans="1:10" x14ac:dyDescent="0.3">
      <c r="A186" s="7">
        <v>2.5</v>
      </c>
      <c r="B186" s="7">
        <v>6</v>
      </c>
      <c r="C186" s="7">
        <v>36.290100000000002</v>
      </c>
      <c r="D186" s="7">
        <v>6</v>
      </c>
      <c r="E186" s="7">
        <v>1</v>
      </c>
      <c r="F186" s="7">
        <v>0</v>
      </c>
      <c r="G186" s="7">
        <v>2</v>
      </c>
      <c r="H186" s="7">
        <v>2</v>
      </c>
      <c r="I186" s="7">
        <v>1</v>
      </c>
      <c r="J186" s="7">
        <v>0</v>
      </c>
    </row>
    <row r="187" spans="1:10" x14ac:dyDescent="0.3">
      <c r="A187" s="7">
        <v>2.5</v>
      </c>
      <c r="B187" s="7">
        <v>6</v>
      </c>
      <c r="C187" s="7">
        <v>36.704700000000003</v>
      </c>
      <c r="D187" s="7">
        <v>6</v>
      </c>
      <c r="E187" s="7">
        <v>0</v>
      </c>
      <c r="F187" s="7">
        <v>0</v>
      </c>
      <c r="G187" s="7">
        <v>2</v>
      </c>
      <c r="H187" s="7">
        <v>2</v>
      </c>
      <c r="I187" s="7">
        <v>1</v>
      </c>
      <c r="J187" s="7">
        <v>0</v>
      </c>
    </row>
    <row r="188" spans="1:10" x14ac:dyDescent="0.3">
      <c r="A188" s="7">
        <v>2.5</v>
      </c>
      <c r="B188" s="7">
        <v>6</v>
      </c>
      <c r="C188" s="7">
        <v>40.8247</v>
      </c>
      <c r="D188" s="7">
        <v>6</v>
      </c>
      <c r="E188" s="7">
        <v>1</v>
      </c>
      <c r="F188" s="7">
        <v>0</v>
      </c>
      <c r="G188" s="7">
        <v>2</v>
      </c>
      <c r="H188" s="7">
        <v>2</v>
      </c>
      <c r="I188" s="7">
        <v>1</v>
      </c>
      <c r="J188" s="7">
        <v>0</v>
      </c>
    </row>
    <row r="189" spans="1:10" x14ac:dyDescent="0.3">
      <c r="A189" s="7">
        <v>3.5</v>
      </c>
      <c r="B189" s="7">
        <v>6</v>
      </c>
      <c r="C189" s="7">
        <v>36.556399999999996</v>
      </c>
      <c r="D189" s="7">
        <v>6</v>
      </c>
      <c r="E189" s="7">
        <v>1</v>
      </c>
      <c r="F189" s="7">
        <v>0</v>
      </c>
      <c r="G189" s="7">
        <v>2</v>
      </c>
      <c r="H189" s="7">
        <v>2</v>
      </c>
      <c r="I189" s="7">
        <v>1</v>
      </c>
      <c r="J189" s="7">
        <v>0</v>
      </c>
    </row>
    <row r="190" spans="1:10" x14ac:dyDescent="0.3">
      <c r="A190" s="7">
        <v>5</v>
      </c>
      <c r="B190" s="7">
        <v>8</v>
      </c>
      <c r="C190" s="7">
        <v>32.088799999999999</v>
      </c>
      <c r="D190" s="7">
        <v>8</v>
      </c>
      <c r="E190" s="7">
        <v>1</v>
      </c>
      <c r="F190" s="7">
        <v>0</v>
      </c>
      <c r="G190" s="7">
        <v>2</v>
      </c>
      <c r="H190" s="7">
        <v>2</v>
      </c>
      <c r="I190" s="7">
        <v>1</v>
      </c>
      <c r="J190" s="7">
        <v>0</v>
      </c>
    </row>
    <row r="191" spans="1:10" x14ac:dyDescent="0.3">
      <c r="A191" s="7">
        <v>4.2</v>
      </c>
      <c r="B191" s="7">
        <v>8</v>
      </c>
      <c r="C191" s="7">
        <v>26.881699999999999</v>
      </c>
      <c r="D191" s="7">
        <v>6</v>
      </c>
      <c r="E191" s="7">
        <v>0</v>
      </c>
      <c r="F191" s="7">
        <v>0</v>
      </c>
      <c r="G191" s="7">
        <v>2</v>
      </c>
      <c r="H191" s="7">
        <v>2</v>
      </c>
      <c r="I191" s="7">
        <v>1</v>
      </c>
      <c r="J191" s="7">
        <v>0</v>
      </c>
    </row>
    <row r="192" spans="1:10" x14ac:dyDescent="0.3">
      <c r="A192" s="7">
        <v>4.7</v>
      </c>
      <c r="B192" s="7">
        <v>8</v>
      </c>
      <c r="C192" s="7">
        <v>26.702200000000001</v>
      </c>
      <c r="D192" s="7">
        <v>6</v>
      </c>
      <c r="E192" s="7">
        <v>0</v>
      </c>
      <c r="F192" s="7">
        <v>0</v>
      </c>
      <c r="G192" s="7">
        <v>2</v>
      </c>
      <c r="H192" s="7">
        <v>2</v>
      </c>
      <c r="I192" s="7">
        <v>1</v>
      </c>
      <c r="J192" s="7">
        <v>0</v>
      </c>
    </row>
    <row r="193" spans="1:10" x14ac:dyDescent="0.3">
      <c r="A193" s="7">
        <v>4.7</v>
      </c>
      <c r="B193" s="7">
        <v>8</v>
      </c>
      <c r="C193" s="7">
        <v>26.560400000000001</v>
      </c>
      <c r="D193" s="7">
        <v>6</v>
      </c>
      <c r="E193" s="7">
        <v>0</v>
      </c>
      <c r="F193" s="7">
        <v>0</v>
      </c>
      <c r="G193" s="7">
        <v>2</v>
      </c>
      <c r="H193" s="7">
        <v>2</v>
      </c>
      <c r="I193" s="7">
        <v>1</v>
      </c>
      <c r="J193" s="7">
        <v>0</v>
      </c>
    </row>
    <row r="194" spans="1:10" x14ac:dyDescent="0.3">
      <c r="A194" s="7">
        <v>1.3</v>
      </c>
      <c r="B194" s="7">
        <v>2</v>
      </c>
      <c r="C194" s="7">
        <v>30.2</v>
      </c>
      <c r="D194" s="7">
        <v>6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</row>
    <row r="195" spans="1:10" x14ac:dyDescent="0.3">
      <c r="A195" s="7">
        <v>1.3</v>
      </c>
      <c r="B195" s="7">
        <v>2</v>
      </c>
      <c r="C195" s="7">
        <v>32.1</v>
      </c>
      <c r="D195" s="7">
        <v>6</v>
      </c>
      <c r="E195" s="7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</row>
    <row r="196" spans="1:10" x14ac:dyDescent="0.3">
      <c r="A196" s="7">
        <v>3.5</v>
      </c>
      <c r="B196" s="7">
        <v>6</v>
      </c>
      <c r="C196" s="7">
        <v>36.087600000000002</v>
      </c>
      <c r="D196" s="7">
        <v>7</v>
      </c>
      <c r="E196" s="7">
        <v>1</v>
      </c>
      <c r="F196" s="7">
        <v>0</v>
      </c>
      <c r="G196" s="7">
        <v>2</v>
      </c>
      <c r="H196" s="7">
        <v>2</v>
      </c>
      <c r="I196" s="7">
        <v>1</v>
      </c>
      <c r="J196" s="7">
        <v>0</v>
      </c>
    </row>
    <row r="197" spans="1:10" x14ac:dyDescent="0.3">
      <c r="A197" s="7">
        <v>5.5</v>
      </c>
      <c r="B197" s="7">
        <v>8</v>
      </c>
      <c r="C197" s="7">
        <v>31.7</v>
      </c>
      <c r="D197" s="7">
        <v>7</v>
      </c>
      <c r="E197" s="7">
        <v>1</v>
      </c>
      <c r="F197" s="7">
        <v>0</v>
      </c>
      <c r="G197" s="7">
        <v>2</v>
      </c>
      <c r="H197" s="7">
        <v>2</v>
      </c>
      <c r="I197" s="7">
        <v>1</v>
      </c>
      <c r="J197" s="7">
        <v>0</v>
      </c>
    </row>
    <row r="198" spans="1:10" x14ac:dyDescent="0.3">
      <c r="A198" s="7">
        <v>1.6</v>
      </c>
      <c r="B198" s="7">
        <v>4</v>
      </c>
      <c r="C198" s="7">
        <v>51.655500000000004</v>
      </c>
      <c r="D198" s="7">
        <v>6</v>
      </c>
      <c r="E198" s="7">
        <v>0</v>
      </c>
      <c r="F198" s="7">
        <v>0</v>
      </c>
      <c r="G198" s="7">
        <v>2</v>
      </c>
      <c r="H198" s="7">
        <v>2</v>
      </c>
      <c r="I198" s="7">
        <v>1</v>
      </c>
      <c r="J198" s="7">
        <v>1</v>
      </c>
    </row>
    <row r="199" spans="1:10" x14ac:dyDescent="0.3">
      <c r="A199" s="7">
        <v>1.6</v>
      </c>
      <c r="B199" s="7">
        <v>4</v>
      </c>
      <c r="C199" s="7">
        <v>47.202500000000001</v>
      </c>
      <c r="D199" s="7">
        <v>6</v>
      </c>
      <c r="E199" s="7">
        <v>1</v>
      </c>
      <c r="F199" s="7">
        <v>0</v>
      </c>
      <c r="G199" s="7">
        <v>2</v>
      </c>
      <c r="H199" s="7">
        <v>2</v>
      </c>
      <c r="I199" s="7">
        <v>1</v>
      </c>
      <c r="J199" s="7">
        <v>1</v>
      </c>
    </row>
    <row r="200" spans="1:10" x14ac:dyDescent="0.3">
      <c r="A200" s="7">
        <v>1.6</v>
      </c>
      <c r="B200" s="7">
        <v>4</v>
      </c>
      <c r="C200" s="7">
        <v>44.571399999999997</v>
      </c>
      <c r="D200" s="7">
        <v>6</v>
      </c>
      <c r="E200" s="7">
        <v>1</v>
      </c>
      <c r="F200" s="7">
        <v>0</v>
      </c>
      <c r="G200" s="7">
        <v>2</v>
      </c>
      <c r="H200" s="7">
        <v>2</v>
      </c>
      <c r="I200" s="7">
        <v>1</v>
      </c>
      <c r="J200" s="7">
        <v>0</v>
      </c>
    </row>
    <row r="201" spans="1:10" x14ac:dyDescent="0.3">
      <c r="A201" s="7">
        <v>1.6</v>
      </c>
      <c r="B201" s="7">
        <v>4</v>
      </c>
      <c r="C201" s="7">
        <v>47.7592</v>
      </c>
      <c r="D201" s="7">
        <v>6</v>
      </c>
      <c r="E201" s="7">
        <v>0</v>
      </c>
      <c r="F201" s="7">
        <v>0</v>
      </c>
      <c r="G201" s="7">
        <v>2</v>
      </c>
      <c r="H201" s="7">
        <v>2</v>
      </c>
      <c r="I201" s="7">
        <v>1</v>
      </c>
      <c r="J201" s="7">
        <v>0</v>
      </c>
    </row>
    <row r="202" spans="1:10" x14ac:dyDescent="0.3">
      <c r="A202" s="7">
        <v>1.6</v>
      </c>
      <c r="B202" s="7">
        <v>4</v>
      </c>
      <c r="C202" s="7">
        <v>46.5047</v>
      </c>
      <c r="D202" s="7">
        <v>6</v>
      </c>
      <c r="E202" s="7">
        <v>0</v>
      </c>
      <c r="F202" s="7">
        <v>0</v>
      </c>
      <c r="G202" s="7">
        <v>2</v>
      </c>
      <c r="H202" s="7">
        <v>2</v>
      </c>
      <c r="I202" s="7">
        <v>1</v>
      </c>
      <c r="J202" s="7">
        <v>1</v>
      </c>
    </row>
    <row r="203" spans="1:10" x14ac:dyDescent="0.3">
      <c r="A203" s="7">
        <v>2.4</v>
      </c>
      <c r="B203" s="7">
        <v>4</v>
      </c>
      <c r="C203" s="7">
        <v>38.599499999999999</v>
      </c>
      <c r="D203" s="7">
        <v>5</v>
      </c>
      <c r="E203" s="7">
        <v>0</v>
      </c>
      <c r="F203" s="7">
        <v>0</v>
      </c>
      <c r="G203" s="7">
        <v>2</v>
      </c>
      <c r="H203" s="7">
        <v>2</v>
      </c>
      <c r="I203" s="7">
        <v>0</v>
      </c>
      <c r="J203" s="7">
        <v>1</v>
      </c>
    </row>
    <row r="204" spans="1:10" x14ac:dyDescent="0.3">
      <c r="A204" s="7">
        <v>2.4</v>
      </c>
      <c r="B204" s="7">
        <v>4</v>
      </c>
      <c r="C204" s="7">
        <v>37.490200000000002</v>
      </c>
      <c r="D204" s="7">
        <v>4</v>
      </c>
      <c r="E204" s="7">
        <v>1</v>
      </c>
      <c r="F204" s="7">
        <v>0</v>
      </c>
      <c r="G204" s="7">
        <v>2</v>
      </c>
      <c r="H204" s="7">
        <v>2</v>
      </c>
      <c r="I204" s="7">
        <v>0</v>
      </c>
      <c r="J204" s="7">
        <v>1</v>
      </c>
    </row>
    <row r="205" spans="1:10" x14ac:dyDescent="0.3">
      <c r="A205" s="7">
        <v>3.8</v>
      </c>
      <c r="B205" s="7">
        <v>6</v>
      </c>
      <c r="C205" s="7">
        <v>34.6</v>
      </c>
      <c r="D205" s="7">
        <v>6</v>
      </c>
      <c r="E205" s="7">
        <v>0</v>
      </c>
      <c r="F205" s="7">
        <v>0</v>
      </c>
      <c r="G205" s="7">
        <v>2</v>
      </c>
      <c r="H205" s="7">
        <v>2</v>
      </c>
      <c r="I205" s="7">
        <v>0</v>
      </c>
      <c r="J205" s="7">
        <v>1</v>
      </c>
    </row>
    <row r="206" spans="1:10" x14ac:dyDescent="0.3">
      <c r="A206" s="7">
        <v>3.8</v>
      </c>
      <c r="B206" s="7">
        <v>6</v>
      </c>
      <c r="C206" s="7">
        <v>33.200000000000003</v>
      </c>
      <c r="D206" s="7">
        <v>5</v>
      </c>
      <c r="E206" s="7">
        <v>1</v>
      </c>
      <c r="F206" s="7">
        <v>0</v>
      </c>
      <c r="G206" s="7">
        <v>2</v>
      </c>
      <c r="H206" s="7">
        <v>2</v>
      </c>
      <c r="I206" s="7">
        <v>0</v>
      </c>
      <c r="J206" s="7">
        <v>1</v>
      </c>
    </row>
    <row r="207" spans="1:10" x14ac:dyDescent="0.3">
      <c r="A207" s="7">
        <v>2.5</v>
      </c>
      <c r="B207" s="7">
        <v>4</v>
      </c>
      <c r="C207" s="7">
        <v>44.736499999999999</v>
      </c>
      <c r="D207" s="7">
        <v>1</v>
      </c>
      <c r="E207" s="7">
        <v>1</v>
      </c>
      <c r="F207" s="7">
        <v>0</v>
      </c>
      <c r="G207" s="7">
        <v>2</v>
      </c>
      <c r="H207" s="7">
        <v>2</v>
      </c>
      <c r="I207" s="7">
        <v>1</v>
      </c>
      <c r="J207" s="7">
        <v>0</v>
      </c>
    </row>
    <row r="208" spans="1:10" x14ac:dyDescent="0.3">
      <c r="A208" s="7">
        <v>2.5</v>
      </c>
      <c r="B208" s="7">
        <v>4</v>
      </c>
      <c r="C208" s="7">
        <v>43.8</v>
      </c>
      <c r="D208" s="7">
        <v>6</v>
      </c>
      <c r="E208" s="7">
        <v>0</v>
      </c>
      <c r="F208" s="7">
        <v>0</v>
      </c>
      <c r="G208" s="7">
        <v>2</v>
      </c>
      <c r="H208" s="7">
        <v>2</v>
      </c>
      <c r="I208" s="7">
        <v>1</v>
      </c>
      <c r="J208" s="7">
        <v>0</v>
      </c>
    </row>
    <row r="209" spans="1:10" x14ac:dyDescent="0.3">
      <c r="A209" s="7">
        <v>3.5</v>
      </c>
      <c r="B209" s="7">
        <v>6</v>
      </c>
      <c r="C209" s="7">
        <v>37.962800000000001</v>
      </c>
      <c r="D209" s="7">
        <v>6</v>
      </c>
      <c r="E209" s="7">
        <v>0</v>
      </c>
      <c r="F209" s="7">
        <v>0</v>
      </c>
      <c r="G209" s="7">
        <v>2</v>
      </c>
      <c r="H209" s="7">
        <v>2</v>
      </c>
      <c r="I209" s="7">
        <v>1</v>
      </c>
      <c r="J209" s="7">
        <v>0</v>
      </c>
    </row>
    <row r="210" spans="1:10" x14ac:dyDescent="0.3">
      <c r="A210" s="7">
        <v>3.5</v>
      </c>
      <c r="B210" s="7">
        <v>6</v>
      </c>
      <c r="C210" s="7">
        <v>38.0169</v>
      </c>
      <c r="D210" s="7">
        <v>1</v>
      </c>
      <c r="E210" s="7">
        <v>1</v>
      </c>
      <c r="F210" s="7">
        <v>0</v>
      </c>
      <c r="G210" s="7">
        <v>2</v>
      </c>
      <c r="H210" s="7">
        <v>2</v>
      </c>
      <c r="I210" s="7">
        <v>1</v>
      </c>
      <c r="J210" s="7">
        <v>0</v>
      </c>
    </row>
    <row r="211" spans="1:10" x14ac:dyDescent="0.3">
      <c r="A211" s="7">
        <v>3.8</v>
      </c>
      <c r="B211" s="7">
        <v>6</v>
      </c>
      <c r="C211" s="7">
        <v>29.0307</v>
      </c>
      <c r="D211" s="7">
        <v>6</v>
      </c>
      <c r="E211" s="7">
        <v>1</v>
      </c>
      <c r="F211" s="7">
        <v>0</v>
      </c>
      <c r="G211" s="7">
        <v>2</v>
      </c>
      <c r="H211" s="7">
        <v>2</v>
      </c>
      <c r="I211" s="7">
        <v>1</v>
      </c>
      <c r="J211" s="7">
        <v>0</v>
      </c>
    </row>
    <row r="212" spans="1:10" x14ac:dyDescent="0.3">
      <c r="A212" s="7">
        <v>2.2000000000000002</v>
      </c>
      <c r="B212" s="7">
        <v>4</v>
      </c>
      <c r="C212" s="7">
        <v>51.9</v>
      </c>
      <c r="D212" s="7">
        <v>5</v>
      </c>
      <c r="E212" s="7">
        <v>0</v>
      </c>
      <c r="F212" s="7">
        <v>0</v>
      </c>
      <c r="G212" s="7">
        <v>2</v>
      </c>
      <c r="H212" s="7">
        <v>2</v>
      </c>
      <c r="I212" s="7">
        <v>1</v>
      </c>
      <c r="J212" s="7">
        <v>0</v>
      </c>
    </row>
    <row r="213" spans="1:10" x14ac:dyDescent="0.3">
      <c r="A213" s="7">
        <v>2.2000000000000002</v>
      </c>
      <c r="B213" s="7">
        <v>4</v>
      </c>
      <c r="C213" s="7">
        <v>46.8</v>
      </c>
      <c r="D213" s="7">
        <v>4</v>
      </c>
      <c r="E213" s="7">
        <v>1</v>
      </c>
      <c r="F213" s="7">
        <v>0</v>
      </c>
      <c r="G213" s="7">
        <v>2</v>
      </c>
      <c r="H213" s="7">
        <v>2</v>
      </c>
      <c r="I213" s="7">
        <v>1</v>
      </c>
      <c r="J213" s="7">
        <v>0</v>
      </c>
    </row>
    <row r="214" spans="1:10" x14ac:dyDescent="0.3">
      <c r="A214" s="7">
        <v>2.2000000000000002</v>
      </c>
      <c r="B214" s="7">
        <v>4</v>
      </c>
      <c r="C214" s="7">
        <v>46.8</v>
      </c>
      <c r="D214" s="7">
        <v>4</v>
      </c>
      <c r="E214" s="7">
        <v>1</v>
      </c>
      <c r="F214" s="7">
        <v>0</v>
      </c>
      <c r="G214" s="7">
        <v>2</v>
      </c>
      <c r="H214" s="7">
        <v>2</v>
      </c>
      <c r="I214" s="7">
        <v>1</v>
      </c>
      <c r="J214" s="7">
        <v>0</v>
      </c>
    </row>
    <row r="215" spans="1:10" x14ac:dyDescent="0.3">
      <c r="A215" s="7">
        <v>2.2000000000000002</v>
      </c>
      <c r="B215" s="7">
        <v>4</v>
      </c>
      <c r="C215" s="7">
        <v>51.9</v>
      </c>
      <c r="D215" s="7">
        <v>5</v>
      </c>
      <c r="E215" s="7">
        <v>0</v>
      </c>
      <c r="F215" s="7">
        <v>0</v>
      </c>
      <c r="G215" s="7">
        <v>2</v>
      </c>
      <c r="H215" s="7">
        <v>2</v>
      </c>
      <c r="I215" s="7">
        <v>1</v>
      </c>
      <c r="J215" s="7">
        <v>0</v>
      </c>
    </row>
    <row r="216" spans="1:10" x14ac:dyDescent="0.3">
      <c r="A216" s="7">
        <v>2.2000000000000002</v>
      </c>
      <c r="B216" s="7">
        <v>4</v>
      </c>
      <c r="C216" s="7">
        <v>51.9</v>
      </c>
      <c r="D216" s="7">
        <v>5</v>
      </c>
      <c r="E216" s="7">
        <v>0</v>
      </c>
      <c r="F216" s="7">
        <v>0</v>
      </c>
      <c r="G216" s="7">
        <v>2</v>
      </c>
      <c r="H216" s="7">
        <v>2</v>
      </c>
      <c r="I216" s="7">
        <v>1</v>
      </c>
      <c r="J216" s="7">
        <v>0</v>
      </c>
    </row>
    <row r="217" spans="1:10" x14ac:dyDescent="0.3">
      <c r="A217" s="7">
        <v>4.5999999999999996</v>
      </c>
      <c r="B217" s="7">
        <v>8</v>
      </c>
      <c r="C217" s="7">
        <v>29.14</v>
      </c>
      <c r="D217" s="7">
        <v>5</v>
      </c>
      <c r="E217" s="7">
        <v>1</v>
      </c>
      <c r="F217" s="7">
        <v>0</v>
      </c>
      <c r="G217" s="7">
        <v>2</v>
      </c>
      <c r="H217" s="7">
        <v>1</v>
      </c>
      <c r="I217" s="7">
        <v>1</v>
      </c>
      <c r="J217" s="7">
        <v>0</v>
      </c>
    </row>
    <row r="218" spans="1:10" x14ac:dyDescent="0.3">
      <c r="A218" s="7">
        <v>4.5999999999999996</v>
      </c>
      <c r="B218" s="7">
        <v>8</v>
      </c>
      <c r="C218" s="7">
        <v>31.61</v>
      </c>
      <c r="D218" s="7">
        <v>5</v>
      </c>
      <c r="E218" s="7">
        <v>0</v>
      </c>
      <c r="F218" s="7">
        <v>0</v>
      </c>
      <c r="G218" s="7">
        <v>2</v>
      </c>
      <c r="H218" s="7">
        <v>1</v>
      </c>
      <c r="I218" s="7">
        <v>1</v>
      </c>
      <c r="J218" s="7">
        <v>0</v>
      </c>
    </row>
    <row r="219" spans="1:10" x14ac:dyDescent="0.3">
      <c r="A219" s="7">
        <v>2</v>
      </c>
      <c r="B219" s="7">
        <v>4</v>
      </c>
      <c r="C219" s="7">
        <v>41.2</v>
      </c>
      <c r="D219" s="7">
        <v>6</v>
      </c>
      <c r="E219" s="7">
        <v>0</v>
      </c>
      <c r="F219" s="7">
        <v>0</v>
      </c>
      <c r="G219" s="7">
        <v>2</v>
      </c>
      <c r="H219" s="7">
        <v>2</v>
      </c>
      <c r="I219" s="7">
        <v>0</v>
      </c>
      <c r="J219" s="7">
        <v>0</v>
      </c>
    </row>
    <row r="220" spans="1:10" x14ac:dyDescent="0.3">
      <c r="A220" s="7">
        <v>2</v>
      </c>
      <c r="B220" s="7">
        <v>4</v>
      </c>
      <c r="C220" s="7">
        <v>37.5</v>
      </c>
      <c r="D220" s="7">
        <v>5</v>
      </c>
      <c r="E220" s="7">
        <v>1</v>
      </c>
      <c r="F220" s="7">
        <v>0</v>
      </c>
      <c r="G220" s="7">
        <v>2</v>
      </c>
      <c r="H220" s="7">
        <v>2</v>
      </c>
      <c r="I220" s="7">
        <v>0</v>
      </c>
      <c r="J220" s="7">
        <v>0</v>
      </c>
    </row>
    <row r="221" spans="1:10" x14ac:dyDescent="0.3">
      <c r="A221" s="7">
        <v>1.6</v>
      </c>
      <c r="B221" s="7">
        <v>4</v>
      </c>
      <c r="C221" s="7">
        <v>48.9</v>
      </c>
      <c r="D221" s="7">
        <v>5</v>
      </c>
      <c r="E221" s="7">
        <v>0</v>
      </c>
      <c r="F221" s="7">
        <v>0</v>
      </c>
      <c r="G221" s="7">
        <v>2</v>
      </c>
      <c r="H221" s="7">
        <v>2</v>
      </c>
      <c r="I221" s="7">
        <v>1</v>
      </c>
      <c r="J221" s="7">
        <v>0</v>
      </c>
    </row>
    <row r="222" spans="1:10" x14ac:dyDescent="0.3">
      <c r="A222" s="7">
        <v>1.6</v>
      </c>
      <c r="B222" s="7">
        <v>4</v>
      </c>
      <c r="C222" s="7">
        <v>42.1</v>
      </c>
      <c r="D222" s="7">
        <v>4</v>
      </c>
      <c r="E222" s="7">
        <v>1</v>
      </c>
      <c r="F222" s="7">
        <v>0</v>
      </c>
      <c r="G222" s="7">
        <v>2</v>
      </c>
      <c r="H222" s="7">
        <v>2</v>
      </c>
      <c r="I222" s="7">
        <v>1</v>
      </c>
      <c r="J222" s="7">
        <v>0</v>
      </c>
    </row>
    <row r="223" spans="1:10" x14ac:dyDescent="0.3">
      <c r="A223" s="7">
        <v>2.4</v>
      </c>
      <c r="B223" s="7">
        <v>4</v>
      </c>
      <c r="C223" s="7">
        <v>40.200000000000003</v>
      </c>
      <c r="D223" s="7">
        <v>4</v>
      </c>
      <c r="E223" s="7">
        <v>1</v>
      </c>
      <c r="F223" s="7">
        <v>0</v>
      </c>
      <c r="G223" s="7">
        <v>2</v>
      </c>
      <c r="H223" s="7">
        <v>2</v>
      </c>
      <c r="I223" s="7">
        <v>1</v>
      </c>
      <c r="J223" s="7">
        <v>0</v>
      </c>
    </row>
    <row r="224" spans="1:10" x14ac:dyDescent="0.3">
      <c r="A224" s="7">
        <v>2.4</v>
      </c>
      <c r="B224" s="7">
        <v>4</v>
      </c>
      <c r="C224" s="7">
        <v>38.200000000000003</v>
      </c>
      <c r="D224" s="7">
        <v>5</v>
      </c>
      <c r="E224" s="7">
        <v>0</v>
      </c>
      <c r="F224" s="7">
        <v>0</v>
      </c>
      <c r="G224" s="7">
        <v>2</v>
      </c>
      <c r="H224" s="7">
        <v>2</v>
      </c>
      <c r="I224" s="7">
        <v>1</v>
      </c>
      <c r="J224" s="7">
        <v>0</v>
      </c>
    </row>
    <row r="225" spans="1:10" x14ac:dyDescent="0.3">
      <c r="A225" s="7">
        <v>1.8</v>
      </c>
      <c r="B225" s="7">
        <v>4</v>
      </c>
      <c r="C225" s="7">
        <v>47.2</v>
      </c>
      <c r="D225" s="7">
        <v>4</v>
      </c>
      <c r="E225" s="7">
        <v>1</v>
      </c>
      <c r="F225" s="7">
        <v>0</v>
      </c>
      <c r="G225" s="7">
        <v>2</v>
      </c>
      <c r="H225" s="7">
        <v>2</v>
      </c>
      <c r="I225" s="7">
        <v>1</v>
      </c>
      <c r="J225" s="7">
        <v>0</v>
      </c>
    </row>
    <row r="226" spans="1:10" x14ac:dyDescent="0.3">
      <c r="A226" s="7">
        <v>1.8</v>
      </c>
      <c r="B226" s="7">
        <v>4</v>
      </c>
      <c r="C226" s="7">
        <v>46.9</v>
      </c>
      <c r="D226" s="7">
        <v>5</v>
      </c>
      <c r="E226" s="7">
        <v>0</v>
      </c>
      <c r="F226" s="7">
        <v>0</v>
      </c>
      <c r="G226" s="7">
        <v>2</v>
      </c>
      <c r="H226" s="7">
        <v>2</v>
      </c>
      <c r="I226" s="7">
        <v>1</v>
      </c>
      <c r="J226" s="7">
        <v>0</v>
      </c>
    </row>
    <row r="227" spans="1:10" x14ac:dyDescent="0.3">
      <c r="A227" s="7">
        <v>1.5</v>
      </c>
      <c r="B227" s="7">
        <v>4</v>
      </c>
      <c r="C227" s="7">
        <v>48.862200000000001</v>
      </c>
      <c r="D227" s="7">
        <v>4</v>
      </c>
      <c r="E227" s="7">
        <v>1</v>
      </c>
      <c r="F227" s="7">
        <v>0</v>
      </c>
      <c r="G227" s="7">
        <v>2</v>
      </c>
      <c r="H227" s="7">
        <v>2</v>
      </c>
      <c r="I227" s="7">
        <v>1</v>
      </c>
      <c r="J227" s="7">
        <v>0</v>
      </c>
    </row>
    <row r="228" spans="1:10" x14ac:dyDescent="0.3">
      <c r="A228" s="7">
        <v>1.5</v>
      </c>
      <c r="B228" s="7">
        <v>4</v>
      </c>
      <c r="C228" s="7">
        <v>50.672499999999999</v>
      </c>
      <c r="D228" s="7">
        <v>5</v>
      </c>
      <c r="E228" s="7">
        <v>0</v>
      </c>
      <c r="F228" s="7">
        <v>0</v>
      </c>
      <c r="G228" s="7">
        <v>2</v>
      </c>
      <c r="H228" s="7">
        <v>2</v>
      </c>
      <c r="I228" s="7">
        <v>1</v>
      </c>
      <c r="J228" s="7">
        <v>0</v>
      </c>
    </row>
    <row r="229" spans="1:10" x14ac:dyDescent="0.3">
      <c r="A229" s="7">
        <v>2</v>
      </c>
      <c r="B229" s="7">
        <v>4</v>
      </c>
      <c r="C229" s="7">
        <v>41.521000000000001</v>
      </c>
      <c r="D229" s="7">
        <v>6</v>
      </c>
      <c r="E229" s="7">
        <v>0</v>
      </c>
      <c r="F229" s="7">
        <v>0</v>
      </c>
      <c r="G229" s="7">
        <v>2</v>
      </c>
      <c r="H229" s="7">
        <v>2</v>
      </c>
      <c r="I229" s="7">
        <v>1</v>
      </c>
      <c r="J229" s="7">
        <v>0</v>
      </c>
    </row>
    <row r="230" spans="1:10" x14ac:dyDescent="0.3">
      <c r="A230" s="7">
        <v>2</v>
      </c>
      <c r="B230" s="7">
        <v>4</v>
      </c>
      <c r="C230" s="7">
        <v>41.315600000000003</v>
      </c>
      <c r="D230" s="7">
        <v>6</v>
      </c>
      <c r="E230" s="7">
        <v>0</v>
      </c>
      <c r="F230" s="7">
        <v>0</v>
      </c>
      <c r="G230" s="7">
        <v>2</v>
      </c>
      <c r="H230" s="7">
        <v>2</v>
      </c>
      <c r="I230" s="7">
        <v>1</v>
      </c>
      <c r="J230" s="7">
        <v>0</v>
      </c>
    </row>
    <row r="231" spans="1:10" x14ac:dyDescent="0.3">
      <c r="A231" s="7">
        <v>2.5</v>
      </c>
      <c r="B231" s="7">
        <v>5</v>
      </c>
      <c r="C231" s="7">
        <v>40.799999999999997</v>
      </c>
      <c r="D231" s="7">
        <v>6</v>
      </c>
      <c r="E231" s="7">
        <v>0</v>
      </c>
      <c r="F231" s="7">
        <v>0</v>
      </c>
      <c r="G231" s="7">
        <v>2</v>
      </c>
      <c r="H231" s="7">
        <v>2</v>
      </c>
      <c r="I231" s="7">
        <v>1</v>
      </c>
      <c r="J231" s="7">
        <v>0</v>
      </c>
    </row>
    <row r="232" spans="1:10" x14ac:dyDescent="0.3">
      <c r="A232" s="7">
        <v>2.5</v>
      </c>
      <c r="B232" s="7">
        <v>5</v>
      </c>
      <c r="C232" s="7">
        <v>39.375300000000003</v>
      </c>
      <c r="D232" s="7">
        <v>5</v>
      </c>
      <c r="E232" s="7">
        <v>0</v>
      </c>
      <c r="F232" s="7">
        <v>0</v>
      </c>
      <c r="G232" s="7">
        <v>2</v>
      </c>
      <c r="H232" s="7">
        <v>2</v>
      </c>
      <c r="I232" s="7">
        <v>1</v>
      </c>
      <c r="J232" s="7">
        <v>0</v>
      </c>
    </row>
    <row r="233" spans="1:10" x14ac:dyDescent="0.3">
      <c r="A233" s="7">
        <v>2.5</v>
      </c>
      <c r="B233" s="7">
        <v>5</v>
      </c>
      <c r="C233" s="7">
        <v>38.4</v>
      </c>
      <c r="D233" s="7">
        <v>5</v>
      </c>
      <c r="E233" s="7">
        <v>1</v>
      </c>
      <c r="F233" s="7">
        <v>0</v>
      </c>
      <c r="G233" s="7">
        <v>2</v>
      </c>
      <c r="H233" s="7">
        <v>2</v>
      </c>
      <c r="I233" s="7">
        <v>1</v>
      </c>
      <c r="J233" s="7">
        <v>0</v>
      </c>
    </row>
    <row r="234" spans="1:10" x14ac:dyDescent="0.3">
      <c r="A234" s="7">
        <v>2.5</v>
      </c>
      <c r="B234" s="7">
        <v>5</v>
      </c>
      <c r="C234" s="7">
        <v>38.6</v>
      </c>
      <c r="D234" s="7">
        <v>6</v>
      </c>
      <c r="E234" s="7">
        <v>0</v>
      </c>
      <c r="F234" s="7">
        <v>0</v>
      </c>
      <c r="G234" s="7">
        <v>2</v>
      </c>
      <c r="H234" s="7">
        <v>2</v>
      </c>
      <c r="I234" s="7">
        <v>1</v>
      </c>
      <c r="J234" s="7">
        <v>0</v>
      </c>
    </row>
    <row r="235" spans="1:10" x14ac:dyDescent="0.3">
      <c r="A235" s="7">
        <v>2.4</v>
      </c>
      <c r="B235" s="7">
        <v>4</v>
      </c>
      <c r="C235" s="7">
        <v>39.299999999999997</v>
      </c>
      <c r="D235" s="7">
        <v>6</v>
      </c>
      <c r="E235" s="7">
        <v>0</v>
      </c>
      <c r="F235" s="7">
        <v>0</v>
      </c>
      <c r="G235" s="7">
        <v>2</v>
      </c>
      <c r="H235" s="7">
        <v>2</v>
      </c>
      <c r="I235" s="7">
        <v>1</v>
      </c>
      <c r="J235" s="7">
        <v>0</v>
      </c>
    </row>
    <row r="236" spans="1:10" x14ac:dyDescent="0.3">
      <c r="A236" s="7">
        <v>2.4</v>
      </c>
      <c r="B236" s="7">
        <v>4</v>
      </c>
      <c r="C236" s="7">
        <v>42.3</v>
      </c>
      <c r="D236" s="7">
        <v>5</v>
      </c>
      <c r="E236" s="7">
        <v>1</v>
      </c>
      <c r="F236" s="7">
        <v>0</v>
      </c>
      <c r="G236" s="7">
        <v>2</v>
      </c>
      <c r="H236" s="7">
        <v>2</v>
      </c>
      <c r="I236" s="7">
        <v>1</v>
      </c>
      <c r="J236" s="7">
        <v>0</v>
      </c>
    </row>
    <row r="237" spans="1:10" x14ac:dyDescent="0.3">
      <c r="A237" s="7">
        <v>3.5</v>
      </c>
      <c r="B237" s="7">
        <v>6</v>
      </c>
      <c r="C237" s="7">
        <v>37.6</v>
      </c>
      <c r="D237" s="7">
        <v>5</v>
      </c>
      <c r="E237" s="7">
        <v>1</v>
      </c>
      <c r="F237" s="7">
        <v>0</v>
      </c>
      <c r="G237" s="7">
        <v>2</v>
      </c>
      <c r="H237" s="7">
        <v>2</v>
      </c>
      <c r="I237" s="7">
        <v>1</v>
      </c>
      <c r="J237" s="7">
        <v>1</v>
      </c>
    </row>
    <row r="238" spans="1:10" x14ac:dyDescent="0.3">
      <c r="A238" s="7">
        <v>2</v>
      </c>
      <c r="B238" s="7">
        <v>4</v>
      </c>
      <c r="C238" s="7">
        <v>42.774299999999997</v>
      </c>
      <c r="D238" s="7">
        <v>1</v>
      </c>
      <c r="E238" s="7">
        <v>0</v>
      </c>
      <c r="F238" s="7">
        <v>0</v>
      </c>
      <c r="G238" s="7">
        <v>2</v>
      </c>
      <c r="H238" s="7">
        <v>2</v>
      </c>
      <c r="I238" s="7">
        <v>1</v>
      </c>
      <c r="J238" s="7">
        <v>1</v>
      </c>
    </row>
    <row r="239" spans="1:10" x14ac:dyDescent="0.3">
      <c r="A239" s="7">
        <v>2</v>
      </c>
      <c r="B239" s="7">
        <v>4</v>
      </c>
      <c r="C239" s="7">
        <v>37.798900000000003</v>
      </c>
      <c r="D239" s="7">
        <v>6</v>
      </c>
      <c r="E239" s="7">
        <v>1</v>
      </c>
      <c r="F239" s="7">
        <v>0</v>
      </c>
      <c r="G239" s="7">
        <v>2</v>
      </c>
      <c r="H239" s="7">
        <v>2</v>
      </c>
      <c r="I239" s="7">
        <v>1</v>
      </c>
      <c r="J239" s="7">
        <v>1</v>
      </c>
    </row>
    <row r="240" spans="1:10" x14ac:dyDescent="0.3">
      <c r="A240" s="7">
        <v>2</v>
      </c>
      <c r="B240" s="7">
        <v>4</v>
      </c>
      <c r="C240" s="7">
        <v>42.575000000000003</v>
      </c>
      <c r="D240" s="7">
        <v>6</v>
      </c>
      <c r="E240" s="7">
        <v>1</v>
      </c>
      <c r="F240" s="7">
        <v>0</v>
      </c>
      <c r="G240" s="7">
        <v>2</v>
      </c>
      <c r="H240" s="7">
        <v>2</v>
      </c>
      <c r="I240" s="7">
        <v>1</v>
      </c>
      <c r="J240" s="7">
        <v>1</v>
      </c>
    </row>
    <row r="241" spans="1:10" x14ac:dyDescent="0.3">
      <c r="A241" s="7">
        <v>3</v>
      </c>
      <c r="B241" s="7">
        <v>6</v>
      </c>
      <c r="C241" s="7">
        <v>34.1</v>
      </c>
      <c r="D241" s="7">
        <v>6</v>
      </c>
      <c r="E241" s="7">
        <v>0</v>
      </c>
      <c r="F241" s="7">
        <v>0</v>
      </c>
      <c r="G241" s="7">
        <v>2</v>
      </c>
      <c r="H241" s="7">
        <v>2</v>
      </c>
      <c r="I241" s="7">
        <v>1</v>
      </c>
      <c r="J241" s="7">
        <v>0</v>
      </c>
    </row>
    <row r="242" spans="1:10" x14ac:dyDescent="0.3">
      <c r="A242" s="7">
        <v>3</v>
      </c>
      <c r="B242" s="7">
        <v>6</v>
      </c>
      <c r="C242" s="7">
        <v>35</v>
      </c>
      <c r="D242" s="7">
        <v>7</v>
      </c>
      <c r="E242" s="7">
        <v>0</v>
      </c>
      <c r="F242" s="7">
        <v>0</v>
      </c>
      <c r="G242" s="7">
        <v>2</v>
      </c>
      <c r="H242" s="7">
        <v>2</v>
      </c>
      <c r="I242" s="7">
        <v>1</v>
      </c>
      <c r="J242" s="7">
        <v>0</v>
      </c>
    </row>
    <row r="243" spans="1:10" x14ac:dyDescent="0.3">
      <c r="A243" s="7">
        <v>6.8</v>
      </c>
      <c r="B243" s="7">
        <v>8</v>
      </c>
      <c r="C243" s="7">
        <v>21.006</v>
      </c>
      <c r="D243" s="7">
        <v>6</v>
      </c>
      <c r="E243" s="7">
        <v>0</v>
      </c>
      <c r="F243" s="7">
        <v>0</v>
      </c>
      <c r="G243" s="7">
        <v>1</v>
      </c>
      <c r="H243" s="7">
        <v>1</v>
      </c>
      <c r="I243" s="7">
        <v>0</v>
      </c>
      <c r="J243" s="7">
        <v>0</v>
      </c>
    </row>
    <row r="244" spans="1:10" x14ac:dyDescent="0.3">
      <c r="A244" s="7">
        <v>6.8</v>
      </c>
      <c r="B244" s="7">
        <v>8</v>
      </c>
      <c r="C244" s="7">
        <v>21.006</v>
      </c>
      <c r="D244" s="7">
        <v>6</v>
      </c>
      <c r="E244" s="7">
        <v>0</v>
      </c>
      <c r="F244" s="7">
        <v>0</v>
      </c>
      <c r="G244" s="7">
        <v>1</v>
      </c>
      <c r="H244" s="7">
        <v>1</v>
      </c>
      <c r="I244" s="7">
        <v>0</v>
      </c>
      <c r="J244" s="7">
        <v>0</v>
      </c>
    </row>
    <row r="245" spans="1:10" x14ac:dyDescent="0.3">
      <c r="A245" s="7">
        <v>6</v>
      </c>
      <c r="B245" s="7">
        <v>12</v>
      </c>
      <c r="C245" s="7">
        <v>23.8</v>
      </c>
      <c r="D245" s="7">
        <v>6</v>
      </c>
      <c r="E245" s="7">
        <v>1</v>
      </c>
      <c r="F245" s="7">
        <v>0</v>
      </c>
      <c r="G245" s="7">
        <v>2</v>
      </c>
      <c r="H245" s="7">
        <v>2</v>
      </c>
      <c r="I245" s="7">
        <v>1</v>
      </c>
      <c r="J245" s="7">
        <v>0</v>
      </c>
    </row>
    <row r="246" spans="1:10" x14ac:dyDescent="0.3">
      <c r="A246" s="7">
        <v>3</v>
      </c>
      <c r="B246" s="7">
        <v>6</v>
      </c>
      <c r="C246" s="7">
        <v>39.710299999999997</v>
      </c>
      <c r="D246" s="7">
        <v>6</v>
      </c>
      <c r="E246" s="7">
        <v>1</v>
      </c>
      <c r="F246" s="7">
        <v>0</v>
      </c>
      <c r="G246" s="7">
        <v>2</v>
      </c>
      <c r="H246" s="7">
        <v>2</v>
      </c>
      <c r="I246" s="7">
        <v>1</v>
      </c>
      <c r="J246" s="7">
        <v>1</v>
      </c>
    </row>
    <row r="247" spans="1:10" x14ac:dyDescent="0.3">
      <c r="A247" s="7">
        <v>3</v>
      </c>
      <c r="B247" s="7">
        <v>6</v>
      </c>
      <c r="C247" s="7">
        <v>38.7896</v>
      </c>
      <c r="D247" s="7">
        <v>6</v>
      </c>
      <c r="E247" s="7">
        <v>0</v>
      </c>
      <c r="F247" s="7">
        <v>0</v>
      </c>
      <c r="G247" s="7">
        <v>2</v>
      </c>
      <c r="H247" s="7">
        <v>2</v>
      </c>
      <c r="I247" s="7">
        <v>1</v>
      </c>
      <c r="J247" s="7">
        <v>1</v>
      </c>
    </row>
    <row r="248" spans="1:10" x14ac:dyDescent="0.3">
      <c r="A248" s="7">
        <v>3</v>
      </c>
      <c r="B248" s="7">
        <v>6</v>
      </c>
      <c r="C248" s="7">
        <v>35.540399999999998</v>
      </c>
      <c r="D248" s="7">
        <v>6</v>
      </c>
      <c r="E248" s="7">
        <v>1</v>
      </c>
      <c r="F248" s="7">
        <v>0</v>
      </c>
      <c r="G248" s="7">
        <v>2</v>
      </c>
      <c r="H248" s="7">
        <v>2</v>
      </c>
      <c r="I248" s="7">
        <v>1</v>
      </c>
      <c r="J248" s="7">
        <v>1</v>
      </c>
    </row>
    <row r="249" spans="1:10" x14ac:dyDescent="0.3">
      <c r="A249" s="7">
        <v>3</v>
      </c>
      <c r="B249" s="7">
        <v>6</v>
      </c>
      <c r="C249" s="7">
        <v>35.460599999999999</v>
      </c>
      <c r="D249" s="7">
        <v>6</v>
      </c>
      <c r="E249" s="7">
        <v>0</v>
      </c>
      <c r="F249" s="7">
        <v>0</v>
      </c>
      <c r="G249" s="7">
        <v>2</v>
      </c>
      <c r="H249" s="7">
        <v>2</v>
      </c>
      <c r="I249" s="7">
        <v>1</v>
      </c>
      <c r="J249" s="7">
        <v>1</v>
      </c>
    </row>
    <row r="250" spans="1:10" x14ac:dyDescent="0.3">
      <c r="A250" s="7">
        <v>3</v>
      </c>
      <c r="B250" s="7">
        <v>6</v>
      </c>
      <c r="C250" s="7">
        <v>51.1</v>
      </c>
      <c r="D250" s="7">
        <v>6</v>
      </c>
      <c r="E250" s="7">
        <v>1</v>
      </c>
      <c r="F250" s="7">
        <v>0</v>
      </c>
      <c r="G250" s="7">
        <v>2</v>
      </c>
      <c r="H250" s="7">
        <v>2</v>
      </c>
      <c r="I250" s="7">
        <v>0</v>
      </c>
      <c r="J250" s="7">
        <v>0</v>
      </c>
    </row>
    <row r="251" spans="1:10" x14ac:dyDescent="0.3">
      <c r="A251" s="7">
        <v>3</v>
      </c>
      <c r="B251" s="7">
        <v>6</v>
      </c>
      <c r="C251" s="7">
        <v>36.154800000000002</v>
      </c>
      <c r="D251" s="7">
        <v>6</v>
      </c>
      <c r="E251" s="7">
        <v>1</v>
      </c>
      <c r="F251" s="7">
        <v>0</v>
      </c>
      <c r="G251" s="7">
        <v>2</v>
      </c>
      <c r="H251" s="7">
        <v>2</v>
      </c>
      <c r="I251" s="7">
        <v>1</v>
      </c>
      <c r="J251" s="7">
        <v>0</v>
      </c>
    </row>
    <row r="252" spans="1:10" x14ac:dyDescent="0.3">
      <c r="A252" s="7">
        <v>3</v>
      </c>
      <c r="B252" s="7">
        <v>6</v>
      </c>
      <c r="C252" s="7">
        <v>35.708100000000002</v>
      </c>
      <c r="D252" s="7">
        <v>6</v>
      </c>
      <c r="E252" s="7">
        <v>0</v>
      </c>
      <c r="F252" s="7">
        <v>0</v>
      </c>
      <c r="G252" s="7">
        <v>2</v>
      </c>
      <c r="H252" s="7">
        <v>2</v>
      </c>
      <c r="I252" s="7">
        <v>1</v>
      </c>
      <c r="J252" s="7">
        <v>0</v>
      </c>
    </row>
    <row r="253" spans="1:10" x14ac:dyDescent="0.3">
      <c r="A253" s="7">
        <v>3</v>
      </c>
      <c r="B253" s="7">
        <v>6</v>
      </c>
      <c r="C253" s="7">
        <v>34.7288</v>
      </c>
      <c r="D253" s="7">
        <v>6</v>
      </c>
      <c r="E253" s="7">
        <v>1</v>
      </c>
      <c r="F253" s="7">
        <v>0</v>
      </c>
      <c r="G253" s="7">
        <v>2</v>
      </c>
      <c r="H253" s="7">
        <v>2</v>
      </c>
      <c r="I253" s="7">
        <v>1</v>
      </c>
      <c r="J253" s="7">
        <v>0</v>
      </c>
    </row>
    <row r="254" spans="1:10" x14ac:dyDescent="0.3">
      <c r="A254" s="7">
        <v>3</v>
      </c>
      <c r="B254" s="7">
        <v>6</v>
      </c>
      <c r="C254" s="7">
        <v>34.285299999999999</v>
      </c>
      <c r="D254" s="7">
        <v>6</v>
      </c>
      <c r="E254" s="7">
        <v>1</v>
      </c>
      <c r="F254" s="7">
        <v>0</v>
      </c>
      <c r="G254" s="7">
        <v>2</v>
      </c>
      <c r="H254" s="7">
        <v>2</v>
      </c>
      <c r="I254" s="7">
        <v>1</v>
      </c>
      <c r="J254" s="7">
        <v>0</v>
      </c>
    </row>
    <row r="255" spans="1:10" x14ac:dyDescent="0.3">
      <c r="A255" s="7">
        <v>4</v>
      </c>
      <c r="B255" s="7">
        <v>8</v>
      </c>
      <c r="C255" s="7">
        <v>28.4</v>
      </c>
      <c r="D255" s="7">
        <v>6</v>
      </c>
      <c r="E255" s="7">
        <v>0</v>
      </c>
      <c r="F255" s="7">
        <v>0</v>
      </c>
      <c r="G255" s="7">
        <v>2</v>
      </c>
      <c r="H255" s="7">
        <v>2</v>
      </c>
      <c r="I255" s="7">
        <v>1</v>
      </c>
      <c r="J255" s="7">
        <v>0</v>
      </c>
    </row>
    <row r="256" spans="1:10" x14ac:dyDescent="0.3">
      <c r="A256" s="7">
        <v>4</v>
      </c>
      <c r="B256" s="7">
        <v>8</v>
      </c>
      <c r="C256" s="7">
        <v>27.9711</v>
      </c>
      <c r="D256" s="7">
        <v>7</v>
      </c>
      <c r="E256" s="7">
        <v>1</v>
      </c>
      <c r="F256" s="7">
        <v>0</v>
      </c>
      <c r="G256" s="7">
        <v>2</v>
      </c>
      <c r="H256" s="7">
        <v>2</v>
      </c>
      <c r="I256" s="7">
        <v>1</v>
      </c>
      <c r="J256" s="7">
        <v>0</v>
      </c>
    </row>
    <row r="257" spans="1:10" x14ac:dyDescent="0.3">
      <c r="A257" s="7">
        <v>1.6</v>
      </c>
      <c r="B257" s="7">
        <v>4</v>
      </c>
      <c r="C257" s="7">
        <v>47.9</v>
      </c>
      <c r="D257" s="7">
        <v>4</v>
      </c>
      <c r="E257" s="7">
        <v>1</v>
      </c>
      <c r="F257" s="7">
        <v>0</v>
      </c>
      <c r="G257" s="7">
        <v>2</v>
      </c>
      <c r="H257" s="7">
        <v>2</v>
      </c>
      <c r="I257" s="7">
        <v>1</v>
      </c>
      <c r="J257" s="7">
        <v>0</v>
      </c>
    </row>
    <row r="258" spans="1:10" x14ac:dyDescent="0.3">
      <c r="A258" s="7">
        <v>1.6</v>
      </c>
      <c r="B258" s="7">
        <v>4</v>
      </c>
      <c r="C258" s="7">
        <v>48.9</v>
      </c>
      <c r="D258" s="7">
        <v>5</v>
      </c>
      <c r="E258" s="7">
        <v>0</v>
      </c>
      <c r="F258" s="7">
        <v>0</v>
      </c>
      <c r="G258" s="7">
        <v>2</v>
      </c>
      <c r="H258" s="7">
        <v>2</v>
      </c>
      <c r="I258" s="7">
        <v>1</v>
      </c>
      <c r="J258" s="7">
        <v>0</v>
      </c>
    </row>
    <row r="259" spans="1:10" x14ac:dyDescent="0.3">
      <c r="A259" s="7">
        <v>3.6</v>
      </c>
      <c r="B259" s="7">
        <v>6</v>
      </c>
      <c r="C259" s="7">
        <v>40.4</v>
      </c>
      <c r="D259" s="7">
        <v>6</v>
      </c>
      <c r="E259" s="7">
        <v>0</v>
      </c>
      <c r="F259" s="7">
        <v>0</v>
      </c>
      <c r="G259" s="7">
        <v>2</v>
      </c>
      <c r="H259" s="7">
        <v>2</v>
      </c>
      <c r="I259" s="7">
        <v>1</v>
      </c>
      <c r="J259" s="7">
        <v>0</v>
      </c>
    </row>
    <row r="260" spans="1:10" x14ac:dyDescent="0.3">
      <c r="A260" s="7">
        <v>3.6</v>
      </c>
      <c r="B260" s="7">
        <v>6</v>
      </c>
      <c r="C260" s="7">
        <v>40</v>
      </c>
      <c r="D260" s="7">
        <v>6</v>
      </c>
      <c r="E260" s="7">
        <v>1</v>
      </c>
      <c r="F260" s="7">
        <v>0</v>
      </c>
      <c r="G260" s="7">
        <v>2</v>
      </c>
      <c r="H260" s="7">
        <v>2</v>
      </c>
      <c r="I260" s="7">
        <v>1</v>
      </c>
      <c r="J260" s="7">
        <v>0</v>
      </c>
    </row>
    <row r="261" spans="1:10" x14ac:dyDescent="0.3">
      <c r="A261" s="7">
        <v>6.2</v>
      </c>
      <c r="B261" s="7">
        <v>8</v>
      </c>
      <c r="C261" s="7">
        <v>33.799999999999997</v>
      </c>
      <c r="D261" s="7">
        <v>6</v>
      </c>
      <c r="E261" s="7">
        <v>0</v>
      </c>
      <c r="F261" s="7">
        <v>0</v>
      </c>
      <c r="G261" s="7">
        <v>1</v>
      </c>
      <c r="H261" s="7">
        <v>1</v>
      </c>
      <c r="I261" s="7">
        <v>0</v>
      </c>
      <c r="J261" s="7">
        <v>0</v>
      </c>
    </row>
    <row r="262" spans="1:10" x14ac:dyDescent="0.3">
      <c r="A262" s="7">
        <v>6.2</v>
      </c>
      <c r="B262" s="7">
        <v>8</v>
      </c>
      <c r="C262" s="7">
        <v>35.200000000000003</v>
      </c>
      <c r="D262" s="7">
        <v>6</v>
      </c>
      <c r="E262" s="7">
        <v>1</v>
      </c>
      <c r="F262" s="7">
        <v>0</v>
      </c>
      <c r="G262" s="7">
        <v>1</v>
      </c>
      <c r="H262" s="7">
        <v>1</v>
      </c>
      <c r="I262" s="7">
        <v>1</v>
      </c>
      <c r="J262" s="7">
        <v>0</v>
      </c>
    </row>
    <row r="263" spans="1:10" x14ac:dyDescent="0.3">
      <c r="A263" s="7">
        <v>2.2000000000000002</v>
      </c>
      <c r="B263" s="7">
        <v>4</v>
      </c>
      <c r="C263" s="7">
        <v>51.9</v>
      </c>
      <c r="D263" s="7">
        <v>5</v>
      </c>
      <c r="E263" s="7">
        <v>0</v>
      </c>
      <c r="F263" s="7">
        <v>0</v>
      </c>
      <c r="G263" s="7">
        <v>2</v>
      </c>
      <c r="H263" s="7">
        <v>2</v>
      </c>
      <c r="I263" s="7">
        <v>1</v>
      </c>
      <c r="J263" s="7">
        <v>0</v>
      </c>
    </row>
    <row r="264" spans="1:10" x14ac:dyDescent="0.3">
      <c r="A264" s="7">
        <v>2.2000000000000002</v>
      </c>
      <c r="B264" s="7">
        <v>4</v>
      </c>
      <c r="C264" s="7">
        <v>46.8</v>
      </c>
      <c r="D264" s="7">
        <v>4</v>
      </c>
      <c r="E264" s="7">
        <v>1</v>
      </c>
      <c r="F264" s="7">
        <v>0</v>
      </c>
      <c r="G264" s="7">
        <v>2</v>
      </c>
      <c r="H264" s="7">
        <v>2</v>
      </c>
      <c r="I264" s="7">
        <v>1</v>
      </c>
      <c r="J264" s="7">
        <v>0</v>
      </c>
    </row>
    <row r="265" spans="1:10" x14ac:dyDescent="0.3">
      <c r="A265" s="7">
        <v>2.2000000000000002</v>
      </c>
      <c r="B265" s="7">
        <v>4</v>
      </c>
      <c r="C265" s="7">
        <v>51.9</v>
      </c>
      <c r="D265" s="7">
        <v>5</v>
      </c>
      <c r="E265" s="7">
        <v>0</v>
      </c>
      <c r="F265" s="7">
        <v>0</v>
      </c>
      <c r="G265" s="7">
        <v>2</v>
      </c>
      <c r="H265" s="7">
        <v>2</v>
      </c>
      <c r="I265" s="7">
        <v>1</v>
      </c>
      <c r="J265" s="7">
        <v>0</v>
      </c>
    </row>
    <row r="266" spans="1:10" x14ac:dyDescent="0.3">
      <c r="A266" s="7">
        <v>2.4</v>
      </c>
      <c r="B266" s="7">
        <v>4</v>
      </c>
      <c r="C266" s="7">
        <v>40.1</v>
      </c>
      <c r="D266" s="7">
        <v>4</v>
      </c>
      <c r="E266" s="7">
        <v>1</v>
      </c>
      <c r="F266" s="7">
        <v>0</v>
      </c>
      <c r="G266" s="7">
        <v>2</v>
      </c>
      <c r="H266" s="7">
        <v>2</v>
      </c>
      <c r="I266" s="7">
        <v>1</v>
      </c>
      <c r="J266" s="7">
        <v>0</v>
      </c>
    </row>
    <row r="267" spans="1:10" x14ac:dyDescent="0.3">
      <c r="A267" s="7">
        <v>2.7</v>
      </c>
      <c r="B267" s="7">
        <v>6</v>
      </c>
      <c r="C267" s="7">
        <v>36.5</v>
      </c>
      <c r="D267" s="7">
        <v>4</v>
      </c>
      <c r="E267" s="7">
        <v>1</v>
      </c>
      <c r="F267" s="7">
        <v>0</v>
      </c>
      <c r="G267" s="7">
        <v>2</v>
      </c>
      <c r="H267" s="7">
        <v>2</v>
      </c>
      <c r="I267" s="7">
        <v>0</v>
      </c>
      <c r="J267" s="7">
        <v>0</v>
      </c>
    </row>
    <row r="268" spans="1:10" x14ac:dyDescent="0.3">
      <c r="A268" s="7">
        <v>3.5</v>
      </c>
      <c r="B268" s="7">
        <v>6</v>
      </c>
      <c r="C268" s="7">
        <v>37.6</v>
      </c>
      <c r="D268" s="7">
        <v>6</v>
      </c>
      <c r="E268" s="7">
        <v>1</v>
      </c>
      <c r="F268" s="7">
        <v>0</v>
      </c>
      <c r="G268" s="7">
        <v>2</v>
      </c>
      <c r="H268" s="7">
        <v>2</v>
      </c>
      <c r="I268" s="7">
        <v>0</v>
      </c>
      <c r="J268" s="7">
        <v>0</v>
      </c>
    </row>
    <row r="269" spans="1:10" x14ac:dyDescent="0.3">
      <c r="A269" s="7">
        <v>3.5</v>
      </c>
      <c r="B269" s="7">
        <v>6</v>
      </c>
      <c r="C269" s="7">
        <v>34.700000000000003</v>
      </c>
      <c r="D269" s="7">
        <v>5</v>
      </c>
      <c r="E269" s="7">
        <v>1</v>
      </c>
      <c r="F269" s="7">
        <v>0</v>
      </c>
      <c r="G269" s="7">
        <v>2</v>
      </c>
      <c r="H269" s="7">
        <v>2</v>
      </c>
      <c r="I269" s="7">
        <v>0</v>
      </c>
      <c r="J269" s="7">
        <v>0</v>
      </c>
    </row>
    <row r="270" spans="1:10" x14ac:dyDescent="0.3">
      <c r="A270" s="7">
        <v>5.7</v>
      </c>
      <c r="B270" s="7">
        <v>8</v>
      </c>
      <c r="C270" s="7">
        <v>34.5</v>
      </c>
      <c r="D270" s="7">
        <v>5</v>
      </c>
      <c r="E270" s="7">
        <v>1</v>
      </c>
      <c r="F270" s="7">
        <v>0</v>
      </c>
      <c r="G270" s="7">
        <v>1</v>
      </c>
      <c r="H270" s="7">
        <v>1</v>
      </c>
      <c r="I270" s="7">
        <v>1</v>
      </c>
      <c r="J270" s="7">
        <v>0</v>
      </c>
    </row>
    <row r="271" spans="1:10" x14ac:dyDescent="0.3">
      <c r="A271" s="7">
        <v>5.7</v>
      </c>
      <c r="B271" s="7">
        <v>8</v>
      </c>
      <c r="C271" s="7">
        <v>33.6</v>
      </c>
      <c r="D271" s="7">
        <v>6</v>
      </c>
      <c r="E271" s="7">
        <v>0</v>
      </c>
      <c r="F271" s="7">
        <v>0</v>
      </c>
      <c r="G271" s="7">
        <v>1</v>
      </c>
      <c r="H271" s="7">
        <v>1</v>
      </c>
      <c r="I271" s="7">
        <v>1</v>
      </c>
      <c r="J271" s="7">
        <v>0</v>
      </c>
    </row>
    <row r="272" spans="1:10" x14ac:dyDescent="0.3">
      <c r="A272" s="7">
        <v>6.1</v>
      </c>
      <c r="B272" s="7">
        <v>8</v>
      </c>
      <c r="C272" s="7">
        <v>30.1</v>
      </c>
      <c r="D272" s="7">
        <v>6</v>
      </c>
      <c r="E272" s="7">
        <v>0</v>
      </c>
      <c r="F272" s="7">
        <v>0</v>
      </c>
      <c r="G272" s="7">
        <v>1</v>
      </c>
      <c r="H272" s="7">
        <v>1</v>
      </c>
      <c r="I272" s="7">
        <v>0</v>
      </c>
      <c r="J272" s="7">
        <v>0</v>
      </c>
    </row>
    <row r="273" spans="1:10" x14ac:dyDescent="0.3">
      <c r="A273" s="7">
        <v>6.1</v>
      </c>
      <c r="B273" s="7">
        <v>8</v>
      </c>
      <c r="C273" s="7">
        <v>26</v>
      </c>
      <c r="D273" s="7">
        <v>5</v>
      </c>
      <c r="E273" s="7">
        <v>1</v>
      </c>
      <c r="F273" s="7">
        <v>0</v>
      </c>
      <c r="G273" s="7">
        <v>1</v>
      </c>
      <c r="H273" s="7">
        <v>1</v>
      </c>
      <c r="I273" s="7">
        <v>0</v>
      </c>
      <c r="J273" s="7">
        <v>0</v>
      </c>
    </row>
    <row r="274" spans="1:10" x14ac:dyDescent="0.3">
      <c r="A274" s="7">
        <v>2</v>
      </c>
      <c r="B274" s="7">
        <v>4</v>
      </c>
      <c r="C274" s="7">
        <v>47.327800000000003</v>
      </c>
      <c r="D274" s="7">
        <v>4</v>
      </c>
      <c r="E274" s="7">
        <v>1</v>
      </c>
      <c r="F274" s="7">
        <v>0</v>
      </c>
      <c r="G274" s="7">
        <v>2</v>
      </c>
      <c r="H274" s="7">
        <v>2</v>
      </c>
      <c r="I274" s="7">
        <v>0</v>
      </c>
      <c r="J274" s="7">
        <v>0</v>
      </c>
    </row>
    <row r="275" spans="1:10" x14ac:dyDescent="0.3">
      <c r="A275" s="7">
        <v>2</v>
      </c>
      <c r="B275" s="7">
        <v>4</v>
      </c>
      <c r="C275" s="7">
        <v>49.3</v>
      </c>
      <c r="D275" s="7">
        <v>5</v>
      </c>
      <c r="E275" s="7">
        <v>0</v>
      </c>
      <c r="F275" s="7">
        <v>0</v>
      </c>
      <c r="G275" s="7">
        <v>2</v>
      </c>
      <c r="H275" s="7">
        <v>2</v>
      </c>
      <c r="I275" s="7">
        <v>0</v>
      </c>
      <c r="J275" s="7">
        <v>0</v>
      </c>
    </row>
    <row r="276" spans="1:10" x14ac:dyDescent="0.3">
      <c r="A276" s="7">
        <v>2.4</v>
      </c>
      <c r="B276" s="7">
        <v>4</v>
      </c>
      <c r="C276" s="7">
        <v>43.5</v>
      </c>
      <c r="D276" s="7">
        <v>5</v>
      </c>
      <c r="E276" s="7">
        <v>0</v>
      </c>
      <c r="F276" s="7">
        <v>0</v>
      </c>
      <c r="G276" s="7">
        <v>2</v>
      </c>
      <c r="H276" s="7">
        <v>2</v>
      </c>
      <c r="I276" s="7">
        <v>1</v>
      </c>
      <c r="J276" s="7">
        <v>1</v>
      </c>
    </row>
    <row r="277" spans="1:10" x14ac:dyDescent="0.3">
      <c r="A277" s="7">
        <v>2.4</v>
      </c>
      <c r="B277" s="7">
        <v>4</v>
      </c>
      <c r="C277" s="7">
        <v>43.3</v>
      </c>
      <c r="D277" s="7">
        <v>5</v>
      </c>
      <c r="E277" s="7">
        <v>1</v>
      </c>
      <c r="F277" s="7">
        <v>0</v>
      </c>
      <c r="G277" s="7">
        <v>2</v>
      </c>
      <c r="H277" s="7">
        <v>2</v>
      </c>
      <c r="I277" s="7">
        <v>1</v>
      </c>
      <c r="J277" s="7">
        <v>1</v>
      </c>
    </row>
    <row r="278" spans="1:10" x14ac:dyDescent="0.3">
      <c r="A278" s="7">
        <v>3.5</v>
      </c>
      <c r="B278" s="7">
        <v>6</v>
      </c>
      <c r="C278" s="7">
        <v>35.5</v>
      </c>
      <c r="D278" s="7">
        <v>6</v>
      </c>
      <c r="E278" s="7">
        <v>0</v>
      </c>
      <c r="F278" s="7">
        <v>0</v>
      </c>
      <c r="G278" s="7">
        <v>2</v>
      </c>
      <c r="H278" s="7">
        <v>2</v>
      </c>
      <c r="I278" s="7">
        <v>1</v>
      </c>
      <c r="J278" s="7">
        <v>1</v>
      </c>
    </row>
    <row r="279" spans="1:10" x14ac:dyDescent="0.3">
      <c r="A279" s="7">
        <v>3.5</v>
      </c>
      <c r="B279" s="7">
        <v>6</v>
      </c>
      <c r="C279" s="7">
        <v>39.9</v>
      </c>
      <c r="D279" s="7">
        <v>5</v>
      </c>
      <c r="E279" s="7">
        <v>1</v>
      </c>
      <c r="F279" s="7">
        <v>0</v>
      </c>
      <c r="G279" s="7">
        <v>2</v>
      </c>
      <c r="H279" s="7">
        <v>2</v>
      </c>
      <c r="I279" s="7">
        <v>1</v>
      </c>
      <c r="J279" s="7">
        <v>1</v>
      </c>
    </row>
    <row r="280" spans="1:10" x14ac:dyDescent="0.3">
      <c r="A280" s="7">
        <v>1.3</v>
      </c>
      <c r="B280" s="7">
        <v>4</v>
      </c>
      <c r="C280" s="7">
        <v>65</v>
      </c>
      <c r="D280" s="7">
        <v>1</v>
      </c>
      <c r="E280" s="7">
        <v>1</v>
      </c>
      <c r="F280" s="7">
        <v>0</v>
      </c>
      <c r="G280" s="7">
        <v>1</v>
      </c>
      <c r="H280" s="7">
        <v>1</v>
      </c>
      <c r="I280" s="7">
        <v>1</v>
      </c>
      <c r="J280" s="7">
        <v>1</v>
      </c>
    </row>
    <row r="281" spans="1:10" x14ac:dyDescent="0.3">
      <c r="A281" s="7">
        <v>1.3</v>
      </c>
      <c r="B281" s="7">
        <v>4</v>
      </c>
      <c r="C281" s="7">
        <v>62.267400000000002</v>
      </c>
      <c r="D281" s="7">
        <v>1</v>
      </c>
      <c r="E281" s="7">
        <v>1</v>
      </c>
      <c r="F281" s="7">
        <v>0</v>
      </c>
      <c r="G281" s="7">
        <v>1</v>
      </c>
      <c r="H281" s="7">
        <v>1</v>
      </c>
      <c r="I281" s="7">
        <v>1</v>
      </c>
      <c r="J281" s="7">
        <v>1</v>
      </c>
    </row>
    <row r="282" spans="1:10" x14ac:dyDescent="0.3">
      <c r="A282" s="7">
        <v>1.3</v>
      </c>
      <c r="B282" s="7">
        <v>4</v>
      </c>
      <c r="C282" s="7">
        <v>61.2</v>
      </c>
      <c r="D282" s="7">
        <v>1</v>
      </c>
      <c r="E282" s="7">
        <v>1</v>
      </c>
      <c r="F282" s="7">
        <v>0</v>
      </c>
      <c r="G282" s="7">
        <v>1</v>
      </c>
      <c r="H282" s="7">
        <v>1</v>
      </c>
      <c r="I282" s="7">
        <v>1</v>
      </c>
      <c r="J282" s="7">
        <v>1</v>
      </c>
    </row>
    <row r="283" spans="1:10" x14ac:dyDescent="0.3">
      <c r="A283" s="7">
        <v>1.6</v>
      </c>
      <c r="B283" s="7">
        <v>4</v>
      </c>
      <c r="C283" s="7">
        <v>50.4</v>
      </c>
      <c r="D283" s="7">
        <v>4</v>
      </c>
      <c r="E283" s="7">
        <v>1</v>
      </c>
      <c r="F283" s="7">
        <v>0</v>
      </c>
      <c r="G283" s="7">
        <v>2</v>
      </c>
      <c r="H283" s="7">
        <v>2</v>
      </c>
      <c r="I283" s="7">
        <v>1</v>
      </c>
      <c r="J283" s="7">
        <v>0</v>
      </c>
    </row>
    <row r="284" spans="1:10" x14ac:dyDescent="0.3">
      <c r="A284" s="7">
        <v>1.6</v>
      </c>
      <c r="B284" s="7">
        <v>4</v>
      </c>
      <c r="C284" s="7">
        <v>48.2</v>
      </c>
      <c r="D284" s="7">
        <v>5</v>
      </c>
      <c r="E284" s="7">
        <v>0</v>
      </c>
      <c r="F284" s="7">
        <v>0</v>
      </c>
      <c r="G284" s="7">
        <v>2</v>
      </c>
      <c r="H284" s="7">
        <v>2</v>
      </c>
      <c r="I284" s="7">
        <v>1</v>
      </c>
      <c r="J284" s="7">
        <v>0</v>
      </c>
    </row>
    <row r="285" spans="1:10" x14ac:dyDescent="0.3">
      <c r="A285" s="7">
        <v>1.6</v>
      </c>
      <c r="B285" s="7">
        <v>4</v>
      </c>
      <c r="C285" s="7">
        <v>50.820500000000003</v>
      </c>
      <c r="D285" s="7">
        <v>5</v>
      </c>
      <c r="E285" s="7">
        <v>0</v>
      </c>
      <c r="F285" s="7">
        <v>0</v>
      </c>
      <c r="G285" s="7">
        <v>2</v>
      </c>
      <c r="H285" s="7">
        <v>2</v>
      </c>
      <c r="I285" s="7">
        <v>1</v>
      </c>
      <c r="J285" s="7">
        <v>0</v>
      </c>
    </row>
    <row r="286" spans="1:10" x14ac:dyDescent="0.3">
      <c r="A286" s="7">
        <v>2</v>
      </c>
      <c r="B286" s="7">
        <v>4</v>
      </c>
      <c r="C286" s="7">
        <v>47.296399999999998</v>
      </c>
      <c r="D286" s="7">
        <v>4</v>
      </c>
      <c r="E286" s="7">
        <v>1</v>
      </c>
      <c r="F286" s="7">
        <v>0</v>
      </c>
      <c r="G286" s="7">
        <v>2</v>
      </c>
      <c r="H286" s="7">
        <v>2</v>
      </c>
      <c r="I286" s="7">
        <v>1</v>
      </c>
      <c r="J286" s="7">
        <v>0</v>
      </c>
    </row>
    <row r="287" spans="1:10" x14ac:dyDescent="0.3">
      <c r="A287" s="7">
        <v>2</v>
      </c>
      <c r="B287" s="7">
        <v>4</v>
      </c>
      <c r="C287" s="7">
        <v>50.9</v>
      </c>
      <c r="D287" s="7">
        <v>5</v>
      </c>
      <c r="E287" s="7">
        <v>1</v>
      </c>
      <c r="F287" s="7">
        <v>0</v>
      </c>
      <c r="G287" s="7">
        <v>2</v>
      </c>
      <c r="H287" s="7">
        <v>2</v>
      </c>
      <c r="I287" s="7">
        <v>1</v>
      </c>
      <c r="J287" s="7">
        <v>0</v>
      </c>
    </row>
    <row r="288" spans="1:10" x14ac:dyDescent="0.3">
      <c r="A288" s="7">
        <v>2</v>
      </c>
      <c r="B288" s="7">
        <v>4</v>
      </c>
      <c r="C288" s="7">
        <v>47.4</v>
      </c>
      <c r="D288" s="7">
        <v>5</v>
      </c>
      <c r="E288" s="7">
        <v>0</v>
      </c>
      <c r="F288" s="7">
        <v>0</v>
      </c>
      <c r="G288" s="7">
        <v>2</v>
      </c>
      <c r="H288" s="7">
        <v>2</v>
      </c>
      <c r="I288" s="7">
        <v>1</v>
      </c>
      <c r="J288" s="7">
        <v>0</v>
      </c>
    </row>
    <row r="289" spans="1:10" x14ac:dyDescent="0.3">
      <c r="A289" s="7">
        <v>2.4</v>
      </c>
      <c r="B289" s="7">
        <v>4</v>
      </c>
      <c r="C289" s="7">
        <v>44.344000000000001</v>
      </c>
      <c r="D289" s="7">
        <v>5</v>
      </c>
      <c r="E289" s="7">
        <v>1</v>
      </c>
      <c r="F289" s="7">
        <v>0</v>
      </c>
      <c r="G289" s="7">
        <v>2</v>
      </c>
      <c r="H289" s="7">
        <v>2</v>
      </c>
      <c r="I289" s="7">
        <v>1</v>
      </c>
      <c r="J289" s="7">
        <v>0</v>
      </c>
    </row>
    <row r="290" spans="1:10" x14ac:dyDescent="0.3">
      <c r="A290" s="7">
        <v>2.4</v>
      </c>
      <c r="B290" s="7">
        <v>4</v>
      </c>
      <c r="C290" s="7">
        <v>44.6</v>
      </c>
      <c r="D290" s="7">
        <v>6</v>
      </c>
      <c r="E290" s="7">
        <v>0</v>
      </c>
      <c r="F290" s="7">
        <v>0</v>
      </c>
      <c r="G290" s="7">
        <v>2</v>
      </c>
      <c r="H290" s="7">
        <v>2</v>
      </c>
      <c r="I290" s="7">
        <v>1</v>
      </c>
      <c r="J290" s="7">
        <v>0</v>
      </c>
    </row>
    <row r="291" spans="1:10" x14ac:dyDescent="0.3">
      <c r="A291" s="7">
        <v>1.6</v>
      </c>
      <c r="B291" s="7">
        <v>4</v>
      </c>
      <c r="C291" s="7">
        <v>50.2669</v>
      </c>
      <c r="D291" s="7">
        <v>4</v>
      </c>
      <c r="E291" s="7">
        <v>1</v>
      </c>
      <c r="F291" s="7">
        <v>0</v>
      </c>
      <c r="G291" s="7">
        <v>2</v>
      </c>
      <c r="H291" s="7">
        <v>2</v>
      </c>
      <c r="I291" s="7">
        <v>1</v>
      </c>
      <c r="J291" s="7">
        <v>0</v>
      </c>
    </row>
    <row r="292" spans="1:10" x14ac:dyDescent="0.3">
      <c r="A292" s="7">
        <v>1.6</v>
      </c>
      <c r="B292" s="7">
        <v>4</v>
      </c>
      <c r="C292" s="7">
        <v>48.318800000000003</v>
      </c>
      <c r="D292" s="7">
        <v>5</v>
      </c>
      <c r="E292" s="7">
        <v>0</v>
      </c>
      <c r="F292" s="7">
        <v>0</v>
      </c>
      <c r="G292" s="7">
        <v>2</v>
      </c>
      <c r="H292" s="7">
        <v>2</v>
      </c>
      <c r="I292" s="7">
        <v>1</v>
      </c>
      <c r="J292" s="7">
        <v>0</v>
      </c>
    </row>
    <row r="293" spans="1:10" x14ac:dyDescent="0.3">
      <c r="A293" s="7">
        <v>3.5</v>
      </c>
      <c r="B293" s="7">
        <v>6</v>
      </c>
      <c r="C293" s="7">
        <v>35.349400000000003</v>
      </c>
      <c r="D293" s="7">
        <v>1</v>
      </c>
      <c r="E293" s="7">
        <v>0</v>
      </c>
      <c r="F293" s="7">
        <v>0</v>
      </c>
      <c r="G293" s="7">
        <v>2</v>
      </c>
      <c r="H293" s="7">
        <v>2</v>
      </c>
      <c r="I293" s="7">
        <v>1</v>
      </c>
      <c r="J293" s="7">
        <v>0</v>
      </c>
    </row>
    <row r="294" spans="1:10" x14ac:dyDescent="0.3">
      <c r="A294" s="7">
        <v>2.4</v>
      </c>
      <c r="B294" s="7">
        <v>4</v>
      </c>
      <c r="C294" s="7">
        <v>47.408099999999997</v>
      </c>
      <c r="D294" s="7">
        <v>1</v>
      </c>
      <c r="E294" s="7">
        <v>0</v>
      </c>
      <c r="F294" s="7">
        <v>0</v>
      </c>
      <c r="G294" s="7">
        <v>2</v>
      </c>
      <c r="H294" s="7">
        <v>2</v>
      </c>
      <c r="I294" s="7">
        <v>1</v>
      </c>
      <c r="J294" s="7">
        <v>0</v>
      </c>
    </row>
    <row r="295" spans="1:10" x14ac:dyDescent="0.3">
      <c r="A295" s="7">
        <v>2</v>
      </c>
      <c r="B295" s="7">
        <v>4</v>
      </c>
      <c r="C295" s="7">
        <v>46.624000000000002</v>
      </c>
      <c r="D295" s="7">
        <v>5</v>
      </c>
      <c r="E295" s="7">
        <v>1</v>
      </c>
      <c r="F295" s="7">
        <v>0</v>
      </c>
      <c r="G295" s="7">
        <v>2</v>
      </c>
      <c r="H295" s="7">
        <v>2</v>
      </c>
      <c r="I295" s="7">
        <v>1</v>
      </c>
      <c r="J295" s="7">
        <v>0</v>
      </c>
    </row>
    <row r="296" spans="1:10" x14ac:dyDescent="0.3">
      <c r="A296" s="7">
        <v>2</v>
      </c>
      <c r="B296" s="7">
        <v>4</v>
      </c>
      <c r="C296" s="7">
        <v>46.438699999999997</v>
      </c>
      <c r="D296" s="7">
        <v>5</v>
      </c>
      <c r="E296" s="7">
        <v>0</v>
      </c>
      <c r="F296" s="7">
        <v>0</v>
      </c>
      <c r="G296" s="7">
        <v>2</v>
      </c>
      <c r="H296" s="7">
        <v>2</v>
      </c>
      <c r="I296" s="7">
        <v>1</v>
      </c>
      <c r="J296" s="7">
        <v>0</v>
      </c>
    </row>
    <row r="297" spans="1:10" x14ac:dyDescent="0.3">
      <c r="A297" s="7">
        <v>2.5</v>
      </c>
      <c r="B297" s="7">
        <v>4</v>
      </c>
      <c r="C297" s="7">
        <v>40.187600000000003</v>
      </c>
      <c r="D297" s="7">
        <v>6</v>
      </c>
      <c r="E297" s="7">
        <v>0</v>
      </c>
      <c r="F297" s="7">
        <v>0</v>
      </c>
      <c r="G297" s="7">
        <v>2</v>
      </c>
      <c r="H297" s="7">
        <v>2</v>
      </c>
      <c r="I297" s="7">
        <v>1</v>
      </c>
      <c r="J297" s="7">
        <v>0</v>
      </c>
    </row>
    <row r="298" spans="1:10" x14ac:dyDescent="0.3">
      <c r="A298" s="7">
        <v>2.5</v>
      </c>
      <c r="B298" s="7">
        <v>4</v>
      </c>
      <c r="C298" s="7">
        <v>40.887300000000003</v>
      </c>
      <c r="D298" s="7">
        <v>5</v>
      </c>
      <c r="E298" s="7">
        <v>1</v>
      </c>
      <c r="F298" s="7">
        <v>0</v>
      </c>
      <c r="G298" s="7">
        <v>2</v>
      </c>
      <c r="H298" s="7">
        <v>2</v>
      </c>
      <c r="I298" s="7">
        <v>1</v>
      </c>
      <c r="J298" s="7">
        <v>0</v>
      </c>
    </row>
    <row r="299" spans="1:10" x14ac:dyDescent="0.3">
      <c r="A299" s="7">
        <v>3</v>
      </c>
      <c r="B299" s="7">
        <v>6</v>
      </c>
      <c r="C299" s="7">
        <v>35.799999999999997</v>
      </c>
      <c r="D299" s="7">
        <v>6</v>
      </c>
      <c r="E299" s="7">
        <v>0</v>
      </c>
      <c r="F299" s="7">
        <v>0</v>
      </c>
      <c r="G299" s="7">
        <v>2</v>
      </c>
      <c r="H299" s="7">
        <v>2</v>
      </c>
      <c r="I299" s="7">
        <v>1</v>
      </c>
      <c r="J299" s="7">
        <v>0</v>
      </c>
    </row>
    <row r="300" spans="1:10" x14ac:dyDescent="0.3">
      <c r="A300" s="7">
        <v>3</v>
      </c>
      <c r="B300" s="7">
        <v>6</v>
      </c>
      <c r="C300" s="7">
        <v>35.731099999999998</v>
      </c>
      <c r="D300" s="7">
        <v>7</v>
      </c>
      <c r="E300" s="7">
        <v>1</v>
      </c>
      <c r="F300" s="7">
        <v>0</v>
      </c>
      <c r="G300" s="7">
        <v>2</v>
      </c>
      <c r="H300" s="7">
        <v>2</v>
      </c>
      <c r="I300" s="7">
        <v>1</v>
      </c>
      <c r="J300" s="7">
        <v>0</v>
      </c>
    </row>
    <row r="301" spans="1:10" x14ac:dyDescent="0.3">
      <c r="A301" s="7">
        <v>3.5</v>
      </c>
      <c r="B301" s="7">
        <v>6</v>
      </c>
      <c r="C301" s="7">
        <v>35.9</v>
      </c>
      <c r="D301" s="7">
        <v>7</v>
      </c>
      <c r="E301" s="7">
        <v>1</v>
      </c>
      <c r="F301" s="7">
        <v>0</v>
      </c>
      <c r="G301" s="7">
        <v>2</v>
      </c>
      <c r="H301" s="7">
        <v>2</v>
      </c>
      <c r="I301" s="7">
        <v>1</v>
      </c>
      <c r="J301" s="7">
        <v>0</v>
      </c>
    </row>
    <row r="302" spans="1:10" x14ac:dyDescent="0.3">
      <c r="A302" s="7">
        <v>3</v>
      </c>
      <c r="B302" s="7">
        <v>6</v>
      </c>
      <c r="C302" s="7">
        <v>34.9</v>
      </c>
      <c r="D302" s="7">
        <v>7</v>
      </c>
      <c r="E302" s="7">
        <v>1</v>
      </c>
      <c r="F302" s="7">
        <v>0</v>
      </c>
      <c r="G302" s="7">
        <v>2</v>
      </c>
      <c r="H302" s="7">
        <v>2</v>
      </c>
      <c r="I302" s="7">
        <v>1</v>
      </c>
      <c r="J302" s="7">
        <v>0</v>
      </c>
    </row>
    <row r="303" spans="1:10" x14ac:dyDescent="0.3">
      <c r="A303" s="7">
        <v>3.5</v>
      </c>
      <c r="B303" s="7">
        <v>6</v>
      </c>
      <c r="C303" s="7">
        <v>33.9</v>
      </c>
      <c r="D303" s="7">
        <v>7</v>
      </c>
      <c r="E303" s="7">
        <v>1</v>
      </c>
      <c r="F303" s="7">
        <v>0</v>
      </c>
      <c r="G303" s="7">
        <v>2</v>
      </c>
      <c r="H303" s="7">
        <v>2</v>
      </c>
      <c r="I303" s="7">
        <v>1</v>
      </c>
      <c r="J303" s="7">
        <v>0</v>
      </c>
    </row>
    <row r="304" spans="1:10" x14ac:dyDescent="0.3">
      <c r="A304" s="7">
        <v>3.5</v>
      </c>
      <c r="B304" s="7">
        <v>6</v>
      </c>
      <c r="C304" s="7">
        <v>34.6</v>
      </c>
      <c r="D304" s="7">
        <v>7</v>
      </c>
      <c r="E304" s="7">
        <v>1</v>
      </c>
      <c r="F304" s="7">
        <v>0</v>
      </c>
      <c r="G304" s="7">
        <v>2</v>
      </c>
      <c r="H304" s="7">
        <v>2</v>
      </c>
      <c r="I304" s="7">
        <v>1</v>
      </c>
      <c r="J304" s="7">
        <v>0</v>
      </c>
    </row>
    <row r="305" spans="1:10" x14ac:dyDescent="0.3">
      <c r="A305" s="7">
        <v>6.3</v>
      </c>
      <c r="B305" s="7">
        <v>8</v>
      </c>
      <c r="C305" s="7">
        <v>26.6722</v>
      </c>
      <c r="D305" s="7">
        <v>7</v>
      </c>
      <c r="E305" s="7">
        <v>1</v>
      </c>
      <c r="F305" s="7">
        <v>0</v>
      </c>
      <c r="G305" s="7">
        <v>2</v>
      </c>
      <c r="H305" s="7">
        <v>2</v>
      </c>
      <c r="I305" s="7">
        <v>1</v>
      </c>
      <c r="J305" s="7">
        <v>0</v>
      </c>
    </row>
    <row r="306" spans="1:10" x14ac:dyDescent="0.3">
      <c r="A306" s="7">
        <v>5.5</v>
      </c>
      <c r="B306" s="7">
        <v>8</v>
      </c>
      <c r="C306" s="7">
        <v>29.2</v>
      </c>
      <c r="D306" s="7">
        <v>7</v>
      </c>
      <c r="E306" s="7">
        <v>1</v>
      </c>
      <c r="F306" s="7">
        <v>0</v>
      </c>
      <c r="G306" s="7">
        <v>2</v>
      </c>
      <c r="H306" s="7">
        <v>2</v>
      </c>
      <c r="I306" s="7">
        <v>1</v>
      </c>
      <c r="J306" s="7">
        <v>0</v>
      </c>
    </row>
    <row r="307" spans="1:10" x14ac:dyDescent="0.3">
      <c r="A307" s="7">
        <v>5.5</v>
      </c>
      <c r="B307" s="7">
        <v>12</v>
      </c>
      <c r="C307" s="7">
        <v>23.9</v>
      </c>
      <c r="D307" s="7">
        <v>5</v>
      </c>
      <c r="E307" s="7">
        <v>1</v>
      </c>
      <c r="F307" s="7">
        <v>0</v>
      </c>
      <c r="G307" s="7">
        <v>2</v>
      </c>
      <c r="H307" s="7">
        <v>1</v>
      </c>
      <c r="I307" s="7">
        <v>1</v>
      </c>
      <c r="J307" s="7">
        <v>0</v>
      </c>
    </row>
    <row r="308" spans="1:10" x14ac:dyDescent="0.3">
      <c r="A308" s="7">
        <v>6.3</v>
      </c>
      <c r="B308" s="7">
        <v>8</v>
      </c>
      <c r="C308" s="7">
        <v>24.7</v>
      </c>
      <c r="D308" s="7">
        <v>7</v>
      </c>
      <c r="E308" s="7">
        <v>1</v>
      </c>
      <c r="F308" s="7">
        <v>0</v>
      </c>
      <c r="G308" s="7">
        <v>2</v>
      </c>
      <c r="H308" s="7">
        <v>2</v>
      </c>
      <c r="I308" s="7">
        <v>1</v>
      </c>
      <c r="J308" s="7">
        <v>0</v>
      </c>
    </row>
    <row r="309" spans="1:10" x14ac:dyDescent="0.3">
      <c r="A309" s="7">
        <v>6</v>
      </c>
      <c r="B309" s="7">
        <v>12</v>
      </c>
      <c r="C309" s="7">
        <v>23.4</v>
      </c>
      <c r="D309" s="7">
        <v>5</v>
      </c>
      <c r="E309" s="7">
        <v>1</v>
      </c>
      <c r="F309" s="7">
        <v>0</v>
      </c>
      <c r="G309" s="7">
        <v>2</v>
      </c>
      <c r="H309" s="7">
        <v>1</v>
      </c>
      <c r="I309" s="7">
        <v>1</v>
      </c>
      <c r="J309" s="7">
        <v>0</v>
      </c>
    </row>
    <row r="310" spans="1:10" x14ac:dyDescent="0.3">
      <c r="A310" s="7">
        <v>5.5</v>
      </c>
      <c r="B310" s="7">
        <v>8</v>
      </c>
      <c r="C310" s="7">
        <v>29</v>
      </c>
      <c r="D310" s="7">
        <v>7</v>
      </c>
      <c r="E310" s="7">
        <v>1</v>
      </c>
      <c r="F310" s="7">
        <v>0</v>
      </c>
      <c r="G310" s="7">
        <v>2</v>
      </c>
      <c r="H310" s="7">
        <v>2</v>
      </c>
      <c r="I310" s="7">
        <v>1</v>
      </c>
      <c r="J310" s="7">
        <v>0</v>
      </c>
    </row>
    <row r="311" spans="1:10" x14ac:dyDescent="0.3">
      <c r="A311" s="7">
        <v>6.3</v>
      </c>
      <c r="B311" s="7">
        <v>8</v>
      </c>
      <c r="C311" s="7">
        <v>24.8202</v>
      </c>
      <c r="D311" s="7">
        <v>7</v>
      </c>
      <c r="E311" s="7">
        <v>1</v>
      </c>
      <c r="F311" s="7">
        <v>0</v>
      </c>
      <c r="G311" s="7">
        <v>2</v>
      </c>
      <c r="H311" s="7">
        <v>2</v>
      </c>
      <c r="I311" s="7">
        <v>1</v>
      </c>
      <c r="J311" s="7">
        <v>0</v>
      </c>
    </row>
    <row r="312" spans="1:10" x14ac:dyDescent="0.3">
      <c r="A312" s="7">
        <v>2</v>
      </c>
      <c r="B312" s="7">
        <v>4</v>
      </c>
      <c r="C312" s="7">
        <v>42.936300000000003</v>
      </c>
      <c r="D312" s="7">
        <v>5</v>
      </c>
      <c r="E312" s="7">
        <v>0</v>
      </c>
      <c r="F312" s="7">
        <v>0</v>
      </c>
      <c r="G312" s="7">
        <v>2</v>
      </c>
      <c r="H312" s="7">
        <v>2</v>
      </c>
      <c r="I312" s="7">
        <v>1</v>
      </c>
      <c r="J312" s="7">
        <v>0</v>
      </c>
    </row>
    <row r="313" spans="1:10" x14ac:dyDescent="0.3">
      <c r="A313" s="7">
        <v>2</v>
      </c>
      <c r="B313" s="7">
        <v>4</v>
      </c>
      <c r="C313" s="7">
        <v>42.457900000000002</v>
      </c>
      <c r="D313" s="7">
        <v>1</v>
      </c>
      <c r="E313" s="7">
        <v>0</v>
      </c>
      <c r="F313" s="7">
        <v>0</v>
      </c>
      <c r="G313" s="7">
        <v>2</v>
      </c>
      <c r="H313" s="7">
        <v>2</v>
      </c>
      <c r="I313" s="7">
        <v>1</v>
      </c>
      <c r="J313" s="7">
        <v>0</v>
      </c>
    </row>
    <row r="314" spans="1:10" x14ac:dyDescent="0.3">
      <c r="A314" s="7">
        <v>2</v>
      </c>
      <c r="B314" s="7">
        <v>4</v>
      </c>
      <c r="C314" s="7">
        <v>34.9</v>
      </c>
      <c r="D314" s="7">
        <v>6</v>
      </c>
      <c r="E314" s="7">
        <v>1</v>
      </c>
      <c r="F314" s="7">
        <v>0</v>
      </c>
      <c r="G314" s="7">
        <v>2</v>
      </c>
      <c r="H314" s="7">
        <v>2</v>
      </c>
      <c r="I314" s="7">
        <v>1</v>
      </c>
      <c r="J314" s="7">
        <v>0</v>
      </c>
    </row>
    <row r="315" spans="1:10" x14ac:dyDescent="0.3">
      <c r="A315" s="7">
        <v>2.4</v>
      </c>
      <c r="B315" s="7">
        <v>4</v>
      </c>
      <c r="C315" s="7">
        <v>38.876899999999999</v>
      </c>
      <c r="D315" s="7">
        <v>5</v>
      </c>
      <c r="E315" s="7">
        <v>0</v>
      </c>
      <c r="F315" s="7">
        <v>0</v>
      </c>
      <c r="G315" s="7">
        <v>2</v>
      </c>
      <c r="H315" s="7">
        <v>2</v>
      </c>
      <c r="I315" s="7">
        <v>1</v>
      </c>
      <c r="J315" s="7">
        <v>0</v>
      </c>
    </row>
    <row r="316" spans="1:10" x14ac:dyDescent="0.3">
      <c r="A316" s="7">
        <v>2.4</v>
      </c>
      <c r="B316" s="7">
        <v>4</v>
      </c>
      <c r="C316" s="7">
        <v>40.370600000000003</v>
      </c>
      <c r="D316" s="7">
        <v>1</v>
      </c>
      <c r="E316" s="7">
        <v>0</v>
      </c>
      <c r="F316" s="7">
        <v>0</v>
      </c>
      <c r="G316" s="7">
        <v>2</v>
      </c>
      <c r="H316" s="7">
        <v>2</v>
      </c>
      <c r="I316" s="7">
        <v>1</v>
      </c>
      <c r="J316" s="7">
        <v>0</v>
      </c>
    </row>
    <row r="317" spans="1:10" x14ac:dyDescent="0.3">
      <c r="A317" s="7">
        <v>2</v>
      </c>
      <c r="B317" s="7">
        <v>4</v>
      </c>
      <c r="C317" s="7">
        <v>30.6</v>
      </c>
      <c r="D317" s="7">
        <v>5</v>
      </c>
      <c r="E317" s="7">
        <v>0</v>
      </c>
      <c r="F317" s="7">
        <v>0</v>
      </c>
      <c r="G317" s="7">
        <v>2</v>
      </c>
      <c r="H317" s="7">
        <v>2</v>
      </c>
      <c r="I317" s="7">
        <v>1</v>
      </c>
      <c r="J317" s="7">
        <v>0</v>
      </c>
    </row>
    <row r="318" spans="1:10" x14ac:dyDescent="0.3">
      <c r="A318" s="7">
        <v>2</v>
      </c>
      <c r="B318" s="7">
        <v>4</v>
      </c>
      <c r="C318" s="7">
        <v>31.1</v>
      </c>
      <c r="D318" s="7">
        <v>6</v>
      </c>
      <c r="E318" s="7">
        <v>1</v>
      </c>
      <c r="F318" s="7">
        <v>0</v>
      </c>
      <c r="G318" s="7">
        <v>2</v>
      </c>
      <c r="H318" s="7">
        <v>2</v>
      </c>
      <c r="I318" s="7">
        <v>1</v>
      </c>
      <c r="J318" s="7">
        <v>0</v>
      </c>
    </row>
    <row r="319" spans="1:10" x14ac:dyDescent="0.3">
      <c r="A319" s="7">
        <v>1.6</v>
      </c>
      <c r="B319" s="7">
        <v>4</v>
      </c>
      <c r="C319" s="7">
        <v>47.9</v>
      </c>
      <c r="D319" s="7">
        <v>4</v>
      </c>
      <c r="E319" s="7">
        <v>1</v>
      </c>
      <c r="F319" s="7">
        <v>0</v>
      </c>
      <c r="G319" s="7">
        <v>2</v>
      </c>
      <c r="H319" s="7">
        <v>2</v>
      </c>
      <c r="I319" s="7">
        <v>1</v>
      </c>
      <c r="J319" s="7">
        <v>0</v>
      </c>
    </row>
    <row r="320" spans="1:10" x14ac:dyDescent="0.3">
      <c r="A320" s="7">
        <v>1.6</v>
      </c>
      <c r="B320" s="7">
        <v>4</v>
      </c>
      <c r="C320" s="7">
        <v>48.9</v>
      </c>
      <c r="D320" s="7">
        <v>5</v>
      </c>
      <c r="E320" s="7">
        <v>0</v>
      </c>
      <c r="F320" s="7">
        <v>0</v>
      </c>
      <c r="G320" s="7">
        <v>2</v>
      </c>
      <c r="H320" s="7">
        <v>2</v>
      </c>
      <c r="I320" s="7">
        <v>1</v>
      </c>
      <c r="J320" s="7">
        <v>0</v>
      </c>
    </row>
    <row r="321" spans="1:10" x14ac:dyDescent="0.3">
      <c r="A321" s="7">
        <v>2.4</v>
      </c>
      <c r="B321" s="7">
        <v>4</v>
      </c>
      <c r="C321" s="7">
        <v>42.8</v>
      </c>
      <c r="D321" s="7">
        <v>4</v>
      </c>
      <c r="E321" s="7">
        <v>1</v>
      </c>
      <c r="F321" s="7">
        <v>0</v>
      </c>
      <c r="G321" s="7">
        <v>2</v>
      </c>
      <c r="H321" s="7">
        <v>2</v>
      </c>
      <c r="I321" s="7">
        <v>1</v>
      </c>
      <c r="J321" s="7">
        <v>0</v>
      </c>
    </row>
    <row r="322" spans="1:10" x14ac:dyDescent="0.3">
      <c r="A322" s="7">
        <v>2.4</v>
      </c>
      <c r="B322" s="7">
        <v>4</v>
      </c>
      <c r="C322" s="7">
        <v>46.9</v>
      </c>
      <c r="D322" s="7">
        <v>6</v>
      </c>
      <c r="E322" s="7">
        <v>1</v>
      </c>
      <c r="F322" s="7">
        <v>0</v>
      </c>
      <c r="G322" s="7">
        <v>2</v>
      </c>
      <c r="H322" s="7">
        <v>2</v>
      </c>
      <c r="I322" s="7">
        <v>1</v>
      </c>
      <c r="J322" s="7">
        <v>0</v>
      </c>
    </row>
    <row r="323" spans="1:10" x14ac:dyDescent="0.3">
      <c r="A323" s="7">
        <v>2.4</v>
      </c>
      <c r="B323" s="7">
        <v>4</v>
      </c>
      <c r="C323" s="7">
        <v>42.6</v>
      </c>
      <c r="D323" s="7">
        <v>4</v>
      </c>
      <c r="E323" s="7">
        <v>1</v>
      </c>
      <c r="F323" s="7">
        <v>0</v>
      </c>
      <c r="G323" s="7">
        <v>2</v>
      </c>
      <c r="H323" s="7">
        <v>2</v>
      </c>
      <c r="I323" s="7">
        <v>1</v>
      </c>
      <c r="J323" s="7">
        <v>0</v>
      </c>
    </row>
    <row r="324" spans="1:10" x14ac:dyDescent="0.3">
      <c r="A324" s="7">
        <v>2.4</v>
      </c>
      <c r="B324" s="7">
        <v>4</v>
      </c>
      <c r="C324" s="7">
        <v>46.8</v>
      </c>
      <c r="D324" s="7">
        <v>6</v>
      </c>
      <c r="E324" s="7">
        <v>1</v>
      </c>
      <c r="F324" s="7">
        <v>0</v>
      </c>
      <c r="G324" s="7">
        <v>2</v>
      </c>
      <c r="H324" s="7">
        <v>2</v>
      </c>
      <c r="I324" s="7">
        <v>1</v>
      </c>
      <c r="J324" s="7">
        <v>0</v>
      </c>
    </row>
    <row r="325" spans="1:10" x14ac:dyDescent="0.3">
      <c r="A325" s="7">
        <v>3.5</v>
      </c>
      <c r="B325" s="7">
        <v>6</v>
      </c>
      <c r="C325" s="7">
        <v>40.299999999999997</v>
      </c>
      <c r="D325" s="7">
        <v>4</v>
      </c>
      <c r="E325" s="7">
        <v>1</v>
      </c>
      <c r="F325" s="7">
        <v>0</v>
      </c>
      <c r="G325" s="7">
        <v>1</v>
      </c>
      <c r="H325" s="7">
        <v>1</v>
      </c>
      <c r="I325" s="7">
        <v>1</v>
      </c>
      <c r="J325" s="7">
        <v>0</v>
      </c>
    </row>
    <row r="326" spans="1:10" x14ac:dyDescent="0.3">
      <c r="A326" s="7">
        <v>3.5</v>
      </c>
      <c r="B326" s="7">
        <v>6</v>
      </c>
      <c r="C326" s="7">
        <v>41.2</v>
      </c>
      <c r="D326" s="7">
        <v>4</v>
      </c>
      <c r="E326" s="7">
        <v>1</v>
      </c>
      <c r="F326" s="7">
        <v>0</v>
      </c>
      <c r="G326" s="7">
        <v>1</v>
      </c>
      <c r="H326" s="7">
        <v>1</v>
      </c>
      <c r="I326" s="7">
        <v>1</v>
      </c>
      <c r="J326" s="7">
        <v>0</v>
      </c>
    </row>
    <row r="327" spans="1:10" x14ac:dyDescent="0.3">
      <c r="A327" s="7">
        <v>3.6</v>
      </c>
      <c r="B327" s="7">
        <v>6</v>
      </c>
      <c r="C327" s="7">
        <v>35.6</v>
      </c>
      <c r="D327" s="7">
        <v>6</v>
      </c>
      <c r="E327" s="7">
        <v>1</v>
      </c>
      <c r="F327" s="7">
        <v>0</v>
      </c>
      <c r="G327" s="7">
        <v>2</v>
      </c>
      <c r="H327" s="7">
        <v>2</v>
      </c>
      <c r="I327" s="7">
        <v>1</v>
      </c>
      <c r="J327" s="7">
        <v>0</v>
      </c>
    </row>
    <row r="328" spans="1:10" x14ac:dyDescent="0.3">
      <c r="A328" s="7">
        <v>3.6</v>
      </c>
      <c r="B328" s="7">
        <v>6</v>
      </c>
      <c r="C328" s="7">
        <v>31</v>
      </c>
      <c r="D328" s="7">
        <v>4</v>
      </c>
      <c r="E328" s="7">
        <v>1</v>
      </c>
      <c r="F328" s="7">
        <v>0</v>
      </c>
      <c r="G328" s="7">
        <v>2</v>
      </c>
      <c r="H328" s="7">
        <v>2</v>
      </c>
      <c r="I328" s="7">
        <v>1</v>
      </c>
      <c r="J328" s="7">
        <v>0</v>
      </c>
    </row>
    <row r="329" spans="1:10" x14ac:dyDescent="0.3">
      <c r="A329" s="7">
        <v>6.7</v>
      </c>
      <c r="B329" s="7">
        <v>12</v>
      </c>
      <c r="C329" s="7">
        <v>24.2</v>
      </c>
      <c r="D329" s="7">
        <v>6</v>
      </c>
      <c r="E329" s="7">
        <v>1</v>
      </c>
      <c r="F329" s="7">
        <v>0</v>
      </c>
      <c r="G329" s="7">
        <v>2</v>
      </c>
      <c r="H329" s="7">
        <v>2</v>
      </c>
      <c r="I329" s="7">
        <v>1</v>
      </c>
      <c r="J329" s="7">
        <v>0</v>
      </c>
    </row>
    <row r="330" spans="1:10" x14ac:dyDescent="0.3">
      <c r="A330" s="7">
        <v>6.7</v>
      </c>
      <c r="B330" s="7">
        <v>12</v>
      </c>
      <c r="C330" s="7">
        <v>24.2</v>
      </c>
      <c r="D330" s="7">
        <v>6</v>
      </c>
      <c r="E330" s="7">
        <v>1</v>
      </c>
      <c r="F330" s="7">
        <v>0</v>
      </c>
      <c r="G330" s="7">
        <v>2</v>
      </c>
      <c r="H330" s="7">
        <v>2</v>
      </c>
      <c r="I330" s="7">
        <v>1</v>
      </c>
      <c r="J330" s="7">
        <v>0</v>
      </c>
    </row>
    <row r="331" spans="1:10" x14ac:dyDescent="0.3">
      <c r="A331" s="7">
        <v>2</v>
      </c>
      <c r="B331" s="7">
        <v>4</v>
      </c>
      <c r="C331" s="7">
        <v>37.1</v>
      </c>
      <c r="D331" s="7">
        <v>5</v>
      </c>
      <c r="E331" s="7">
        <v>1</v>
      </c>
      <c r="F331" s="7">
        <v>0</v>
      </c>
      <c r="G331" s="7">
        <v>2</v>
      </c>
      <c r="H331" s="7">
        <v>2</v>
      </c>
      <c r="I331" s="7">
        <v>0</v>
      </c>
      <c r="J331" s="7">
        <v>0</v>
      </c>
    </row>
    <row r="332" spans="1:10" x14ac:dyDescent="0.3">
      <c r="A332" s="7">
        <v>2</v>
      </c>
      <c r="B332" s="7">
        <v>4</v>
      </c>
      <c r="C332" s="7">
        <v>41.113199999999999</v>
      </c>
      <c r="D332" s="7">
        <v>6</v>
      </c>
      <c r="E332" s="7">
        <v>0</v>
      </c>
      <c r="F332" s="7">
        <v>0</v>
      </c>
      <c r="G332" s="7">
        <v>2</v>
      </c>
      <c r="H332" s="7">
        <v>2</v>
      </c>
      <c r="I332" s="7">
        <v>0</v>
      </c>
      <c r="J332" s="7">
        <v>0</v>
      </c>
    </row>
    <row r="333" spans="1:10" x14ac:dyDescent="0.3">
      <c r="A333" s="7">
        <v>2</v>
      </c>
      <c r="B333" s="7">
        <v>4</v>
      </c>
      <c r="C333" s="7">
        <v>38.462699999999998</v>
      </c>
      <c r="D333" s="7">
        <v>6</v>
      </c>
      <c r="E333" s="7">
        <v>1</v>
      </c>
      <c r="F333" s="7">
        <v>0</v>
      </c>
      <c r="G333" s="7">
        <v>2</v>
      </c>
      <c r="H333" s="7">
        <v>2</v>
      </c>
      <c r="I333" s="7">
        <v>0</v>
      </c>
      <c r="J333" s="7">
        <v>0</v>
      </c>
    </row>
    <row r="334" spans="1:10" x14ac:dyDescent="0.3">
      <c r="A334" s="7">
        <v>2</v>
      </c>
      <c r="B334" s="7">
        <v>4</v>
      </c>
      <c r="C334" s="7">
        <v>43.1</v>
      </c>
      <c r="D334" s="7">
        <v>6</v>
      </c>
      <c r="E334" s="7">
        <v>0</v>
      </c>
      <c r="F334" s="7">
        <v>0</v>
      </c>
      <c r="G334" s="7">
        <v>2</v>
      </c>
      <c r="H334" s="7">
        <v>2</v>
      </c>
      <c r="I334" s="7">
        <v>0</v>
      </c>
      <c r="J334" s="7">
        <v>0</v>
      </c>
    </row>
    <row r="335" spans="1:10" x14ac:dyDescent="0.3">
      <c r="A335" s="7">
        <v>2</v>
      </c>
      <c r="B335" s="7">
        <v>4</v>
      </c>
      <c r="C335" s="7">
        <v>38.499699999999997</v>
      </c>
      <c r="D335" s="7">
        <v>5</v>
      </c>
      <c r="E335" s="7">
        <v>1</v>
      </c>
      <c r="F335" s="7">
        <v>0</v>
      </c>
      <c r="G335" s="7">
        <v>2</v>
      </c>
      <c r="H335" s="7">
        <v>2</v>
      </c>
      <c r="I335" s="7">
        <v>0</v>
      </c>
      <c r="J335" s="7">
        <v>0</v>
      </c>
    </row>
    <row r="336" spans="1:10" x14ac:dyDescent="0.3">
      <c r="A336" s="7">
        <v>2.5</v>
      </c>
      <c r="B336" s="7">
        <v>4</v>
      </c>
      <c r="C336" s="7">
        <v>37.070999999999998</v>
      </c>
      <c r="D336" s="7">
        <v>5</v>
      </c>
      <c r="E336" s="7">
        <v>0</v>
      </c>
      <c r="F336" s="7">
        <v>0</v>
      </c>
      <c r="G336" s="7">
        <v>2</v>
      </c>
      <c r="H336" s="7">
        <v>2</v>
      </c>
      <c r="I336" s="7">
        <v>0</v>
      </c>
      <c r="J336" s="7">
        <v>1</v>
      </c>
    </row>
    <row r="337" spans="1:10" x14ac:dyDescent="0.3">
      <c r="A337" s="7">
        <v>2.5</v>
      </c>
      <c r="B337" s="7">
        <v>4</v>
      </c>
      <c r="C337" s="7">
        <v>35.922600000000003</v>
      </c>
      <c r="D337" s="7">
        <v>4</v>
      </c>
      <c r="E337" s="7">
        <v>1</v>
      </c>
      <c r="F337" s="7">
        <v>0</v>
      </c>
      <c r="G337" s="7">
        <v>2</v>
      </c>
      <c r="H337" s="7">
        <v>2</v>
      </c>
      <c r="I337" s="7">
        <v>0</v>
      </c>
      <c r="J337" s="7">
        <v>1</v>
      </c>
    </row>
    <row r="338" spans="1:10" x14ac:dyDescent="0.3">
      <c r="A338" s="7">
        <v>2.5</v>
      </c>
      <c r="B338" s="7">
        <v>4</v>
      </c>
      <c r="C338" s="7">
        <v>34.143500000000003</v>
      </c>
      <c r="D338" s="7">
        <v>5</v>
      </c>
      <c r="E338" s="7">
        <v>0</v>
      </c>
      <c r="F338" s="7">
        <v>0</v>
      </c>
      <c r="G338" s="7">
        <v>2</v>
      </c>
      <c r="H338" s="7">
        <v>2</v>
      </c>
      <c r="I338" s="7">
        <v>1</v>
      </c>
      <c r="J338" s="7">
        <v>0</v>
      </c>
    </row>
    <row r="339" spans="1:10" x14ac:dyDescent="0.3">
      <c r="A339" s="7">
        <v>2.5</v>
      </c>
      <c r="B339" s="7">
        <v>4</v>
      </c>
      <c r="C339" s="7">
        <v>32.910299999999999</v>
      </c>
      <c r="D339" s="7">
        <v>4</v>
      </c>
      <c r="E339" s="7">
        <v>1</v>
      </c>
      <c r="F339" s="7">
        <v>0</v>
      </c>
      <c r="G339" s="7">
        <v>2</v>
      </c>
      <c r="H339" s="7">
        <v>2</v>
      </c>
      <c r="I339" s="7">
        <v>1</v>
      </c>
      <c r="J339" s="7">
        <v>0</v>
      </c>
    </row>
    <row r="340" spans="1:10" x14ac:dyDescent="0.3">
      <c r="A340" s="7">
        <v>2.4</v>
      </c>
      <c r="B340" s="7">
        <v>4</v>
      </c>
      <c r="C340" s="7">
        <v>42.3947</v>
      </c>
      <c r="D340" s="7">
        <v>1</v>
      </c>
      <c r="E340" s="7">
        <v>0</v>
      </c>
      <c r="F340" s="7">
        <v>0</v>
      </c>
      <c r="G340" s="7">
        <v>2</v>
      </c>
      <c r="H340" s="7">
        <v>2</v>
      </c>
      <c r="I340" s="7">
        <v>1</v>
      </c>
      <c r="J340" s="7">
        <v>0</v>
      </c>
    </row>
    <row r="341" spans="1:10" x14ac:dyDescent="0.3">
      <c r="A341" s="7">
        <v>2.4</v>
      </c>
      <c r="B341" s="7">
        <v>4</v>
      </c>
      <c r="C341" s="7">
        <v>41.395899999999997</v>
      </c>
      <c r="D341" s="7">
        <v>6</v>
      </c>
      <c r="E341" s="7">
        <v>0</v>
      </c>
      <c r="F341" s="7">
        <v>0</v>
      </c>
      <c r="G341" s="7">
        <v>2</v>
      </c>
      <c r="H341" s="7">
        <v>2</v>
      </c>
      <c r="I341" s="7">
        <v>1</v>
      </c>
      <c r="J341" s="7">
        <v>0</v>
      </c>
    </row>
    <row r="342" spans="1:10" x14ac:dyDescent="0.3">
      <c r="A342" s="7">
        <v>2.4</v>
      </c>
      <c r="B342" s="7">
        <v>4</v>
      </c>
      <c r="C342" s="7">
        <v>40.832099999999997</v>
      </c>
      <c r="D342" s="7">
        <v>1</v>
      </c>
      <c r="E342" s="7">
        <v>0</v>
      </c>
      <c r="F342" s="7">
        <v>0</v>
      </c>
      <c r="G342" s="7">
        <v>2</v>
      </c>
      <c r="H342" s="7">
        <v>2</v>
      </c>
      <c r="I342" s="7">
        <v>1</v>
      </c>
      <c r="J342" s="7">
        <v>0</v>
      </c>
    </row>
    <row r="343" spans="1:10" x14ac:dyDescent="0.3">
      <c r="A343" s="7">
        <v>2.4</v>
      </c>
      <c r="B343" s="7">
        <v>4</v>
      </c>
      <c r="C343" s="7">
        <v>44.081800000000001</v>
      </c>
      <c r="D343" s="7">
        <v>1</v>
      </c>
      <c r="E343" s="7">
        <v>0</v>
      </c>
      <c r="F343" s="7">
        <v>0</v>
      </c>
      <c r="G343" s="7">
        <v>2</v>
      </c>
      <c r="H343" s="7">
        <v>2</v>
      </c>
      <c r="I343" s="7">
        <v>1</v>
      </c>
      <c r="J343" s="7">
        <v>0</v>
      </c>
    </row>
    <row r="344" spans="1:10" x14ac:dyDescent="0.3">
      <c r="A344" s="7">
        <v>2.4</v>
      </c>
      <c r="B344" s="7">
        <v>4</v>
      </c>
      <c r="C344" s="7">
        <v>43.003500000000003</v>
      </c>
      <c r="D344" s="7">
        <v>6</v>
      </c>
      <c r="E344" s="7">
        <v>0</v>
      </c>
      <c r="F344" s="7">
        <v>0</v>
      </c>
      <c r="G344" s="7">
        <v>2</v>
      </c>
      <c r="H344" s="7">
        <v>2</v>
      </c>
      <c r="I344" s="7">
        <v>1</v>
      </c>
      <c r="J344" s="7">
        <v>0</v>
      </c>
    </row>
    <row r="345" spans="1:10" x14ac:dyDescent="0.3">
      <c r="A345" s="7">
        <v>2.4</v>
      </c>
      <c r="B345" s="7">
        <v>4</v>
      </c>
      <c r="C345" s="7">
        <v>41.585799999999999</v>
      </c>
      <c r="D345" s="7">
        <v>1</v>
      </c>
      <c r="E345" s="7">
        <v>0</v>
      </c>
      <c r="F345" s="7">
        <v>0</v>
      </c>
      <c r="G345" s="7">
        <v>2</v>
      </c>
      <c r="H345" s="7">
        <v>2</v>
      </c>
      <c r="I345" s="7">
        <v>1</v>
      </c>
      <c r="J345" s="7">
        <v>0</v>
      </c>
    </row>
    <row r="346" spans="1:10" x14ac:dyDescent="0.3">
      <c r="A346" s="7">
        <v>2</v>
      </c>
      <c r="B346" s="7">
        <v>4</v>
      </c>
      <c r="C346" s="7">
        <v>46.362900000000003</v>
      </c>
      <c r="D346" s="7">
        <v>6</v>
      </c>
      <c r="E346" s="7">
        <v>0</v>
      </c>
      <c r="F346" s="7">
        <v>0</v>
      </c>
      <c r="G346" s="7">
        <v>2</v>
      </c>
      <c r="H346" s="7">
        <v>2</v>
      </c>
      <c r="I346" s="7">
        <v>1</v>
      </c>
      <c r="J346" s="7">
        <v>0</v>
      </c>
    </row>
    <row r="347" spans="1:10" x14ac:dyDescent="0.3">
      <c r="A347" s="7">
        <v>2</v>
      </c>
      <c r="B347" s="7">
        <v>4</v>
      </c>
      <c r="C347" s="7">
        <v>45.190100000000001</v>
      </c>
      <c r="D347" s="7">
        <v>1</v>
      </c>
      <c r="E347" s="7">
        <v>1</v>
      </c>
      <c r="F347" s="7">
        <v>0</v>
      </c>
      <c r="G347" s="7">
        <v>2</v>
      </c>
      <c r="H347" s="7">
        <v>2</v>
      </c>
      <c r="I347" s="7">
        <v>1</v>
      </c>
      <c r="J347" s="7">
        <v>0</v>
      </c>
    </row>
    <row r="348" spans="1:10" x14ac:dyDescent="0.3">
      <c r="A348" s="7">
        <v>2</v>
      </c>
      <c r="B348" s="7">
        <v>4</v>
      </c>
      <c r="C348" s="7">
        <v>44.707999999999998</v>
      </c>
      <c r="D348" s="7">
        <v>6</v>
      </c>
      <c r="E348" s="7">
        <v>0</v>
      </c>
      <c r="F348" s="7">
        <v>0</v>
      </c>
      <c r="G348" s="7">
        <v>2</v>
      </c>
      <c r="H348" s="7">
        <v>2</v>
      </c>
      <c r="I348" s="7">
        <v>1</v>
      </c>
      <c r="J348" s="7">
        <v>0</v>
      </c>
    </row>
    <row r="349" spans="1:10" x14ac:dyDescent="0.3">
      <c r="A349" s="7">
        <v>2</v>
      </c>
      <c r="B349" s="7">
        <v>4</v>
      </c>
      <c r="C349" s="7">
        <v>41.566099999999999</v>
      </c>
      <c r="D349" s="7">
        <v>1</v>
      </c>
      <c r="E349" s="7">
        <v>1</v>
      </c>
      <c r="F349" s="7">
        <v>0</v>
      </c>
      <c r="G349" s="7">
        <v>2</v>
      </c>
      <c r="H349" s="7">
        <v>2</v>
      </c>
      <c r="I349" s="7">
        <v>1</v>
      </c>
      <c r="J349" s="7">
        <v>0</v>
      </c>
    </row>
    <row r="350" spans="1:10" x14ac:dyDescent="0.3">
      <c r="A350" s="7">
        <v>1.8</v>
      </c>
      <c r="B350" s="7">
        <v>4</v>
      </c>
      <c r="C350" s="7">
        <v>48.4</v>
      </c>
      <c r="D350" s="7">
        <v>4</v>
      </c>
      <c r="E350" s="7">
        <v>1</v>
      </c>
      <c r="F350" s="7">
        <v>0</v>
      </c>
      <c r="G350" s="7">
        <v>2</v>
      </c>
      <c r="H350" s="7">
        <v>2</v>
      </c>
      <c r="I350" s="7">
        <v>1</v>
      </c>
      <c r="J350" s="7">
        <v>0</v>
      </c>
    </row>
    <row r="351" spans="1:10" x14ac:dyDescent="0.3">
      <c r="A351" s="7">
        <v>1.8</v>
      </c>
      <c r="B351" s="7">
        <v>4</v>
      </c>
      <c r="C351" s="7">
        <v>50</v>
      </c>
      <c r="D351" s="7">
        <v>5</v>
      </c>
      <c r="E351" s="7">
        <v>0</v>
      </c>
      <c r="F351" s="7">
        <v>0</v>
      </c>
      <c r="G351" s="7">
        <v>2</v>
      </c>
      <c r="H351" s="7">
        <v>2</v>
      </c>
      <c r="I351" s="7">
        <v>1</v>
      </c>
      <c r="J351" s="7">
        <v>0</v>
      </c>
    </row>
    <row r="352" spans="1:10" x14ac:dyDescent="0.3">
      <c r="A352" s="7">
        <v>2.4</v>
      </c>
      <c r="B352" s="7">
        <v>4</v>
      </c>
      <c r="C352" s="7">
        <v>42.2</v>
      </c>
      <c r="D352" s="7">
        <v>5</v>
      </c>
      <c r="E352" s="7">
        <v>0</v>
      </c>
      <c r="F352" s="7">
        <v>0</v>
      </c>
      <c r="G352" s="7">
        <v>2</v>
      </c>
      <c r="H352" s="7">
        <v>2</v>
      </c>
      <c r="I352" s="7">
        <v>1</v>
      </c>
      <c r="J352" s="7">
        <v>0</v>
      </c>
    </row>
    <row r="353" spans="1:10" x14ac:dyDescent="0.3">
      <c r="A353" s="7">
        <v>2.4</v>
      </c>
      <c r="B353" s="7">
        <v>4</v>
      </c>
      <c r="C353" s="7">
        <v>42.6</v>
      </c>
      <c r="D353" s="7">
        <v>5</v>
      </c>
      <c r="E353" s="7">
        <v>1</v>
      </c>
      <c r="F353" s="7">
        <v>0</v>
      </c>
      <c r="G353" s="7">
        <v>2</v>
      </c>
      <c r="H353" s="7">
        <v>2</v>
      </c>
      <c r="I353" s="7">
        <v>1</v>
      </c>
      <c r="J353" s="7">
        <v>0</v>
      </c>
    </row>
    <row r="354" spans="1:10" x14ac:dyDescent="0.3">
      <c r="A354" s="7">
        <v>2</v>
      </c>
      <c r="B354" s="7">
        <v>4</v>
      </c>
      <c r="C354" s="7">
        <v>42</v>
      </c>
      <c r="D354" s="7">
        <v>6</v>
      </c>
      <c r="E354" s="7">
        <v>0</v>
      </c>
      <c r="F354" s="7">
        <v>0</v>
      </c>
      <c r="G354" s="7">
        <v>2</v>
      </c>
      <c r="H354" s="7">
        <v>2</v>
      </c>
      <c r="I354" s="7">
        <v>1</v>
      </c>
      <c r="J354" s="7">
        <v>0</v>
      </c>
    </row>
    <row r="355" spans="1:10" x14ac:dyDescent="0.3">
      <c r="A355" s="7">
        <v>2</v>
      </c>
      <c r="B355" s="7">
        <v>4</v>
      </c>
      <c r="C355" s="7">
        <v>41.521000000000001</v>
      </c>
      <c r="D355" s="7">
        <v>6</v>
      </c>
      <c r="E355" s="7">
        <v>0</v>
      </c>
      <c r="F355" s="7">
        <v>0</v>
      </c>
      <c r="G355" s="7">
        <v>2</v>
      </c>
      <c r="H355" s="7">
        <v>2</v>
      </c>
      <c r="I355" s="7">
        <v>1</v>
      </c>
      <c r="J355" s="7">
        <v>0</v>
      </c>
    </row>
    <row r="356" spans="1:10" x14ac:dyDescent="0.3">
      <c r="A356" s="7">
        <v>3.6</v>
      </c>
      <c r="B356" s="7">
        <v>6</v>
      </c>
      <c r="C356" s="7">
        <v>35.1</v>
      </c>
      <c r="D356" s="7">
        <v>6</v>
      </c>
      <c r="E356" s="7">
        <v>0</v>
      </c>
      <c r="F356" s="7">
        <v>0</v>
      </c>
      <c r="G356" s="7">
        <v>2</v>
      </c>
      <c r="H356" s="7">
        <v>2</v>
      </c>
      <c r="I356" s="7">
        <v>1</v>
      </c>
      <c r="J356" s="7">
        <v>0</v>
      </c>
    </row>
    <row r="357" spans="1:10" x14ac:dyDescent="0.3">
      <c r="A357" s="7">
        <v>3.6</v>
      </c>
      <c r="B357" s="7">
        <v>6</v>
      </c>
      <c r="C357" s="7">
        <v>33.5</v>
      </c>
      <c r="D357" s="7">
        <v>6</v>
      </c>
      <c r="E357" s="7">
        <v>0</v>
      </c>
      <c r="F357" s="7">
        <v>0</v>
      </c>
      <c r="G357" s="7">
        <v>2</v>
      </c>
      <c r="H357" s="7">
        <v>2</v>
      </c>
      <c r="I357" s="7">
        <v>1</v>
      </c>
      <c r="J357" s="7">
        <v>0</v>
      </c>
    </row>
    <row r="358" spans="1:10" x14ac:dyDescent="0.3">
      <c r="A358" s="7">
        <v>2</v>
      </c>
      <c r="B358" s="7">
        <v>4</v>
      </c>
      <c r="C358" s="7">
        <v>60.1</v>
      </c>
      <c r="D358" s="7">
        <v>6</v>
      </c>
      <c r="E358" s="7">
        <v>0</v>
      </c>
      <c r="F358" s="7">
        <v>0</v>
      </c>
      <c r="G358" s="7">
        <v>2</v>
      </c>
      <c r="H358" s="7">
        <v>2</v>
      </c>
      <c r="I358" s="7">
        <v>0</v>
      </c>
      <c r="J358" s="7">
        <v>0</v>
      </c>
    </row>
    <row r="359" spans="1:10" x14ac:dyDescent="0.3">
      <c r="A359" s="7">
        <v>2</v>
      </c>
      <c r="B359" s="7">
        <v>4</v>
      </c>
      <c r="C359" s="7">
        <v>58.534999999999997</v>
      </c>
      <c r="D359" s="7">
        <v>6</v>
      </c>
      <c r="E359" s="7">
        <v>0</v>
      </c>
      <c r="F359" s="7">
        <v>0</v>
      </c>
      <c r="G359" s="7">
        <v>2</v>
      </c>
      <c r="H359" s="7">
        <v>2</v>
      </c>
      <c r="I359" s="7">
        <v>0</v>
      </c>
      <c r="J359" s="7">
        <v>0</v>
      </c>
    </row>
    <row r="360" spans="1:10" x14ac:dyDescent="0.3">
      <c r="A360" s="7">
        <v>2.5</v>
      </c>
      <c r="B360" s="7">
        <v>5</v>
      </c>
      <c r="C360" s="7">
        <v>39.614699999999999</v>
      </c>
      <c r="D360" s="7">
        <v>5</v>
      </c>
      <c r="E360" s="7">
        <v>0</v>
      </c>
      <c r="F360" s="7">
        <v>0</v>
      </c>
      <c r="G360" s="7">
        <v>2</v>
      </c>
      <c r="H360" s="7">
        <v>2</v>
      </c>
      <c r="I360" s="7">
        <v>1</v>
      </c>
      <c r="J360" s="7">
        <v>0</v>
      </c>
    </row>
    <row r="361" spans="1:10" x14ac:dyDescent="0.3">
      <c r="A361" s="7">
        <v>2.5</v>
      </c>
      <c r="B361" s="7">
        <v>5</v>
      </c>
      <c r="C361" s="7">
        <v>40.240900000000003</v>
      </c>
      <c r="D361" s="7">
        <v>6</v>
      </c>
      <c r="E361" s="7">
        <v>0</v>
      </c>
      <c r="F361" s="7">
        <v>0</v>
      </c>
      <c r="G361" s="7">
        <v>2</v>
      </c>
      <c r="H361" s="7">
        <v>2</v>
      </c>
      <c r="I361" s="7">
        <v>1</v>
      </c>
      <c r="J361" s="7">
        <v>0</v>
      </c>
    </row>
    <row r="362" spans="1:10" x14ac:dyDescent="0.3">
      <c r="A362" s="7">
        <v>2</v>
      </c>
      <c r="B362" s="7">
        <v>4</v>
      </c>
      <c r="C362" s="7">
        <v>43.541400000000003</v>
      </c>
      <c r="D362" s="7">
        <v>6</v>
      </c>
      <c r="E362" s="7">
        <v>0</v>
      </c>
      <c r="F362" s="7">
        <v>0</v>
      </c>
      <c r="G362" s="7">
        <v>2</v>
      </c>
      <c r="H362" s="7">
        <v>2</v>
      </c>
      <c r="I362" s="7">
        <v>1</v>
      </c>
      <c r="J362" s="7">
        <v>0</v>
      </c>
    </row>
    <row r="363" spans="1:10" x14ac:dyDescent="0.3">
      <c r="A363" s="7">
        <v>2</v>
      </c>
      <c r="B363" s="7">
        <v>4</v>
      </c>
      <c r="C363" s="7">
        <v>41.521000000000001</v>
      </c>
      <c r="D363" s="7">
        <v>6</v>
      </c>
      <c r="E363" s="7">
        <v>0</v>
      </c>
      <c r="F363" s="7">
        <v>0</v>
      </c>
      <c r="G363" s="7">
        <v>2</v>
      </c>
      <c r="H363" s="7">
        <v>2</v>
      </c>
      <c r="I363" s="7">
        <v>1</v>
      </c>
      <c r="J363" s="7">
        <v>0</v>
      </c>
    </row>
    <row r="364" spans="1:10" x14ac:dyDescent="0.3">
      <c r="A364" s="7">
        <v>2</v>
      </c>
      <c r="B364" s="7">
        <v>4</v>
      </c>
      <c r="C364" s="7">
        <v>43.541400000000003</v>
      </c>
      <c r="D364" s="7">
        <v>6</v>
      </c>
      <c r="E364" s="7">
        <v>0</v>
      </c>
      <c r="F364" s="7">
        <v>0</v>
      </c>
      <c r="G364" s="7">
        <v>2</v>
      </c>
      <c r="H364" s="7">
        <v>2</v>
      </c>
      <c r="I364" s="7">
        <v>1</v>
      </c>
      <c r="J364" s="7">
        <v>0</v>
      </c>
    </row>
    <row r="365" spans="1:10" x14ac:dyDescent="0.3">
      <c r="A365" s="7">
        <v>2</v>
      </c>
      <c r="B365" s="7">
        <v>4</v>
      </c>
      <c r="C365" s="7">
        <v>41.521000000000001</v>
      </c>
      <c r="D365" s="7">
        <v>6</v>
      </c>
      <c r="E365" s="7">
        <v>0</v>
      </c>
      <c r="F365" s="7">
        <v>0</v>
      </c>
      <c r="G365" s="7">
        <v>2</v>
      </c>
      <c r="H365" s="7">
        <v>2</v>
      </c>
      <c r="I365" s="7">
        <v>1</v>
      </c>
      <c r="J365" s="7">
        <v>0</v>
      </c>
    </row>
    <row r="366" spans="1:10" x14ac:dyDescent="0.3">
      <c r="A366" s="7">
        <v>2</v>
      </c>
      <c r="B366" s="7">
        <v>4</v>
      </c>
      <c r="C366" s="7">
        <v>60.1</v>
      </c>
      <c r="D366" s="7">
        <v>6</v>
      </c>
      <c r="E366" s="7">
        <v>0</v>
      </c>
      <c r="F366" s="7">
        <v>0</v>
      </c>
      <c r="G366" s="7">
        <v>2</v>
      </c>
      <c r="H366" s="7">
        <v>2</v>
      </c>
      <c r="I366" s="7">
        <v>0</v>
      </c>
      <c r="J366" s="7">
        <v>0</v>
      </c>
    </row>
    <row r="367" spans="1:10" x14ac:dyDescent="0.3">
      <c r="A367" s="7">
        <v>2</v>
      </c>
      <c r="B367" s="7">
        <v>4</v>
      </c>
      <c r="C367" s="7">
        <v>58.534999999999997</v>
      </c>
      <c r="D367" s="7">
        <v>6</v>
      </c>
      <c r="E367" s="7">
        <v>0</v>
      </c>
      <c r="F367" s="7">
        <v>0</v>
      </c>
      <c r="G367" s="7">
        <v>2</v>
      </c>
      <c r="H367" s="7">
        <v>2</v>
      </c>
      <c r="I367" s="7">
        <v>0</v>
      </c>
      <c r="J367" s="7">
        <v>0</v>
      </c>
    </row>
    <row r="368" spans="1:10" x14ac:dyDescent="0.3">
      <c r="A368" s="7">
        <v>2.5</v>
      </c>
      <c r="B368" s="7">
        <v>5</v>
      </c>
      <c r="C368" s="7">
        <v>39.571399999999997</v>
      </c>
      <c r="D368" s="7">
        <v>5</v>
      </c>
      <c r="E368" s="7">
        <v>0</v>
      </c>
      <c r="F368" s="7">
        <v>0</v>
      </c>
      <c r="G368" s="7">
        <v>2</v>
      </c>
      <c r="H368" s="7">
        <v>2</v>
      </c>
      <c r="I368" s="7">
        <v>1</v>
      </c>
      <c r="J368" s="7">
        <v>0</v>
      </c>
    </row>
    <row r="369" spans="1:10" x14ac:dyDescent="0.3">
      <c r="A369" s="7">
        <v>2.5</v>
      </c>
      <c r="B369" s="7">
        <v>5</v>
      </c>
      <c r="C369" s="7">
        <v>40.0169</v>
      </c>
      <c r="D369" s="7">
        <v>6</v>
      </c>
      <c r="E369" s="7">
        <v>0</v>
      </c>
      <c r="F369" s="7">
        <v>0</v>
      </c>
      <c r="G369" s="7">
        <v>2</v>
      </c>
      <c r="H369" s="7">
        <v>2</v>
      </c>
      <c r="I369" s="7">
        <v>1</v>
      </c>
      <c r="J369" s="7">
        <v>0</v>
      </c>
    </row>
    <row r="370" spans="1:10" x14ac:dyDescent="0.3">
      <c r="A370" s="7">
        <v>2.4</v>
      </c>
      <c r="B370" s="7">
        <v>5</v>
      </c>
      <c r="C370" s="7">
        <v>39.347999999999999</v>
      </c>
      <c r="D370" s="7">
        <v>5</v>
      </c>
      <c r="E370" s="7">
        <v>1</v>
      </c>
      <c r="F370" s="7">
        <v>0</v>
      </c>
      <c r="G370" s="7">
        <v>2</v>
      </c>
      <c r="H370" s="7">
        <v>2</v>
      </c>
      <c r="I370" s="7">
        <v>1</v>
      </c>
      <c r="J370" s="7">
        <v>0</v>
      </c>
    </row>
    <row r="371" spans="1:10" x14ac:dyDescent="0.3">
      <c r="A371" s="7">
        <v>2.4</v>
      </c>
      <c r="B371" s="7">
        <v>5</v>
      </c>
      <c r="C371" s="7">
        <v>39.299999999999997</v>
      </c>
      <c r="D371" s="7">
        <v>5</v>
      </c>
      <c r="E371" s="7">
        <v>0</v>
      </c>
      <c r="F371" s="7">
        <v>0</v>
      </c>
      <c r="G371" s="7">
        <v>2</v>
      </c>
      <c r="H371" s="7">
        <v>2</v>
      </c>
      <c r="I371" s="7">
        <v>1</v>
      </c>
      <c r="J371" s="7">
        <v>0</v>
      </c>
    </row>
    <row r="372" spans="1:10" x14ac:dyDescent="0.3">
      <c r="A372" s="7">
        <v>2.5</v>
      </c>
      <c r="B372" s="7">
        <v>5</v>
      </c>
      <c r="C372" s="7">
        <v>40.6</v>
      </c>
      <c r="D372" s="7">
        <v>5</v>
      </c>
      <c r="E372" s="7">
        <v>1</v>
      </c>
      <c r="F372" s="7">
        <v>0</v>
      </c>
      <c r="G372" s="7">
        <v>2</v>
      </c>
      <c r="H372" s="7">
        <v>2</v>
      </c>
      <c r="I372" s="7">
        <v>1</v>
      </c>
      <c r="J372" s="7">
        <v>0</v>
      </c>
    </row>
    <row r="373" spans="1:10" x14ac:dyDescent="0.3">
      <c r="A373" s="7">
        <v>2.5</v>
      </c>
      <c r="B373" s="7">
        <v>5</v>
      </c>
      <c r="C373" s="7">
        <v>40.4</v>
      </c>
      <c r="D373" s="7">
        <v>6</v>
      </c>
      <c r="E373" s="7">
        <v>0</v>
      </c>
      <c r="F373" s="7">
        <v>0</v>
      </c>
      <c r="G373" s="7">
        <v>2</v>
      </c>
      <c r="H373" s="7">
        <v>2</v>
      </c>
      <c r="I373" s="7">
        <v>1</v>
      </c>
      <c r="J373" s="7">
        <v>0</v>
      </c>
    </row>
    <row r="374" spans="1:10" x14ac:dyDescent="0.3">
      <c r="A374" s="7">
        <v>2.5</v>
      </c>
      <c r="B374" s="7">
        <v>5</v>
      </c>
      <c r="C374" s="7">
        <v>37.799999999999997</v>
      </c>
      <c r="D374" s="7">
        <v>5</v>
      </c>
      <c r="E374" s="7">
        <v>1</v>
      </c>
      <c r="F374" s="7">
        <v>0</v>
      </c>
      <c r="G374" s="7">
        <v>2</v>
      </c>
      <c r="H374" s="7">
        <v>2</v>
      </c>
      <c r="I374" s="7">
        <v>1</v>
      </c>
      <c r="J374" s="7">
        <v>0</v>
      </c>
    </row>
    <row r="375" spans="1:10" x14ac:dyDescent="0.3">
      <c r="A375" s="7">
        <v>2.5</v>
      </c>
      <c r="B375" s="7">
        <v>5</v>
      </c>
      <c r="C375" s="7">
        <v>37.799999999999997</v>
      </c>
      <c r="D375" s="7">
        <v>6</v>
      </c>
      <c r="E375" s="7">
        <v>0</v>
      </c>
      <c r="F375" s="7">
        <v>0</v>
      </c>
      <c r="G375" s="7">
        <v>2</v>
      </c>
      <c r="H375" s="7">
        <v>2</v>
      </c>
      <c r="I375" s="7">
        <v>1</v>
      </c>
      <c r="J375" s="7">
        <v>0</v>
      </c>
    </row>
    <row r="376" spans="1:10" x14ac:dyDescent="0.3">
      <c r="A376" s="7">
        <v>2.4</v>
      </c>
      <c r="B376" s="7">
        <v>5</v>
      </c>
      <c r="C376" s="7">
        <v>39.347999999999999</v>
      </c>
      <c r="D376" s="7">
        <v>5</v>
      </c>
      <c r="E376" s="7">
        <v>1</v>
      </c>
      <c r="F376" s="7">
        <v>0</v>
      </c>
      <c r="G376" s="7">
        <v>2</v>
      </c>
      <c r="H376" s="7">
        <v>2</v>
      </c>
      <c r="I376" s="7">
        <v>1</v>
      </c>
      <c r="J376" s="7">
        <v>0</v>
      </c>
    </row>
    <row r="377" spans="1:10" x14ac:dyDescent="0.3">
      <c r="A377" s="7">
        <v>2.4</v>
      </c>
      <c r="B377" s="7">
        <v>5</v>
      </c>
      <c r="C377" s="7">
        <v>39.299999999999997</v>
      </c>
      <c r="D377" s="7">
        <v>5</v>
      </c>
      <c r="E377" s="7">
        <v>0</v>
      </c>
      <c r="F377" s="7">
        <v>0</v>
      </c>
      <c r="G377" s="7">
        <v>2</v>
      </c>
      <c r="H377" s="7">
        <v>2</v>
      </c>
      <c r="I377" s="7">
        <v>1</v>
      </c>
      <c r="J377" s="7">
        <v>0</v>
      </c>
    </row>
    <row r="378" spans="1:10" x14ac:dyDescent="0.3">
      <c r="A378" s="7">
        <v>2.5</v>
      </c>
      <c r="B378" s="7">
        <v>5</v>
      </c>
      <c r="C378" s="7">
        <v>40.6</v>
      </c>
      <c r="D378" s="7">
        <v>5</v>
      </c>
      <c r="E378" s="7">
        <v>1</v>
      </c>
      <c r="F378" s="7">
        <v>0</v>
      </c>
      <c r="G378" s="7">
        <v>2</v>
      </c>
      <c r="H378" s="7">
        <v>2</v>
      </c>
      <c r="I378" s="7">
        <v>1</v>
      </c>
      <c r="J378" s="7">
        <v>0</v>
      </c>
    </row>
    <row r="379" spans="1:10" x14ac:dyDescent="0.3">
      <c r="A379" s="7">
        <v>2.5</v>
      </c>
      <c r="B379" s="7">
        <v>5</v>
      </c>
      <c r="C379" s="7">
        <v>40.4</v>
      </c>
      <c r="D379" s="7">
        <v>6</v>
      </c>
      <c r="E379" s="7">
        <v>0</v>
      </c>
      <c r="F379" s="7">
        <v>0</v>
      </c>
      <c r="G379" s="7">
        <v>2</v>
      </c>
      <c r="H379" s="7">
        <v>2</v>
      </c>
      <c r="I379" s="7">
        <v>1</v>
      </c>
      <c r="J379" s="7">
        <v>0</v>
      </c>
    </row>
    <row r="380" spans="1:10" x14ac:dyDescent="0.3">
      <c r="A380" s="7">
        <v>3.7</v>
      </c>
      <c r="B380" s="7">
        <v>6</v>
      </c>
      <c r="C380" s="7">
        <v>30.9</v>
      </c>
      <c r="D380" s="7">
        <v>5</v>
      </c>
      <c r="E380" s="7">
        <v>1</v>
      </c>
      <c r="F380" s="7">
        <v>0</v>
      </c>
      <c r="G380" s="7">
        <v>2</v>
      </c>
      <c r="H380" s="7">
        <v>2</v>
      </c>
      <c r="I380" s="7">
        <v>1</v>
      </c>
      <c r="J380" s="7">
        <v>1</v>
      </c>
    </row>
    <row r="381" spans="1:10" x14ac:dyDescent="0.3">
      <c r="A381" s="7">
        <v>3.5</v>
      </c>
      <c r="B381" s="7">
        <v>6</v>
      </c>
      <c r="C381" s="7">
        <v>36.799999999999997</v>
      </c>
      <c r="D381" s="7">
        <v>5</v>
      </c>
      <c r="E381" s="7">
        <v>1</v>
      </c>
      <c r="F381" s="7">
        <v>0</v>
      </c>
      <c r="G381" s="7">
        <v>2</v>
      </c>
      <c r="H381" s="7">
        <v>2</v>
      </c>
      <c r="I381" s="7">
        <v>1</v>
      </c>
      <c r="J381" s="7">
        <v>1</v>
      </c>
    </row>
    <row r="382" spans="1:10" x14ac:dyDescent="0.3">
      <c r="A382" s="7">
        <v>3.7</v>
      </c>
      <c r="B382" s="7">
        <v>6</v>
      </c>
      <c r="C382" s="7">
        <v>34.299999999999997</v>
      </c>
      <c r="D382" s="7">
        <v>5</v>
      </c>
      <c r="E382" s="7">
        <v>1</v>
      </c>
      <c r="F382" s="7">
        <v>0</v>
      </c>
      <c r="G382" s="7">
        <v>2</v>
      </c>
      <c r="H382" s="7">
        <v>2</v>
      </c>
      <c r="I382" s="7">
        <v>1</v>
      </c>
      <c r="J382" s="7">
        <v>1</v>
      </c>
    </row>
    <row r="383" spans="1:10" x14ac:dyDescent="0.3">
      <c r="A383" s="7">
        <v>3.7</v>
      </c>
      <c r="B383" s="7">
        <v>6</v>
      </c>
      <c r="C383" s="7">
        <v>34.4</v>
      </c>
      <c r="D383" s="7">
        <v>6</v>
      </c>
      <c r="E383" s="7">
        <v>0</v>
      </c>
      <c r="F383" s="7">
        <v>0</v>
      </c>
      <c r="G383" s="7">
        <v>2</v>
      </c>
      <c r="H383" s="7">
        <v>2</v>
      </c>
      <c r="I383" s="7">
        <v>1</v>
      </c>
      <c r="J383" s="7">
        <v>1</v>
      </c>
    </row>
    <row r="384" spans="1:10" x14ac:dyDescent="0.3">
      <c r="A384" s="7">
        <v>3.2</v>
      </c>
      <c r="B384" s="7">
        <v>6</v>
      </c>
      <c r="C384" s="7">
        <v>38.9</v>
      </c>
      <c r="D384" s="7">
        <v>1</v>
      </c>
      <c r="E384" s="7">
        <v>0</v>
      </c>
      <c r="F384" s="7">
        <v>0</v>
      </c>
      <c r="G384" s="7">
        <v>2</v>
      </c>
      <c r="H384" s="7">
        <v>2</v>
      </c>
      <c r="I384" s="7">
        <v>1</v>
      </c>
      <c r="J384" s="7">
        <v>1</v>
      </c>
    </row>
    <row r="385" spans="1:10" x14ac:dyDescent="0.3">
      <c r="A385" s="7">
        <v>3</v>
      </c>
      <c r="B385" s="7">
        <v>6</v>
      </c>
      <c r="C385" s="7">
        <v>34.7286</v>
      </c>
      <c r="D385" s="7">
        <v>6</v>
      </c>
      <c r="E385" s="7">
        <v>1</v>
      </c>
      <c r="F385" s="7">
        <v>0</v>
      </c>
      <c r="G385" s="7">
        <v>2</v>
      </c>
      <c r="H385" s="7">
        <v>2</v>
      </c>
      <c r="I385" s="7">
        <v>1</v>
      </c>
      <c r="J385" s="7">
        <v>0</v>
      </c>
    </row>
    <row r="386" spans="1:10" x14ac:dyDescent="0.3">
      <c r="A386" s="7">
        <v>4.2</v>
      </c>
      <c r="B386" s="7">
        <v>8</v>
      </c>
      <c r="C386" s="7">
        <v>31.5002</v>
      </c>
      <c r="D386" s="7">
        <v>6</v>
      </c>
      <c r="E386" s="7">
        <v>1</v>
      </c>
      <c r="F386" s="7">
        <v>0</v>
      </c>
      <c r="G386" s="7">
        <v>2</v>
      </c>
      <c r="H386" s="7">
        <v>2</v>
      </c>
      <c r="I386" s="7">
        <v>1</v>
      </c>
      <c r="J386" s="7">
        <v>0</v>
      </c>
    </row>
    <row r="387" spans="1:10" x14ac:dyDescent="0.3">
      <c r="A387" s="7">
        <v>4.2</v>
      </c>
      <c r="B387" s="7">
        <v>8</v>
      </c>
      <c r="C387" s="7">
        <v>31.5002</v>
      </c>
      <c r="D387" s="7">
        <v>6</v>
      </c>
      <c r="E387" s="7">
        <v>1</v>
      </c>
      <c r="F387" s="7">
        <v>0</v>
      </c>
      <c r="G387" s="7">
        <v>2</v>
      </c>
      <c r="H387" s="7">
        <v>2</v>
      </c>
      <c r="I387" s="7">
        <v>1</v>
      </c>
      <c r="J387" s="7">
        <v>0</v>
      </c>
    </row>
    <row r="388" spans="1:10" x14ac:dyDescent="0.3">
      <c r="A388" s="7">
        <v>5.2</v>
      </c>
      <c r="B388" s="7">
        <v>10</v>
      </c>
      <c r="C388" s="7">
        <v>26.7</v>
      </c>
      <c r="D388" s="7">
        <v>6</v>
      </c>
      <c r="E388" s="7">
        <v>0</v>
      </c>
      <c r="F388" s="7">
        <v>0</v>
      </c>
      <c r="G388" s="7">
        <v>2</v>
      </c>
      <c r="H388" s="7">
        <v>2</v>
      </c>
      <c r="I388" s="7">
        <v>1</v>
      </c>
      <c r="J388" s="7">
        <v>0</v>
      </c>
    </row>
    <row r="389" spans="1:10" x14ac:dyDescent="0.3">
      <c r="A389" s="7">
        <v>6</v>
      </c>
      <c r="B389" s="7">
        <v>12</v>
      </c>
      <c r="C389" s="7">
        <v>23.2715</v>
      </c>
      <c r="D389" s="7">
        <v>6</v>
      </c>
      <c r="E389" s="7">
        <v>1</v>
      </c>
      <c r="F389" s="7">
        <v>0</v>
      </c>
      <c r="G389" s="7">
        <v>2</v>
      </c>
      <c r="H389" s="7">
        <v>2</v>
      </c>
      <c r="I389" s="7">
        <v>1</v>
      </c>
      <c r="J389" s="7">
        <v>0</v>
      </c>
    </row>
    <row r="390" spans="1:10" x14ac:dyDescent="0.3">
      <c r="A390" s="7">
        <v>3</v>
      </c>
      <c r="B390" s="7">
        <v>6</v>
      </c>
      <c r="C390" s="7">
        <v>38.169600000000003</v>
      </c>
      <c r="D390" s="7">
        <v>6</v>
      </c>
      <c r="E390" s="7">
        <v>1</v>
      </c>
      <c r="F390" s="7">
        <v>0</v>
      </c>
      <c r="G390" s="7">
        <v>2</v>
      </c>
      <c r="H390" s="7">
        <v>2</v>
      </c>
      <c r="I390" s="7">
        <v>1</v>
      </c>
      <c r="J390" s="7">
        <v>1</v>
      </c>
    </row>
    <row r="391" spans="1:10" x14ac:dyDescent="0.3">
      <c r="A391" s="7">
        <v>3</v>
      </c>
      <c r="B391" s="7">
        <v>6</v>
      </c>
      <c r="C391" s="7">
        <v>38.7896</v>
      </c>
      <c r="D391" s="7">
        <v>6</v>
      </c>
      <c r="E391" s="7">
        <v>0</v>
      </c>
      <c r="F391" s="7">
        <v>0</v>
      </c>
      <c r="G391" s="7">
        <v>2</v>
      </c>
      <c r="H391" s="7">
        <v>2</v>
      </c>
      <c r="I391" s="7">
        <v>1</v>
      </c>
      <c r="J391" s="7">
        <v>1</v>
      </c>
    </row>
    <row r="392" spans="1:10" x14ac:dyDescent="0.3">
      <c r="A392" s="7">
        <v>3</v>
      </c>
      <c r="B392" s="7">
        <v>6</v>
      </c>
      <c r="C392" s="7">
        <v>34.781799999999997</v>
      </c>
      <c r="D392" s="7">
        <v>6</v>
      </c>
      <c r="E392" s="7">
        <v>1</v>
      </c>
      <c r="F392" s="7">
        <v>0</v>
      </c>
      <c r="G392" s="7">
        <v>2</v>
      </c>
      <c r="H392" s="7">
        <v>2</v>
      </c>
      <c r="I392" s="7">
        <v>1</v>
      </c>
      <c r="J392" s="7">
        <v>1</v>
      </c>
    </row>
    <row r="393" spans="1:10" x14ac:dyDescent="0.3">
      <c r="A393" s="7">
        <v>3</v>
      </c>
      <c r="B393" s="7">
        <v>6</v>
      </c>
      <c r="C393" s="7">
        <v>35.460599999999999</v>
      </c>
      <c r="D393" s="7">
        <v>6</v>
      </c>
      <c r="E393" s="7">
        <v>0</v>
      </c>
      <c r="F393" s="7">
        <v>0</v>
      </c>
      <c r="G393" s="7">
        <v>2</v>
      </c>
      <c r="H393" s="7">
        <v>2</v>
      </c>
      <c r="I393" s="7">
        <v>1</v>
      </c>
      <c r="J393" s="7">
        <v>1</v>
      </c>
    </row>
    <row r="394" spans="1:10" x14ac:dyDescent="0.3">
      <c r="A394" s="7">
        <v>3</v>
      </c>
      <c r="B394" s="7">
        <v>6</v>
      </c>
      <c r="C394" s="7">
        <v>35.883099999999999</v>
      </c>
      <c r="D394" s="7">
        <v>6</v>
      </c>
      <c r="E394" s="7">
        <v>1</v>
      </c>
      <c r="F394" s="7">
        <v>0</v>
      </c>
      <c r="G394" s="7">
        <v>2</v>
      </c>
      <c r="H394" s="7">
        <v>2</v>
      </c>
      <c r="I394" s="7">
        <v>1</v>
      </c>
      <c r="J394" s="7">
        <v>0</v>
      </c>
    </row>
    <row r="395" spans="1:10" x14ac:dyDescent="0.3">
      <c r="A395" s="7">
        <v>3</v>
      </c>
      <c r="B395" s="7">
        <v>6</v>
      </c>
      <c r="C395" s="7">
        <v>35.708100000000002</v>
      </c>
      <c r="D395" s="7">
        <v>6</v>
      </c>
      <c r="E395" s="7">
        <v>0</v>
      </c>
      <c r="F395" s="7">
        <v>0</v>
      </c>
      <c r="G395" s="7">
        <v>2</v>
      </c>
      <c r="H395" s="7">
        <v>2</v>
      </c>
      <c r="I395" s="7">
        <v>1</v>
      </c>
      <c r="J395" s="7">
        <v>0</v>
      </c>
    </row>
    <row r="396" spans="1:10" x14ac:dyDescent="0.3">
      <c r="A396" s="7">
        <v>3</v>
      </c>
      <c r="B396" s="7">
        <v>6</v>
      </c>
      <c r="C396" s="7">
        <v>34.7288</v>
      </c>
      <c r="D396" s="7">
        <v>6</v>
      </c>
      <c r="E396" s="7">
        <v>1</v>
      </c>
      <c r="F396" s="7">
        <v>0</v>
      </c>
      <c r="G396" s="7">
        <v>2</v>
      </c>
      <c r="H396" s="7">
        <v>2</v>
      </c>
      <c r="I396" s="7">
        <v>1</v>
      </c>
      <c r="J396" s="7">
        <v>0</v>
      </c>
    </row>
    <row r="397" spans="1:10" x14ac:dyDescent="0.3">
      <c r="A397" s="7">
        <v>3</v>
      </c>
      <c r="B397" s="7">
        <v>6</v>
      </c>
      <c r="C397" s="7">
        <v>34.285299999999999</v>
      </c>
      <c r="D397" s="7">
        <v>6</v>
      </c>
      <c r="E397" s="7">
        <v>1</v>
      </c>
      <c r="F397" s="7">
        <v>0</v>
      </c>
      <c r="G397" s="7">
        <v>2</v>
      </c>
      <c r="H397" s="7">
        <v>2</v>
      </c>
      <c r="I397" s="7">
        <v>1</v>
      </c>
      <c r="J397" s="7">
        <v>0</v>
      </c>
    </row>
    <row r="398" spans="1:10" x14ac:dyDescent="0.3">
      <c r="A398" s="7">
        <v>4.8</v>
      </c>
      <c r="B398" s="7">
        <v>8</v>
      </c>
      <c r="C398" s="7">
        <v>30.537500000000001</v>
      </c>
      <c r="D398" s="7">
        <v>6</v>
      </c>
      <c r="E398" s="7">
        <v>1</v>
      </c>
      <c r="F398" s="7">
        <v>0</v>
      </c>
      <c r="G398" s="7">
        <v>2</v>
      </c>
      <c r="H398" s="7">
        <v>2</v>
      </c>
      <c r="I398" s="7">
        <v>1</v>
      </c>
      <c r="J398" s="7">
        <v>1</v>
      </c>
    </row>
    <row r="399" spans="1:10" x14ac:dyDescent="0.3">
      <c r="A399" s="7">
        <v>4.8</v>
      </c>
      <c r="B399" s="7">
        <v>8</v>
      </c>
      <c r="C399" s="7">
        <v>31.374700000000001</v>
      </c>
      <c r="D399" s="7">
        <v>6</v>
      </c>
      <c r="E399" s="7">
        <v>1</v>
      </c>
      <c r="F399" s="7">
        <v>0</v>
      </c>
      <c r="G399" s="7">
        <v>2</v>
      </c>
      <c r="H399" s="7">
        <v>2</v>
      </c>
      <c r="I399" s="7">
        <v>1</v>
      </c>
      <c r="J399" s="7">
        <v>1</v>
      </c>
    </row>
    <row r="400" spans="1:10" x14ac:dyDescent="0.3">
      <c r="A400" s="7">
        <v>5</v>
      </c>
      <c r="B400" s="7">
        <v>10</v>
      </c>
      <c r="C400" s="7">
        <v>23.227</v>
      </c>
      <c r="D400" s="7">
        <v>6</v>
      </c>
      <c r="E400" s="7">
        <v>1</v>
      </c>
      <c r="F400" s="7">
        <v>0</v>
      </c>
      <c r="G400" s="7">
        <v>2</v>
      </c>
      <c r="H400" s="7">
        <v>2</v>
      </c>
      <c r="I400" s="7">
        <v>1</v>
      </c>
      <c r="J400" s="7">
        <v>0</v>
      </c>
    </row>
    <row r="401" spans="1:10" x14ac:dyDescent="0.3">
      <c r="A401" s="7">
        <v>5</v>
      </c>
      <c r="B401" s="7">
        <v>10</v>
      </c>
      <c r="C401" s="7">
        <v>23.618200000000002</v>
      </c>
      <c r="D401" s="7">
        <v>7</v>
      </c>
      <c r="E401" s="7">
        <v>1</v>
      </c>
      <c r="F401" s="7">
        <v>0</v>
      </c>
      <c r="G401" s="7">
        <v>2</v>
      </c>
      <c r="H401" s="7">
        <v>2</v>
      </c>
      <c r="I401" s="7">
        <v>1</v>
      </c>
      <c r="J401" s="7">
        <v>0</v>
      </c>
    </row>
    <row r="402" spans="1:10" x14ac:dyDescent="0.3">
      <c r="A402" s="7">
        <v>2.4</v>
      </c>
      <c r="B402" s="7">
        <v>4</v>
      </c>
      <c r="C402" s="7">
        <v>41.695999999999998</v>
      </c>
      <c r="D402" s="7">
        <v>6</v>
      </c>
      <c r="E402" s="7">
        <v>1</v>
      </c>
      <c r="F402" s="7">
        <v>0</v>
      </c>
      <c r="G402" s="7">
        <v>2</v>
      </c>
      <c r="H402" s="7">
        <v>2</v>
      </c>
      <c r="I402" s="7">
        <v>1</v>
      </c>
      <c r="J402" s="7">
        <v>0</v>
      </c>
    </row>
    <row r="403" spans="1:10" x14ac:dyDescent="0.3">
      <c r="A403" s="7">
        <v>3</v>
      </c>
      <c r="B403" s="7">
        <v>6</v>
      </c>
      <c r="C403" s="7">
        <v>36.1</v>
      </c>
      <c r="D403" s="7">
        <v>6</v>
      </c>
      <c r="E403" s="7">
        <v>1</v>
      </c>
      <c r="F403" s="7">
        <v>0</v>
      </c>
      <c r="G403" s="7">
        <v>2</v>
      </c>
      <c r="H403" s="7">
        <v>2</v>
      </c>
      <c r="I403" s="7">
        <v>1</v>
      </c>
      <c r="J403" s="7">
        <v>0</v>
      </c>
    </row>
    <row r="404" spans="1:10" x14ac:dyDescent="0.3">
      <c r="A404" s="7">
        <v>3.6</v>
      </c>
      <c r="B404" s="7">
        <v>6</v>
      </c>
      <c r="C404" s="7">
        <v>38.1</v>
      </c>
      <c r="D404" s="7">
        <v>6</v>
      </c>
      <c r="E404" s="7">
        <v>1</v>
      </c>
      <c r="F404" s="7">
        <v>0</v>
      </c>
      <c r="G404" s="7">
        <v>2</v>
      </c>
      <c r="H404" s="7">
        <v>2</v>
      </c>
      <c r="I404" s="7">
        <v>1</v>
      </c>
      <c r="J404" s="7">
        <v>0</v>
      </c>
    </row>
    <row r="405" spans="1:10" x14ac:dyDescent="0.3">
      <c r="A405" s="7">
        <v>3</v>
      </c>
      <c r="B405" s="7">
        <v>6</v>
      </c>
      <c r="C405" s="7">
        <v>34.4</v>
      </c>
      <c r="D405" s="7">
        <v>6</v>
      </c>
      <c r="E405" s="7">
        <v>1</v>
      </c>
      <c r="F405" s="7">
        <v>0</v>
      </c>
      <c r="G405" s="7">
        <v>2</v>
      </c>
      <c r="H405" s="7">
        <v>2</v>
      </c>
      <c r="I405" s="7">
        <v>1</v>
      </c>
      <c r="J405" s="7">
        <v>0</v>
      </c>
    </row>
    <row r="406" spans="1:10" x14ac:dyDescent="0.3">
      <c r="A406" s="7">
        <v>3</v>
      </c>
      <c r="B406" s="7">
        <v>6</v>
      </c>
      <c r="C406" s="7">
        <v>38.299999999999997</v>
      </c>
      <c r="D406" s="7">
        <v>6</v>
      </c>
      <c r="E406" s="7">
        <v>1</v>
      </c>
      <c r="F406" s="7">
        <v>0</v>
      </c>
      <c r="G406" s="7">
        <v>2</v>
      </c>
      <c r="H406" s="7">
        <v>2</v>
      </c>
      <c r="I406" s="7">
        <v>1</v>
      </c>
      <c r="J406" s="7">
        <v>0</v>
      </c>
    </row>
    <row r="407" spans="1:10" x14ac:dyDescent="0.3">
      <c r="A407" s="7">
        <v>3</v>
      </c>
      <c r="B407" s="7">
        <v>6</v>
      </c>
      <c r="C407" s="7">
        <v>36</v>
      </c>
      <c r="D407" s="7">
        <v>6</v>
      </c>
      <c r="E407" s="7">
        <v>0</v>
      </c>
      <c r="F407" s="7">
        <v>0</v>
      </c>
      <c r="G407" s="7">
        <v>2</v>
      </c>
      <c r="H407" s="7">
        <v>2</v>
      </c>
      <c r="I407" s="7">
        <v>1</v>
      </c>
      <c r="J407" s="7">
        <v>0</v>
      </c>
    </row>
    <row r="408" spans="1:10" x14ac:dyDescent="0.3">
      <c r="A408" s="7">
        <v>3.6</v>
      </c>
      <c r="B408" s="7">
        <v>6</v>
      </c>
      <c r="C408" s="7">
        <v>34.9</v>
      </c>
      <c r="D408" s="7">
        <v>6</v>
      </c>
      <c r="E408" s="7">
        <v>0</v>
      </c>
      <c r="F408" s="7">
        <v>0</v>
      </c>
      <c r="G408" s="7">
        <v>2</v>
      </c>
      <c r="H408" s="7">
        <v>2</v>
      </c>
      <c r="I408" s="7">
        <v>1</v>
      </c>
      <c r="J408" s="7">
        <v>0</v>
      </c>
    </row>
    <row r="409" spans="1:10" x14ac:dyDescent="0.3">
      <c r="A409" s="7">
        <v>3.6</v>
      </c>
      <c r="B409" s="7">
        <v>6</v>
      </c>
      <c r="C409" s="7">
        <v>40</v>
      </c>
      <c r="D409" s="7">
        <v>6</v>
      </c>
      <c r="E409" s="7">
        <v>1</v>
      </c>
      <c r="F409" s="7">
        <v>0</v>
      </c>
      <c r="G409" s="7">
        <v>2</v>
      </c>
      <c r="H409" s="7">
        <v>2</v>
      </c>
      <c r="I409" s="7">
        <v>1</v>
      </c>
      <c r="J409" s="7">
        <v>0</v>
      </c>
    </row>
    <row r="410" spans="1:10" x14ac:dyDescent="0.3">
      <c r="A410" s="7">
        <v>6.2</v>
      </c>
      <c r="B410" s="7">
        <v>8</v>
      </c>
      <c r="C410" s="7">
        <v>24.9754</v>
      </c>
      <c r="D410" s="7">
        <v>6</v>
      </c>
      <c r="E410" s="7">
        <v>1</v>
      </c>
      <c r="F410" s="7">
        <v>0</v>
      </c>
      <c r="G410" s="7">
        <v>1</v>
      </c>
      <c r="H410" s="7">
        <v>1</v>
      </c>
      <c r="I410" s="7">
        <v>0</v>
      </c>
      <c r="J410" s="7">
        <v>0</v>
      </c>
    </row>
    <row r="411" spans="1:10" x14ac:dyDescent="0.3">
      <c r="A411" s="7">
        <v>6.2</v>
      </c>
      <c r="B411" s="7">
        <v>8</v>
      </c>
      <c r="C411" s="7">
        <v>26.299900000000001</v>
      </c>
      <c r="D411" s="7">
        <v>6</v>
      </c>
      <c r="E411" s="7">
        <v>0</v>
      </c>
      <c r="F411" s="7">
        <v>0</v>
      </c>
      <c r="G411" s="7">
        <v>1</v>
      </c>
      <c r="H411" s="7">
        <v>1</v>
      </c>
      <c r="I411" s="7">
        <v>0</v>
      </c>
      <c r="J411" s="7">
        <v>0</v>
      </c>
    </row>
    <row r="412" spans="1:10" x14ac:dyDescent="0.3">
      <c r="A412" s="7">
        <v>3</v>
      </c>
      <c r="B412" s="7">
        <v>6</v>
      </c>
      <c r="C412" s="7">
        <v>36.1</v>
      </c>
      <c r="D412" s="7">
        <v>6</v>
      </c>
      <c r="E412" s="7">
        <v>1</v>
      </c>
      <c r="F412" s="7">
        <v>0</v>
      </c>
      <c r="G412" s="7">
        <v>2</v>
      </c>
      <c r="H412" s="7">
        <v>2</v>
      </c>
      <c r="I412" s="7">
        <v>1</v>
      </c>
      <c r="J412" s="7">
        <v>0</v>
      </c>
    </row>
    <row r="413" spans="1:10" x14ac:dyDescent="0.3">
      <c r="A413" s="7">
        <v>3.6</v>
      </c>
      <c r="B413" s="7">
        <v>6</v>
      </c>
      <c r="C413" s="7">
        <v>37.200000000000003</v>
      </c>
      <c r="D413" s="7">
        <v>6</v>
      </c>
      <c r="E413" s="7">
        <v>1</v>
      </c>
      <c r="F413" s="7">
        <v>0</v>
      </c>
      <c r="G413" s="7">
        <v>2</v>
      </c>
      <c r="H413" s="7">
        <v>2</v>
      </c>
      <c r="I413" s="7">
        <v>1</v>
      </c>
      <c r="J413" s="7">
        <v>0</v>
      </c>
    </row>
    <row r="414" spans="1:10" x14ac:dyDescent="0.3">
      <c r="A414" s="7">
        <v>3.6</v>
      </c>
      <c r="B414" s="7">
        <v>6</v>
      </c>
      <c r="C414" s="7">
        <v>40</v>
      </c>
      <c r="D414" s="7">
        <v>6</v>
      </c>
      <c r="E414" s="7">
        <v>1</v>
      </c>
      <c r="F414" s="7">
        <v>0</v>
      </c>
      <c r="G414" s="7">
        <v>2</v>
      </c>
      <c r="H414" s="7">
        <v>2</v>
      </c>
      <c r="I414" s="7">
        <v>1</v>
      </c>
      <c r="J414" s="7">
        <v>0</v>
      </c>
    </row>
    <row r="415" spans="1:10" x14ac:dyDescent="0.3">
      <c r="A415" s="7">
        <v>4.5999999999999996</v>
      </c>
      <c r="B415" s="7">
        <v>8</v>
      </c>
      <c r="C415" s="7">
        <v>34.1</v>
      </c>
      <c r="D415" s="7">
        <v>6</v>
      </c>
      <c r="E415" s="7">
        <v>1</v>
      </c>
      <c r="F415" s="7">
        <v>0</v>
      </c>
      <c r="G415" s="7">
        <v>2</v>
      </c>
      <c r="H415" s="7">
        <v>2</v>
      </c>
      <c r="I415" s="7">
        <v>0</v>
      </c>
      <c r="J415" s="7">
        <v>0</v>
      </c>
    </row>
    <row r="416" spans="1:10" x14ac:dyDescent="0.3">
      <c r="A416" s="7">
        <v>3.6</v>
      </c>
      <c r="B416" s="7">
        <v>6</v>
      </c>
      <c r="C416" s="7">
        <v>37.200000000000003</v>
      </c>
      <c r="D416" s="7">
        <v>6</v>
      </c>
      <c r="E416" s="7">
        <v>1</v>
      </c>
      <c r="F416" s="7">
        <v>0</v>
      </c>
      <c r="G416" s="7">
        <v>2</v>
      </c>
      <c r="H416" s="7">
        <v>2</v>
      </c>
      <c r="I416" s="7">
        <v>1</v>
      </c>
      <c r="J416" s="7">
        <v>0</v>
      </c>
    </row>
    <row r="417" spans="1:10" x14ac:dyDescent="0.3">
      <c r="A417" s="7">
        <v>4.5999999999999996</v>
      </c>
      <c r="B417" s="7">
        <v>8</v>
      </c>
      <c r="C417" s="7">
        <v>30.299900000000001</v>
      </c>
      <c r="D417" s="7">
        <v>6</v>
      </c>
      <c r="E417" s="7">
        <v>1</v>
      </c>
      <c r="F417" s="7">
        <v>0</v>
      </c>
      <c r="G417" s="7">
        <v>2</v>
      </c>
      <c r="H417" s="7">
        <v>2</v>
      </c>
      <c r="I417" s="7">
        <v>0</v>
      </c>
      <c r="J417" s="7">
        <v>0</v>
      </c>
    </row>
    <row r="418" spans="1:10" x14ac:dyDescent="0.3">
      <c r="A418" s="7">
        <v>2.4</v>
      </c>
      <c r="B418" s="7">
        <v>4</v>
      </c>
      <c r="C418" s="7">
        <v>42.8</v>
      </c>
      <c r="D418" s="7">
        <v>4</v>
      </c>
      <c r="E418" s="7">
        <v>1</v>
      </c>
      <c r="F418" s="7">
        <v>0</v>
      </c>
      <c r="G418" s="7">
        <v>2</v>
      </c>
      <c r="H418" s="7">
        <v>2</v>
      </c>
      <c r="I418" s="7">
        <v>1</v>
      </c>
      <c r="J418" s="7">
        <v>0</v>
      </c>
    </row>
    <row r="419" spans="1:10" x14ac:dyDescent="0.3">
      <c r="A419" s="7">
        <v>2.4</v>
      </c>
      <c r="B419" s="7">
        <v>4</v>
      </c>
      <c r="C419" s="7">
        <v>46.9</v>
      </c>
      <c r="D419" s="7">
        <v>6</v>
      </c>
      <c r="E419" s="7">
        <v>1</v>
      </c>
      <c r="F419" s="7">
        <v>0</v>
      </c>
      <c r="G419" s="7">
        <v>2</v>
      </c>
      <c r="H419" s="7">
        <v>2</v>
      </c>
      <c r="I419" s="7">
        <v>1</v>
      </c>
      <c r="J419" s="7">
        <v>0</v>
      </c>
    </row>
    <row r="420" spans="1:10" x14ac:dyDescent="0.3">
      <c r="A420" s="7">
        <v>2.4</v>
      </c>
      <c r="B420" s="7">
        <v>4</v>
      </c>
      <c r="C420" s="7">
        <v>42.6</v>
      </c>
      <c r="D420" s="7">
        <v>4</v>
      </c>
      <c r="E420" s="7">
        <v>1</v>
      </c>
      <c r="F420" s="7">
        <v>0</v>
      </c>
      <c r="G420" s="7">
        <v>2</v>
      </c>
      <c r="H420" s="7">
        <v>2</v>
      </c>
      <c r="I420" s="7">
        <v>1</v>
      </c>
      <c r="J420" s="7">
        <v>0</v>
      </c>
    </row>
    <row r="421" spans="1:10" x14ac:dyDescent="0.3">
      <c r="A421" s="7">
        <v>2.4</v>
      </c>
      <c r="B421" s="7">
        <v>4</v>
      </c>
      <c r="C421" s="7">
        <v>46.8</v>
      </c>
      <c r="D421" s="7">
        <v>6</v>
      </c>
      <c r="E421" s="7">
        <v>1</v>
      </c>
      <c r="F421" s="7">
        <v>0</v>
      </c>
      <c r="G421" s="7">
        <v>2</v>
      </c>
      <c r="H421" s="7">
        <v>2</v>
      </c>
      <c r="I421" s="7">
        <v>1</v>
      </c>
      <c r="J421" s="7">
        <v>0</v>
      </c>
    </row>
    <row r="422" spans="1:10" x14ac:dyDescent="0.3">
      <c r="A422" s="7">
        <v>3.5</v>
      </c>
      <c r="B422" s="7">
        <v>6</v>
      </c>
      <c r="C422" s="7">
        <v>40.299999999999997</v>
      </c>
      <c r="D422" s="7">
        <v>4</v>
      </c>
      <c r="E422" s="7">
        <v>1</v>
      </c>
      <c r="F422" s="7">
        <v>0</v>
      </c>
      <c r="G422" s="7">
        <v>1</v>
      </c>
      <c r="H422" s="7">
        <v>1</v>
      </c>
      <c r="I422" s="7">
        <v>1</v>
      </c>
      <c r="J422" s="7">
        <v>0</v>
      </c>
    </row>
    <row r="423" spans="1:10" x14ac:dyDescent="0.3">
      <c r="A423" s="7">
        <v>3.5</v>
      </c>
      <c r="B423" s="7">
        <v>6</v>
      </c>
      <c r="C423" s="7">
        <v>41.2</v>
      </c>
      <c r="D423" s="7">
        <v>4</v>
      </c>
      <c r="E423" s="7">
        <v>1</v>
      </c>
      <c r="F423" s="7">
        <v>0</v>
      </c>
      <c r="G423" s="7">
        <v>1</v>
      </c>
      <c r="H423" s="7">
        <v>1</v>
      </c>
      <c r="I423" s="7">
        <v>1</v>
      </c>
      <c r="J423" s="7">
        <v>0</v>
      </c>
    </row>
    <row r="424" spans="1:10" x14ac:dyDescent="0.3">
      <c r="A424" s="7">
        <v>3.6</v>
      </c>
      <c r="B424" s="7">
        <v>6</v>
      </c>
      <c r="C424" s="7">
        <v>35.6</v>
      </c>
      <c r="D424" s="7">
        <v>6</v>
      </c>
      <c r="E424" s="7">
        <v>1</v>
      </c>
      <c r="F424" s="7">
        <v>0</v>
      </c>
      <c r="G424" s="7">
        <v>2</v>
      </c>
      <c r="H424" s="7">
        <v>2</v>
      </c>
      <c r="I424" s="7">
        <v>1</v>
      </c>
      <c r="J424" s="7">
        <v>0</v>
      </c>
    </row>
    <row r="425" spans="1:10" x14ac:dyDescent="0.3">
      <c r="A425" s="7">
        <v>2.4</v>
      </c>
      <c r="B425" s="7">
        <v>4</v>
      </c>
      <c r="C425" s="7">
        <v>48.1</v>
      </c>
      <c r="D425" s="7">
        <v>4</v>
      </c>
      <c r="E425" s="7">
        <v>1</v>
      </c>
      <c r="F425" s="7">
        <v>0</v>
      </c>
      <c r="G425" s="7">
        <v>2</v>
      </c>
      <c r="H425" s="7">
        <v>2</v>
      </c>
      <c r="I425" s="7">
        <v>1</v>
      </c>
      <c r="J425" s="7">
        <v>0</v>
      </c>
    </row>
    <row r="426" spans="1:10" x14ac:dyDescent="0.3">
      <c r="A426" s="7">
        <v>2.4</v>
      </c>
      <c r="B426" s="7">
        <v>4</v>
      </c>
      <c r="C426" s="7">
        <v>41.699800000000003</v>
      </c>
      <c r="D426" s="7">
        <v>4</v>
      </c>
      <c r="E426" s="7">
        <v>1</v>
      </c>
      <c r="F426" s="7">
        <v>0</v>
      </c>
      <c r="G426" s="7">
        <v>2</v>
      </c>
      <c r="H426" s="7">
        <v>2</v>
      </c>
      <c r="I426" s="7">
        <v>1</v>
      </c>
      <c r="J426" s="7">
        <v>0</v>
      </c>
    </row>
    <row r="427" spans="1:10" x14ac:dyDescent="0.3">
      <c r="A427" s="7">
        <v>2.7</v>
      </c>
      <c r="B427" s="7">
        <v>6</v>
      </c>
      <c r="C427" s="7">
        <v>38.299999999999997</v>
      </c>
      <c r="D427" s="7">
        <v>4</v>
      </c>
      <c r="E427" s="7">
        <v>1</v>
      </c>
      <c r="F427" s="7">
        <v>0</v>
      </c>
      <c r="G427" s="7">
        <v>2</v>
      </c>
      <c r="H427" s="7">
        <v>2</v>
      </c>
      <c r="I427" s="7">
        <v>0</v>
      </c>
      <c r="J427" s="7">
        <v>0</v>
      </c>
    </row>
    <row r="428" spans="1:10" x14ac:dyDescent="0.3">
      <c r="A428" s="7">
        <v>3.5</v>
      </c>
      <c r="B428" s="7">
        <v>6</v>
      </c>
      <c r="C428" s="7">
        <v>37.6</v>
      </c>
      <c r="D428" s="7">
        <v>6</v>
      </c>
      <c r="E428" s="7">
        <v>1</v>
      </c>
      <c r="F428" s="7">
        <v>0</v>
      </c>
      <c r="G428" s="7">
        <v>2</v>
      </c>
      <c r="H428" s="7">
        <v>2</v>
      </c>
      <c r="I428" s="7">
        <v>0</v>
      </c>
      <c r="J428" s="7">
        <v>0</v>
      </c>
    </row>
    <row r="429" spans="1:10" x14ac:dyDescent="0.3">
      <c r="A429" s="7">
        <v>2.4</v>
      </c>
      <c r="B429" s="7">
        <v>4</v>
      </c>
      <c r="C429" s="7">
        <v>41.699800000000003</v>
      </c>
      <c r="D429" s="7">
        <v>4</v>
      </c>
      <c r="E429" s="7">
        <v>1</v>
      </c>
      <c r="F429" s="7">
        <v>0</v>
      </c>
      <c r="G429" s="7">
        <v>2</v>
      </c>
      <c r="H429" s="7">
        <v>2</v>
      </c>
      <c r="I429" s="7">
        <v>1</v>
      </c>
      <c r="J429" s="7">
        <v>0</v>
      </c>
    </row>
    <row r="430" spans="1:10" x14ac:dyDescent="0.3">
      <c r="A430" s="7">
        <v>2.7</v>
      </c>
      <c r="B430" s="7">
        <v>6</v>
      </c>
      <c r="C430" s="7">
        <v>38.299999999999997</v>
      </c>
      <c r="D430" s="7">
        <v>4</v>
      </c>
      <c r="E430" s="7">
        <v>1</v>
      </c>
      <c r="F430" s="7">
        <v>0</v>
      </c>
      <c r="G430" s="7">
        <v>2</v>
      </c>
      <c r="H430" s="7">
        <v>2</v>
      </c>
      <c r="I430" s="7">
        <v>0</v>
      </c>
      <c r="J430" s="7">
        <v>0</v>
      </c>
    </row>
    <row r="431" spans="1:10" x14ac:dyDescent="0.3">
      <c r="A431" s="7">
        <v>3.5</v>
      </c>
      <c r="B431" s="7">
        <v>6</v>
      </c>
      <c r="C431" s="7">
        <v>37.6</v>
      </c>
      <c r="D431" s="7">
        <v>6</v>
      </c>
      <c r="E431" s="7">
        <v>1</v>
      </c>
      <c r="F431" s="7">
        <v>0</v>
      </c>
      <c r="G431" s="7">
        <v>2</v>
      </c>
      <c r="H431" s="7">
        <v>2</v>
      </c>
      <c r="I431" s="7">
        <v>0</v>
      </c>
      <c r="J431" s="7">
        <v>0</v>
      </c>
    </row>
    <row r="432" spans="1:10" x14ac:dyDescent="0.3">
      <c r="A432" s="7">
        <v>5.7</v>
      </c>
      <c r="B432" s="7">
        <v>12</v>
      </c>
      <c r="C432" s="7">
        <v>21.7</v>
      </c>
      <c r="D432" s="7">
        <v>6</v>
      </c>
      <c r="E432" s="7">
        <v>0</v>
      </c>
      <c r="F432" s="7">
        <v>0</v>
      </c>
      <c r="G432" s="7">
        <v>2</v>
      </c>
      <c r="H432" s="7">
        <v>2</v>
      </c>
      <c r="I432" s="7">
        <v>1</v>
      </c>
      <c r="J432" s="7">
        <v>0</v>
      </c>
    </row>
    <row r="433" spans="1:10" x14ac:dyDescent="0.3">
      <c r="A433" s="7">
        <v>5.7</v>
      </c>
      <c r="B433" s="7">
        <v>12</v>
      </c>
      <c r="C433" s="7">
        <v>21.3</v>
      </c>
      <c r="D433" s="7">
        <v>6</v>
      </c>
      <c r="E433" s="7">
        <v>0</v>
      </c>
      <c r="F433" s="7">
        <v>0</v>
      </c>
      <c r="G433" s="7">
        <v>2</v>
      </c>
      <c r="H433" s="7">
        <v>2</v>
      </c>
      <c r="I433" s="7">
        <v>1</v>
      </c>
      <c r="J433" s="7">
        <v>0</v>
      </c>
    </row>
    <row r="434" spans="1:10" x14ac:dyDescent="0.3">
      <c r="A434" s="7">
        <v>3.5</v>
      </c>
      <c r="B434" s="7">
        <v>6</v>
      </c>
      <c r="C434" s="7">
        <v>33.5</v>
      </c>
      <c r="D434" s="7">
        <v>6</v>
      </c>
      <c r="E434" s="7">
        <v>1</v>
      </c>
      <c r="F434" s="7">
        <v>1</v>
      </c>
      <c r="G434" s="7">
        <v>2</v>
      </c>
      <c r="H434" s="7">
        <v>2</v>
      </c>
      <c r="I434" s="7">
        <v>1</v>
      </c>
      <c r="J434" s="7">
        <v>0</v>
      </c>
    </row>
    <row r="435" spans="1:10" x14ac:dyDescent="0.3">
      <c r="A435" s="7">
        <v>3</v>
      </c>
      <c r="B435" s="7">
        <v>6</v>
      </c>
      <c r="C435" s="7">
        <v>35.465499999999999</v>
      </c>
      <c r="D435" s="7">
        <v>6</v>
      </c>
      <c r="E435" s="7">
        <v>1</v>
      </c>
      <c r="F435" s="7">
        <v>1</v>
      </c>
      <c r="G435" s="7">
        <v>2</v>
      </c>
      <c r="H435" s="7">
        <v>2</v>
      </c>
      <c r="I435" s="7">
        <v>1</v>
      </c>
      <c r="J435" s="7">
        <v>0</v>
      </c>
    </row>
    <row r="436" spans="1:10" x14ac:dyDescent="0.3">
      <c r="A436" s="7">
        <v>2.5</v>
      </c>
      <c r="B436" s="7">
        <v>4</v>
      </c>
      <c r="C436" s="7">
        <v>42.908000000000001</v>
      </c>
      <c r="D436" s="7">
        <v>6</v>
      </c>
      <c r="E436" s="7">
        <v>1</v>
      </c>
      <c r="F436" s="7">
        <v>0</v>
      </c>
      <c r="G436" s="7">
        <v>2</v>
      </c>
      <c r="H436" s="7">
        <v>2</v>
      </c>
      <c r="I436" s="7">
        <v>1</v>
      </c>
      <c r="J436" s="7">
        <v>0</v>
      </c>
    </row>
    <row r="437" spans="1:10" x14ac:dyDescent="0.3">
      <c r="A437" s="7">
        <v>2.5</v>
      </c>
      <c r="B437" s="7">
        <v>4</v>
      </c>
      <c r="C437" s="7">
        <v>40.200000000000003</v>
      </c>
      <c r="D437" s="7">
        <v>6</v>
      </c>
      <c r="E437" s="7">
        <v>0</v>
      </c>
      <c r="F437" s="7">
        <v>0</v>
      </c>
      <c r="G437" s="7">
        <v>2</v>
      </c>
      <c r="H437" s="7">
        <v>2</v>
      </c>
      <c r="I437" s="7">
        <v>1</v>
      </c>
      <c r="J437" s="7">
        <v>0</v>
      </c>
    </row>
    <row r="438" spans="1:10" x14ac:dyDescent="0.3">
      <c r="A438" s="7">
        <v>3</v>
      </c>
      <c r="B438" s="7">
        <v>6</v>
      </c>
      <c r="C438" s="7">
        <v>37.9</v>
      </c>
      <c r="D438" s="7">
        <v>6</v>
      </c>
      <c r="E438" s="7">
        <v>1</v>
      </c>
      <c r="F438" s="7">
        <v>1</v>
      </c>
      <c r="G438" s="7">
        <v>2</v>
      </c>
      <c r="H438" s="7">
        <v>2</v>
      </c>
      <c r="I438" s="7">
        <v>1</v>
      </c>
      <c r="J438" s="7">
        <v>0</v>
      </c>
    </row>
    <row r="439" spans="1:10" x14ac:dyDescent="0.3">
      <c r="A439" s="7">
        <v>3.5</v>
      </c>
      <c r="B439" s="7">
        <v>6</v>
      </c>
      <c r="C439" s="7">
        <v>37.4</v>
      </c>
      <c r="D439" s="7">
        <v>6</v>
      </c>
      <c r="E439" s="7">
        <v>1</v>
      </c>
      <c r="F439" s="7">
        <v>1</v>
      </c>
      <c r="G439" s="7">
        <v>2</v>
      </c>
      <c r="H439" s="7">
        <v>2</v>
      </c>
      <c r="I439" s="7">
        <v>1</v>
      </c>
      <c r="J439" s="7">
        <v>0</v>
      </c>
    </row>
    <row r="440" spans="1:10" x14ac:dyDescent="0.3">
      <c r="A440" s="7">
        <v>2.5</v>
      </c>
      <c r="B440" s="7">
        <v>4</v>
      </c>
      <c r="C440" s="7">
        <v>51.6</v>
      </c>
      <c r="D440" s="7">
        <v>1</v>
      </c>
      <c r="E440" s="7">
        <v>0</v>
      </c>
      <c r="F440" s="7">
        <v>0</v>
      </c>
      <c r="G440" s="7">
        <v>2</v>
      </c>
      <c r="H440" s="7">
        <v>2</v>
      </c>
      <c r="I440" s="7">
        <v>1</v>
      </c>
      <c r="J440" s="7">
        <v>0</v>
      </c>
    </row>
    <row r="441" spans="1:10" x14ac:dyDescent="0.3">
      <c r="A441" s="7">
        <v>2.5</v>
      </c>
      <c r="B441" s="7">
        <v>4</v>
      </c>
      <c r="C441" s="7">
        <v>44.2</v>
      </c>
      <c r="D441" s="7">
        <v>6</v>
      </c>
      <c r="E441" s="7">
        <v>0</v>
      </c>
      <c r="F441" s="7">
        <v>1</v>
      </c>
      <c r="G441" s="7">
        <v>2</v>
      </c>
      <c r="H441" s="7">
        <v>2</v>
      </c>
      <c r="I441" s="7">
        <v>1</v>
      </c>
      <c r="J441" s="7">
        <v>0</v>
      </c>
    </row>
    <row r="442" spans="1:10" x14ac:dyDescent="0.3">
      <c r="A442" s="7">
        <v>2.5</v>
      </c>
      <c r="B442" s="7">
        <v>4</v>
      </c>
      <c r="C442" s="7">
        <v>47.649299999999997</v>
      </c>
      <c r="D442" s="7">
        <v>6</v>
      </c>
      <c r="E442" s="7">
        <v>1</v>
      </c>
      <c r="F442" s="7">
        <v>0</v>
      </c>
      <c r="G442" s="7">
        <v>2</v>
      </c>
      <c r="H442" s="7">
        <v>2</v>
      </c>
      <c r="I442" s="7">
        <v>1</v>
      </c>
      <c r="J442" s="7">
        <v>0</v>
      </c>
    </row>
    <row r="443" spans="1:10" x14ac:dyDescent="0.3">
      <c r="A443" s="7">
        <v>2</v>
      </c>
      <c r="B443" s="7">
        <v>4</v>
      </c>
      <c r="C443" s="7">
        <v>47.7</v>
      </c>
      <c r="D443" s="7">
        <v>4</v>
      </c>
      <c r="E443" s="7">
        <v>1</v>
      </c>
      <c r="F443" s="7">
        <v>0</v>
      </c>
      <c r="G443" s="7">
        <v>2</v>
      </c>
      <c r="H443" s="7">
        <v>2</v>
      </c>
      <c r="I443" s="7">
        <v>1</v>
      </c>
      <c r="J443" s="7">
        <v>0</v>
      </c>
    </row>
    <row r="444" spans="1:10" x14ac:dyDescent="0.3">
      <c r="A444" s="7">
        <v>2</v>
      </c>
      <c r="B444" s="7">
        <v>4</v>
      </c>
      <c r="C444" s="7">
        <v>48.2</v>
      </c>
      <c r="D444" s="7">
        <v>5</v>
      </c>
      <c r="E444" s="7">
        <v>0</v>
      </c>
      <c r="F444" s="7">
        <v>0</v>
      </c>
      <c r="G444" s="7">
        <v>2</v>
      </c>
      <c r="H444" s="7">
        <v>2</v>
      </c>
      <c r="I444" s="7">
        <v>1</v>
      </c>
      <c r="J444" s="7">
        <v>0</v>
      </c>
    </row>
    <row r="445" spans="1:10" x14ac:dyDescent="0.3">
      <c r="A445" s="7">
        <v>2</v>
      </c>
      <c r="B445" s="7">
        <v>4</v>
      </c>
      <c r="C445" s="7">
        <v>49.216999999999999</v>
      </c>
      <c r="D445" s="7">
        <v>5</v>
      </c>
      <c r="E445" s="7">
        <v>0</v>
      </c>
      <c r="F445" s="7">
        <v>0</v>
      </c>
      <c r="G445" s="7">
        <v>2</v>
      </c>
      <c r="H445" s="7">
        <v>2</v>
      </c>
      <c r="I445" s="7">
        <v>1</v>
      </c>
      <c r="J445" s="7">
        <v>0</v>
      </c>
    </row>
    <row r="446" spans="1:10" x14ac:dyDescent="0.3">
      <c r="A446" s="7">
        <v>3.7</v>
      </c>
      <c r="B446" s="7">
        <v>6</v>
      </c>
      <c r="C446" s="7">
        <v>34.730499999999999</v>
      </c>
      <c r="D446" s="7">
        <v>6</v>
      </c>
      <c r="E446" s="7">
        <v>0</v>
      </c>
      <c r="F446" s="7">
        <v>0</v>
      </c>
      <c r="G446" s="7">
        <v>2</v>
      </c>
      <c r="H446" s="7">
        <v>2</v>
      </c>
      <c r="I446" s="7">
        <v>1</v>
      </c>
      <c r="J446" s="7">
        <v>1</v>
      </c>
    </row>
    <row r="447" spans="1:10" x14ac:dyDescent="0.3">
      <c r="A447" s="7">
        <v>3.7</v>
      </c>
      <c r="B447" s="7">
        <v>6</v>
      </c>
      <c r="C447" s="7">
        <v>37.064999999999998</v>
      </c>
      <c r="D447" s="7">
        <v>7</v>
      </c>
      <c r="E447" s="7">
        <v>1</v>
      </c>
      <c r="F447" s="7">
        <v>0</v>
      </c>
      <c r="G447" s="7">
        <v>2</v>
      </c>
      <c r="H447" s="7">
        <v>2</v>
      </c>
      <c r="I447" s="7">
        <v>1</v>
      </c>
      <c r="J447" s="7">
        <v>1</v>
      </c>
    </row>
    <row r="448" spans="1:10" x14ac:dyDescent="0.3">
      <c r="A448" s="7">
        <v>3.7</v>
      </c>
      <c r="B448" s="7">
        <v>6</v>
      </c>
      <c r="C448" s="7">
        <v>35.161999999999999</v>
      </c>
      <c r="D448" s="7">
        <v>7</v>
      </c>
      <c r="E448" s="7">
        <v>1</v>
      </c>
      <c r="F448" s="7">
        <v>0</v>
      </c>
      <c r="G448" s="7">
        <v>2</v>
      </c>
      <c r="H448" s="7">
        <v>2</v>
      </c>
      <c r="I448" s="7">
        <v>1</v>
      </c>
      <c r="J448" s="7">
        <v>1</v>
      </c>
    </row>
    <row r="449" spans="1:10" x14ac:dyDescent="0.3">
      <c r="A449" s="7">
        <v>4.2</v>
      </c>
      <c r="B449" s="7">
        <v>8</v>
      </c>
      <c r="C449" s="7">
        <v>34.485500000000002</v>
      </c>
      <c r="D449" s="7">
        <v>6</v>
      </c>
      <c r="E449" s="7">
        <v>1</v>
      </c>
      <c r="F449" s="7">
        <v>0</v>
      </c>
      <c r="G449" s="7">
        <v>2</v>
      </c>
      <c r="H449" s="7">
        <v>2</v>
      </c>
      <c r="I449" s="7">
        <v>1</v>
      </c>
      <c r="J449" s="7">
        <v>0</v>
      </c>
    </row>
    <row r="450" spans="1:10" x14ac:dyDescent="0.3">
      <c r="A450" s="7">
        <v>5</v>
      </c>
      <c r="B450" s="7">
        <v>8</v>
      </c>
      <c r="C450" s="7">
        <v>29.7559</v>
      </c>
      <c r="D450" s="7">
        <v>6</v>
      </c>
      <c r="E450" s="7">
        <v>1</v>
      </c>
      <c r="F450" s="7">
        <v>0</v>
      </c>
      <c r="G450" s="7">
        <v>2</v>
      </c>
      <c r="H450" s="7">
        <v>2</v>
      </c>
      <c r="I450" s="7">
        <v>1</v>
      </c>
      <c r="J450" s="7">
        <v>0</v>
      </c>
    </row>
    <row r="451" spans="1:10" x14ac:dyDescent="0.3">
      <c r="A451" s="7">
        <v>5</v>
      </c>
      <c r="B451" s="7">
        <v>8</v>
      </c>
      <c r="C451" s="7">
        <v>32.670099999999998</v>
      </c>
      <c r="D451" s="7">
        <v>6</v>
      </c>
      <c r="E451" s="7">
        <v>1</v>
      </c>
      <c r="F451" s="7">
        <v>0</v>
      </c>
      <c r="G451" s="7">
        <v>2</v>
      </c>
      <c r="H451" s="7">
        <v>2</v>
      </c>
      <c r="I451" s="7">
        <v>1</v>
      </c>
      <c r="J451" s="7">
        <v>1</v>
      </c>
    </row>
    <row r="452" spans="1:10" x14ac:dyDescent="0.3">
      <c r="A452" s="7">
        <v>2.4</v>
      </c>
      <c r="B452" s="7">
        <v>4</v>
      </c>
      <c r="C452" s="7">
        <v>44.6</v>
      </c>
      <c r="D452" s="7">
        <v>5</v>
      </c>
      <c r="E452" s="7">
        <v>1</v>
      </c>
      <c r="F452" s="7">
        <v>0</v>
      </c>
      <c r="G452" s="7">
        <v>2</v>
      </c>
      <c r="H452" s="7">
        <v>2</v>
      </c>
      <c r="I452" s="7">
        <v>1</v>
      </c>
      <c r="J452" s="7">
        <v>0</v>
      </c>
    </row>
    <row r="453" spans="1:10" x14ac:dyDescent="0.3">
      <c r="A453" s="7">
        <v>2.4</v>
      </c>
      <c r="B453" s="7">
        <v>4</v>
      </c>
      <c r="C453" s="7">
        <v>44.6</v>
      </c>
      <c r="D453" s="7">
        <v>5</v>
      </c>
      <c r="E453" s="7">
        <v>0</v>
      </c>
      <c r="F453" s="7">
        <v>0</v>
      </c>
      <c r="G453" s="7">
        <v>2</v>
      </c>
      <c r="H453" s="7">
        <v>2</v>
      </c>
      <c r="I453" s="7">
        <v>1</v>
      </c>
      <c r="J453" s="7">
        <v>0</v>
      </c>
    </row>
    <row r="454" spans="1:10" x14ac:dyDescent="0.3">
      <c r="A454" s="7">
        <v>2.7</v>
      </c>
      <c r="B454" s="7">
        <v>6</v>
      </c>
      <c r="C454" s="7">
        <v>39.799999999999997</v>
      </c>
      <c r="D454" s="7">
        <v>5</v>
      </c>
      <c r="E454" s="7">
        <v>1</v>
      </c>
      <c r="F454" s="7">
        <v>0</v>
      </c>
      <c r="G454" s="7">
        <v>2</v>
      </c>
      <c r="H454" s="7">
        <v>2</v>
      </c>
      <c r="I454" s="7">
        <v>1</v>
      </c>
      <c r="J454" s="7">
        <v>0</v>
      </c>
    </row>
    <row r="455" spans="1:10" x14ac:dyDescent="0.3">
      <c r="A455" s="7">
        <v>3.5</v>
      </c>
      <c r="B455" s="7">
        <v>6</v>
      </c>
      <c r="C455" s="7">
        <v>38.299999999999997</v>
      </c>
      <c r="D455" s="7">
        <v>6</v>
      </c>
      <c r="E455" s="7">
        <v>1</v>
      </c>
      <c r="F455" s="7">
        <v>0</v>
      </c>
      <c r="G455" s="7">
        <v>2</v>
      </c>
      <c r="H455" s="7">
        <v>2</v>
      </c>
      <c r="I455" s="7">
        <v>1</v>
      </c>
      <c r="J455" s="7">
        <v>0</v>
      </c>
    </row>
    <row r="456" spans="1:10" x14ac:dyDescent="0.3">
      <c r="A456" s="7">
        <v>3.5</v>
      </c>
      <c r="B456" s="7">
        <v>6</v>
      </c>
      <c r="C456" s="7">
        <v>36.556399999999996</v>
      </c>
      <c r="D456" s="7">
        <v>6</v>
      </c>
      <c r="E456" s="7">
        <v>1</v>
      </c>
      <c r="F456" s="7">
        <v>0</v>
      </c>
      <c r="G456" s="7">
        <v>2</v>
      </c>
      <c r="H456" s="7">
        <v>2</v>
      </c>
      <c r="I456" s="7">
        <v>1</v>
      </c>
      <c r="J456" s="7">
        <v>0</v>
      </c>
    </row>
    <row r="457" spans="1:10" x14ac:dyDescent="0.3">
      <c r="A457" s="7">
        <v>3.5</v>
      </c>
      <c r="B457" s="7">
        <v>6</v>
      </c>
      <c r="C457" s="7">
        <v>34.749400000000001</v>
      </c>
      <c r="D457" s="7">
        <v>6</v>
      </c>
      <c r="E457" s="7">
        <v>1</v>
      </c>
      <c r="F457" s="7">
        <v>0</v>
      </c>
      <c r="G457" s="7">
        <v>2</v>
      </c>
      <c r="H457" s="7">
        <v>2</v>
      </c>
      <c r="I457" s="7">
        <v>1</v>
      </c>
      <c r="J457" s="7">
        <v>0</v>
      </c>
    </row>
    <row r="458" spans="1:10" x14ac:dyDescent="0.3">
      <c r="A458" s="7">
        <v>4.5999999999999996</v>
      </c>
      <c r="B458" s="7">
        <v>8</v>
      </c>
      <c r="C458" s="7">
        <v>34.049900000000001</v>
      </c>
      <c r="D458" s="7">
        <v>8</v>
      </c>
      <c r="E458" s="7">
        <v>1</v>
      </c>
      <c r="F458" s="7">
        <v>0</v>
      </c>
      <c r="G458" s="7">
        <v>2</v>
      </c>
      <c r="H458" s="7">
        <v>2</v>
      </c>
      <c r="I458" s="7">
        <v>1</v>
      </c>
      <c r="J458" s="7">
        <v>0</v>
      </c>
    </row>
    <row r="459" spans="1:10" x14ac:dyDescent="0.3">
      <c r="A459" s="7">
        <v>4.5999999999999996</v>
      </c>
      <c r="B459" s="7">
        <v>8</v>
      </c>
      <c r="C459" s="7">
        <v>33.550899999999999</v>
      </c>
      <c r="D459" s="7">
        <v>8</v>
      </c>
      <c r="E459" s="7">
        <v>1</v>
      </c>
      <c r="F459" s="7">
        <v>0</v>
      </c>
      <c r="G459" s="7">
        <v>2</v>
      </c>
      <c r="H459" s="7">
        <v>2</v>
      </c>
      <c r="I459" s="7">
        <v>1</v>
      </c>
      <c r="J459" s="7">
        <v>0</v>
      </c>
    </row>
    <row r="460" spans="1:10" x14ac:dyDescent="0.3">
      <c r="A460" s="7">
        <v>4.5999999999999996</v>
      </c>
      <c r="B460" s="7">
        <v>8</v>
      </c>
      <c r="C460" s="7">
        <v>32.149900000000002</v>
      </c>
      <c r="D460" s="7">
        <v>8</v>
      </c>
      <c r="E460" s="7">
        <v>1</v>
      </c>
      <c r="F460" s="7">
        <v>0</v>
      </c>
      <c r="G460" s="7">
        <v>2</v>
      </c>
      <c r="H460" s="7">
        <v>2</v>
      </c>
      <c r="I460" s="7">
        <v>1</v>
      </c>
      <c r="J460" s="7">
        <v>0</v>
      </c>
    </row>
    <row r="461" spans="1:10" x14ac:dyDescent="0.3">
      <c r="A461" s="7">
        <v>4.5999999999999996</v>
      </c>
      <c r="B461" s="7">
        <v>8</v>
      </c>
      <c r="C461" s="7">
        <v>33.550899999999999</v>
      </c>
      <c r="D461" s="7">
        <v>8</v>
      </c>
      <c r="E461" s="7">
        <v>1</v>
      </c>
      <c r="F461" s="7">
        <v>0</v>
      </c>
      <c r="G461" s="7">
        <v>2</v>
      </c>
      <c r="H461" s="7">
        <v>2</v>
      </c>
      <c r="I461" s="7">
        <v>1</v>
      </c>
      <c r="J461" s="7">
        <v>0</v>
      </c>
    </row>
    <row r="462" spans="1:10" x14ac:dyDescent="0.3">
      <c r="A462" s="7">
        <v>4.5999999999999996</v>
      </c>
      <c r="B462" s="7">
        <v>8</v>
      </c>
      <c r="C462" s="7">
        <v>32.149900000000002</v>
      </c>
      <c r="D462" s="7">
        <v>8</v>
      </c>
      <c r="E462" s="7">
        <v>1</v>
      </c>
      <c r="F462" s="7">
        <v>0</v>
      </c>
      <c r="G462" s="7">
        <v>2</v>
      </c>
      <c r="H462" s="7">
        <v>2</v>
      </c>
      <c r="I462" s="7">
        <v>1</v>
      </c>
      <c r="J462" s="7">
        <v>0</v>
      </c>
    </row>
    <row r="463" spans="1:10" x14ac:dyDescent="0.3">
      <c r="A463" s="7">
        <v>5</v>
      </c>
      <c r="B463" s="7">
        <v>8</v>
      </c>
      <c r="C463" s="7">
        <v>30.3</v>
      </c>
      <c r="D463" s="7">
        <v>1</v>
      </c>
      <c r="E463" s="7">
        <v>0</v>
      </c>
      <c r="F463" s="7">
        <v>0</v>
      </c>
      <c r="G463" s="7">
        <v>2</v>
      </c>
      <c r="H463" s="7">
        <v>2</v>
      </c>
      <c r="I463" s="7">
        <v>1</v>
      </c>
      <c r="J463" s="7">
        <v>0</v>
      </c>
    </row>
    <row r="464" spans="1:10" x14ac:dyDescent="0.3">
      <c r="A464" s="7">
        <v>3</v>
      </c>
      <c r="B464" s="7">
        <v>6</v>
      </c>
      <c r="C464" s="7">
        <v>35.465499999999999</v>
      </c>
      <c r="D464" s="7">
        <v>6</v>
      </c>
      <c r="E464" s="7">
        <v>1</v>
      </c>
      <c r="F464" s="7">
        <v>1</v>
      </c>
      <c r="G464" s="7">
        <v>2</v>
      </c>
      <c r="H464" s="7">
        <v>2</v>
      </c>
      <c r="I464" s="7">
        <v>1</v>
      </c>
      <c r="J464" s="7">
        <v>0</v>
      </c>
    </row>
    <row r="465" spans="1:10" x14ac:dyDescent="0.3">
      <c r="A465" s="7">
        <v>2.5</v>
      </c>
      <c r="B465" s="7">
        <v>4</v>
      </c>
      <c r="C465" s="7">
        <v>42.908000000000001</v>
      </c>
      <c r="D465" s="7">
        <v>6</v>
      </c>
      <c r="E465" s="7">
        <v>1</v>
      </c>
      <c r="F465" s="7">
        <v>0</v>
      </c>
      <c r="G465" s="7">
        <v>2</v>
      </c>
      <c r="H465" s="7">
        <v>2</v>
      </c>
      <c r="I465" s="7">
        <v>1</v>
      </c>
      <c r="J465" s="7">
        <v>0</v>
      </c>
    </row>
    <row r="466" spans="1:10" x14ac:dyDescent="0.3">
      <c r="A466" s="7">
        <v>2.5</v>
      </c>
      <c r="B466" s="7">
        <v>4</v>
      </c>
      <c r="C466" s="7">
        <v>40.200000000000003</v>
      </c>
      <c r="D466" s="7">
        <v>6</v>
      </c>
      <c r="E466" s="7">
        <v>0</v>
      </c>
      <c r="F466" s="7">
        <v>1</v>
      </c>
      <c r="G466" s="7">
        <v>2</v>
      </c>
      <c r="H466" s="7">
        <v>2</v>
      </c>
      <c r="I466" s="7">
        <v>1</v>
      </c>
      <c r="J466" s="7">
        <v>0</v>
      </c>
    </row>
    <row r="467" spans="1:10" x14ac:dyDescent="0.3">
      <c r="A467" s="7">
        <v>3</v>
      </c>
      <c r="B467" s="7">
        <v>6</v>
      </c>
      <c r="C467" s="7">
        <v>37.9</v>
      </c>
      <c r="D467" s="7">
        <v>6</v>
      </c>
      <c r="E467" s="7">
        <v>1</v>
      </c>
      <c r="F467" s="7">
        <v>1</v>
      </c>
      <c r="G467" s="7">
        <v>2</v>
      </c>
      <c r="H467" s="7">
        <v>2</v>
      </c>
      <c r="I467" s="7">
        <v>1</v>
      </c>
      <c r="J467" s="7">
        <v>0</v>
      </c>
    </row>
    <row r="468" spans="1:10" x14ac:dyDescent="0.3">
      <c r="A468" s="7">
        <v>2.5</v>
      </c>
      <c r="B468" s="7">
        <v>4</v>
      </c>
      <c r="C468" s="7">
        <v>51.6</v>
      </c>
      <c r="D468" s="7">
        <v>1</v>
      </c>
      <c r="E468" s="7">
        <v>0</v>
      </c>
      <c r="F468" s="7">
        <v>0</v>
      </c>
      <c r="G468" s="7">
        <v>2</v>
      </c>
      <c r="H468" s="7">
        <v>2</v>
      </c>
      <c r="I468" s="7">
        <v>1</v>
      </c>
      <c r="J468" s="7">
        <v>0</v>
      </c>
    </row>
    <row r="469" spans="1:10" x14ac:dyDescent="0.3">
      <c r="A469" s="7">
        <v>2.5</v>
      </c>
      <c r="B469" s="7">
        <v>4</v>
      </c>
      <c r="C469" s="7">
        <v>47.649299999999997</v>
      </c>
      <c r="D469" s="7">
        <v>6</v>
      </c>
      <c r="E469" s="7">
        <v>1</v>
      </c>
      <c r="F469" s="7">
        <v>1</v>
      </c>
      <c r="G469" s="7">
        <v>2</v>
      </c>
      <c r="H469" s="7">
        <v>2</v>
      </c>
      <c r="I469" s="7">
        <v>1</v>
      </c>
      <c r="J469" s="7">
        <v>0</v>
      </c>
    </row>
    <row r="470" spans="1:10" x14ac:dyDescent="0.3">
      <c r="A470" s="7">
        <v>2.5</v>
      </c>
      <c r="B470" s="7">
        <v>4</v>
      </c>
      <c r="C470" s="7">
        <v>44.2</v>
      </c>
      <c r="D470" s="7">
        <v>6</v>
      </c>
      <c r="E470" s="7">
        <v>0</v>
      </c>
      <c r="F470" s="7">
        <v>1</v>
      </c>
      <c r="G470" s="7">
        <v>2</v>
      </c>
      <c r="H470" s="7">
        <v>2</v>
      </c>
      <c r="I470" s="7">
        <v>1</v>
      </c>
      <c r="J470" s="7">
        <v>0</v>
      </c>
    </row>
    <row r="471" spans="1:10" x14ac:dyDescent="0.3">
      <c r="A471" s="7">
        <v>3.5</v>
      </c>
      <c r="B471" s="7">
        <v>6</v>
      </c>
      <c r="C471" s="7">
        <v>33.5</v>
      </c>
      <c r="D471" s="7">
        <v>6</v>
      </c>
      <c r="E471" s="7">
        <v>1</v>
      </c>
      <c r="F471" s="7">
        <v>0</v>
      </c>
      <c r="G471" s="7">
        <v>2</v>
      </c>
      <c r="H471" s="7">
        <v>2</v>
      </c>
      <c r="I471" s="7">
        <v>1</v>
      </c>
      <c r="J471" s="7">
        <v>0</v>
      </c>
    </row>
    <row r="472" spans="1:10" x14ac:dyDescent="0.3">
      <c r="A472" s="7">
        <v>3.5</v>
      </c>
      <c r="B472" s="7">
        <v>6</v>
      </c>
      <c r="C472" s="7">
        <v>37.4</v>
      </c>
      <c r="D472" s="7">
        <v>6</v>
      </c>
      <c r="E472" s="7">
        <v>1</v>
      </c>
      <c r="F472" s="7">
        <v>0</v>
      </c>
      <c r="G472" s="7">
        <v>2</v>
      </c>
      <c r="H472" s="7">
        <v>2</v>
      </c>
      <c r="I472" s="7">
        <v>1</v>
      </c>
      <c r="J472" s="7">
        <v>0</v>
      </c>
    </row>
    <row r="473" spans="1:10" x14ac:dyDescent="0.3">
      <c r="A473" s="7">
        <v>2.5</v>
      </c>
      <c r="B473" s="7">
        <v>4</v>
      </c>
      <c r="C473" s="7">
        <v>40.193100000000001</v>
      </c>
      <c r="D473" s="7">
        <v>6</v>
      </c>
      <c r="E473" s="7">
        <v>0</v>
      </c>
      <c r="F473" s="7">
        <v>0</v>
      </c>
      <c r="G473" s="7">
        <v>2</v>
      </c>
      <c r="H473" s="7">
        <v>2</v>
      </c>
      <c r="I473" s="7">
        <v>1</v>
      </c>
      <c r="J473" s="7">
        <v>0</v>
      </c>
    </row>
    <row r="474" spans="1:10" x14ac:dyDescent="0.3">
      <c r="A474" s="7">
        <v>2.5</v>
      </c>
      <c r="B474" s="7">
        <v>4</v>
      </c>
      <c r="C474" s="7">
        <v>41.664200000000001</v>
      </c>
      <c r="D474" s="7">
        <v>5</v>
      </c>
      <c r="E474" s="7">
        <v>1</v>
      </c>
      <c r="F474" s="7">
        <v>0</v>
      </c>
      <c r="G474" s="7">
        <v>2</v>
      </c>
      <c r="H474" s="7">
        <v>2</v>
      </c>
      <c r="I474" s="7">
        <v>1</v>
      </c>
      <c r="J474" s="7">
        <v>0</v>
      </c>
    </row>
    <row r="475" spans="1:10" x14ac:dyDescent="0.3">
      <c r="A475" s="7">
        <v>3.7</v>
      </c>
      <c r="B475" s="7">
        <v>6</v>
      </c>
      <c r="C475" s="7">
        <v>34.823500000000003</v>
      </c>
      <c r="D475" s="7">
        <v>6</v>
      </c>
      <c r="E475" s="7">
        <v>1</v>
      </c>
      <c r="F475" s="7">
        <v>0</v>
      </c>
      <c r="G475" s="7">
        <v>2</v>
      </c>
      <c r="H475" s="7">
        <v>2</v>
      </c>
      <c r="I475" s="7">
        <v>1</v>
      </c>
      <c r="J475" s="7">
        <v>0</v>
      </c>
    </row>
    <row r="476" spans="1:10" x14ac:dyDescent="0.3">
      <c r="A476" s="7">
        <v>2.2999999999999998</v>
      </c>
      <c r="B476" s="7">
        <v>4</v>
      </c>
      <c r="C476" s="7">
        <v>34.700000000000003</v>
      </c>
      <c r="D476" s="7">
        <v>6</v>
      </c>
      <c r="E476" s="7">
        <v>0</v>
      </c>
      <c r="F476" s="7">
        <v>0</v>
      </c>
      <c r="G476" s="7">
        <v>2</v>
      </c>
      <c r="H476" s="7">
        <v>2</v>
      </c>
      <c r="I476" s="7">
        <v>1</v>
      </c>
      <c r="J476" s="7">
        <v>0</v>
      </c>
    </row>
    <row r="477" spans="1:10" x14ac:dyDescent="0.3">
      <c r="A477" s="7">
        <v>3.5</v>
      </c>
      <c r="B477" s="7">
        <v>6</v>
      </c>
      <c r="C477" s="7">
        <v>36.200000000000003</v>
      </c>
      <c r="D477" s="7">
        <v>7</v>
      </c>
      <c r="E477" s="7">
        <v>1</v>
      </c>
      <c r="F477" s="7">
        <v>0</v>
      </c>
      <c r="G477" s="7">
        <v>2</v>
      </c>
      <c r="H477" s="7">
        <v>2</v>
      </c>
      <c r="I477" s="7">
        <v>1</v>
      </c>
      <c r="J477" s="7">
        <v>0</v>
      </c>
    </row>
    <row r="478" spans="1:10" x14ac:dyDescent="0.3">
      <c r="A478" s="7">
        <v>3.5</v>
      </c>
      <c r="B478" s="7">
        <v>6</v>
      </c>
      <c r="C478" s="7">
        <v>33.200000000000003</v>
      </c>
      <c r="D478" s="7">
        <v>7</v>
      </c>
      <c r="E478" s="7">
        <v>1</v>
      </c>
      <c r="F478" s="7">
        <v>0</v>
      </c>
      <c r="G478" s="7">
        <v>2</v>
      </c>
      <c r="H478" s="7">
        <v>2</v>
      </c>
      <c r="I478" s="7">
        <v>1</v>
      </c>
      <c r="J478" s="7">
        <v>0</v>
      </c>
    </row>
    <row r="479" spans="1:10" x14ac:dyDescent="0.3">
      <c r="A479" s="7">
        <v>5.5</v>
      </c>
      <c r="B479" s="7">
        <v>8</v>
      </c>
      <c r="C479" s="7">
        <v>33</v>
      </c>
      <c r="D479" s="7">
        <v>7</v>
      </c>
      <c r="E479" s="7">
        <v>1</v>
      </c>
      <c r="F479" s="7">
        <v>0</v>
      </c>
      <c r="G479" s="7">
        <v>2</v>
      </c>
      <c r="H479" s="7">
        <v>2</v>
      </c>
      <c r="I479" s="7">
        <v>1</v>
      </c>
      <c r="J479" s="7">
        <v>0</v>
      </c>
    </row>
    <row r="480" spans="1:10" x14ac:dyDescent="0.3">
      <c r="A480" s="7">
        <v>5.5</v>
      </c>
      <c r="B480" s="7">
        <v>8</v>
      </c>
      <c r="C480" s="7">
        <v>32.299999999999997</v>
      </c>
      <c r="D480" s="7">
        <v>7</v>
      </c>
      <c r="E480" s="7">
        <v>1</v>
      </c>
      <c r="F480" s="7">
        <v>0</v>
      </c>
      <c r="G480" s="7">
        <v>2</v>
      </c>
      <c r="H480" s="7">
        <v>2</v>
      </c>
      <c r="I480" s="7">
        <v>1</v>
      </c>
      <c r="J480" s="7">
        <v>0</v>
      </c>
    </row>
    <row r="481" spans="1:10" x14ac:dyDescent="0.3">
      <c r="A481" s="7">
        <v>6.3</v>
      </c>
      <c r="B481" s="7">
        <v>8</v>
      </c>
      <c r="C481" s="7">
        <v>27.1158</v>
      </c>
      <c r="D481" s="7">
        <v>7</v>
      </c>
      <c r="E481" s="7">
        <v>1</v>
      </c>
      <c r="F481" s="7">
        <v>0</v>
      </c>
      <c r="G481" s="7">
        <v>2</v>
      </c>
      <c r="H481" s="7">
        <v>2</v>
      </c>
      <c r="I481" s="7">
        <v>1</v>
      </c>
      <c r="J481" s="7">
        <v>0</v>
      </c>
    </row>
    <row r="482" spans="1:10" x14ac:dyDescent="0.3">
      <c r="A482" s="7">
        <v>2.4</v>
      </c>
      <c r="B482" s="7">
        <v>4</v>
      </c>
      <c r="C482" s="7">
        <v>42.214599999999997</v>
      </c>
      <c r="D482" s="7">
        <v>4</v>
      </c>
      <c r="E482" s="7">
        <v>1</v>
      </c>
      <c r="F482" s="7">
        <v>0</v>
      </c>
      <c r="G482" s="7">
        <v>2</v>
      </c>
      <c r="H482" s="7">
        <v>2</v>
      </c>
      <c r="I482" s="7">
        <v>0</v>
      </c>
      <c r="J482" s="7">
        <v>1</v>
      </c>
    </row>
    <row r="483" spans="1:10" x14ac:dyDescent="0.3">
      <c r="A483" s="7">
        <v>2.5</v>
      </c>
      <c r="B483" s="7">
        <v>4</v>
      </c>
      <c r="C483" s="7">
        <v>45.672899999999998</v>
      </c>
      <c r="D483" s="7">
        <v>1</v>
      </c>
      <c r="E483" s="7">
        <v>1</v>
      </c>
      <c r="F483" s="7">
        <v>0</v>
      </c>
      <c r="G483" s="7">
        <v>2</v>
      </c>
      <c r="H483" s="7">
        <v>2</v>
      </c>
      <c r="I483" s="7">
        <v>1</v>
      </c>
      <c r="J483" s="7">
        <v>0</v>
      </c>
    </row>
    <row r="484" spans="1:10" x14ac:dyDescent="0.3">
      <c r="A484" s="7">
        <v>3.5</v>
      </c>
      <c r="B484" s="7">
        <v>6</v>
      </c>
      <c r="C484" s="7">
        <v>37.9499</v>
      </c>
      <c r="D484" s="7">
        <v>6</v>
      </c>
      <c r="E484" s="7">
        <v>0</v>
      </c>
      <c r="F484" s="7">
        <v>0</v>
      </c>
      <c r="G484" s="7">
        <v>2</v>
      </c>
      <c r="H484" s="7">
        <v>2</v>
      </c>
      <c r="I484" s="7">
        <v>1</v>
      </c>
      <c r="J484" s="7">
        <v>0</v>
      </c>
    </row>
    <row r="485" spans="1:10" x14ac:dyDescent="0.3">
      <c r="A485" s="7">
        <v>3.5</v>
      </c>
      <c r="B485" s="7">
        <v>6</v>
      </c>
      <c r="C485" s="7">
        <v>38.034700000000001</v>
      </c>
      <c r="D485" s="7">
        <v>1</v>
      </c>
      <c r="E485" s="7">
        <v>1</v>
      </c>
      <c r="F485" s="7">
        <v>0</v>
      </c>
      <c r="G485" s="7">
        <v>2</v>
      </c>
      <c r="H485" s="7">
        <v>2</v>
      </c>
      <c r="I485" s="7">
        <v>1</v>
      </c>
      <c r="J485" s="7">
        <v>0</v>
      </c>
    </row>
    <row r="486" spans="1:10" x14ac:dyDescent="0.3">
      <c r="A486" s="7">
        <v>2.5</v>
      </c>
      <c r="B486" s="7">
        <v>4</v>
      </c>
      <c r="C486" s="7">
        <v>46.6</v>
      </c>
      <c r="D486" s="7">
        <v>1</v>
      </c>
      <c r="E486" s="7">
        <v>1</v>
      </c>
      <c r="F486" s="7">
        <v>0</v>
      </c>
      <c r="G486" s="7">
        <v>2</v>
      </c>
      <c r="H486" s="7">
        <v>2</v>
      </c>
      <c r="I486" s="7">
        <v>1</v>
      </c>
      <c r="J486" s="7">
        <v>0</v>
      </c>
    </row>
    <row r="487" spans="1:10" x14ac:dyDescent="0.3">
      <c r="A487" s="7">
        <v>3.5</v>
      </c>
      <c r="B487" s="7">
        <v>6</v>
      </c>
      <c r="C487" s="7">
        <v>36.410200000000003</v>
      </c>
      <c r="D487" s="7">
        <v>1</v>
      </c>
      <c r="E487" s="7">
        <v>1</v>
      </c>
      <c r="F487" s="7">
        <v>0</v>
      </c>
      <c r="G487" s="7">
        <v>2</v>
      </c>
      <c r="H487" s="7">
        <v>2</v>
      </c>
      <c r="I487" s="7">
        <v>1</v>
      </c>
      <c r="J487" s="7">
        <v>0</v>
      </c>
    </row>
    <row r="488" spans="1:10" x14ac:dyDescent="0.3">
      <c r="A488" s="7">
        <v>2</v>
      </c>
      <c r="B488" s="7">
        <v>4</v>
      </c>
      <c r="C488" s="7">
        <v>43</v>
      </c>
      <c r="D488" s="7">
        <v>6</v>
      </c>
      <c r="E488" s="7">
        <v>0</v>
      </c>
      <c r="F488" s="7">
        <v>0</v>
      </c>
      <c r="G488" s="7">
        <v>2</v>
      </c>
      <c r="H488" s="7">
        <v>2</v>
      </c>
      <c r="I488" s="7">
        <v>1</v>
      </c>
      <c r="J488" s="7">
        <v>0</v>
      </c>
    </row>
    <row r="489" spans="1:10" x14ac:dyDescent="0.3">
      <c r="A489" s="7">
        <v>2</v>
      </c>
      <c r="B489" s="7">
        <v>4</v>
      </c>
      <c r="C489" s="7">
        <v>47.512900000000002</v>
      </c>
      <c r="D489" s="7">
        <v>1</v>
      </c>
      <c r="E489" s="7">
        <v>1</v>
      </c>
      <c r="F489" s="7">
        <v>0</v>
      </c>
      <c r="G489" s="7">
        <v>2</v>
      </c>
      <c r="H489" s="7">
        <v>2</v>
      </c>
      <c r="I489" s="7">
        <v>1</v>
      </c>
      <c r="J489" s="7">
        <v>0</v>
      </c>
    </row>
    <row r="490" spans="1:10" x14ac:dyDescent="0.3">
      <c r="A490" s="7">
        <v>2.5</v>
      </c>
      <c r="B490" s="7">
        <v>4</v>
      </c>
      <c r="C490" s="7">
        <v>39.6</v>
      </c>
      <c r="D490" s="7">
        <v>6</v>
      </c>
      <c r="E490" s="7">
        <v>0</v>
      </c>
      <c r="F490" s="7">
        <v>0</v>
      </c>
      <c r="G490" s="7">
        <v>2</v>
      </c>
      <c r="H490" s="7">
        <v>2</v>
      </c>
      <c r="I490" s="7">
        <v>1</v>
      </c>
      <c r="J490" s="7">
        <v>0</v>
      </c>
    </row>
    <row r="491" spans="1:10" x14ac:dyDescent="0.3">
      <c r="A491" s="7">
        <v>2.5</v>
      </c>
      <c r="B491" s="7">
        <v>4</v>
      </c>
      <c r="C491" s="7">
        <v>42.699800000000003</v>
      </c>
      <c r="D491" s="7">
        <v>1</v>
      </c>
      <c r="E491" s="7">
        <v>1</v>
      </c>
      <c r="F491" s="7">
        <v>0</v>
      </c>
      <c r="G491" s="7">
        <v>2</v>
      </c>
      <c r="H491" s="7">
        <v>2</v>
      </c>
      <c r="I491" s="7">
        <v>1</v>
      </c>
      <c r="J491" s="7">
        <v>0</v>
      </c>
    </row>
    <row r="492" spans="1:10" x14ac:dyDescent="0.3">
      <c r="A492" s="7">
        <v>1.6</v>
      </c>
      <c r="B492" s="7">
        <v>4</v>
      </c>
      <c r="C492" s="7">
        <v>46.5</v>
      </c>
      <c r="D492" s="7">
        <v>4</v>
      </c>
      <c r="E492" s="7">
        <v>1</v>
      </c>
      <c r="F492" s="7">
        <v>0</v>
      </c>
      <c r="G492" s="7">
        <v>2</v>
      </c>
      <c r="H492" s="7">
        <v>2</v>
      </c>
      <c r="I492" s="7">
        <v>1</v>
      </c>
      <c r="J492" s="7">
        <v>0</v>
      </c>
    </row>
    <row r="493" spans="1:10" x14ac:dyDescent="0.3">
      <c r="A493" s="7">
        <v>1.6</v>
      </c>
      <c r="B493" s="7">
        <v>4</v>
      </c>
      <c r="C493" s="7">
        <v>47.3</v>
      </c>
      <c r="D493" s="7">
        <v>5</v>
      </c>
      <c r="E493" s="7">
        <v>0</v>
      </c>
      <c r="F493" s="7">
        <v>0</v>
      </c>
      <c r="G493" s="7">
        <v>2</v>
      </c>
      <c r="H493" s="7">
        <v>2</v>
      </c>
      <c r="I493" s="7">
        <v>1</v>
      </c>
      <c r="J493" s="7">
        <v>0</v>
      </c>
    </row>
    <row r="494" spans="1:10" x14ac:dyDescent="0.3">
      <c r="A494" s="7">
        <v>1.8</v>
      </c>
      <c r="B494" s="7">
        <v>4</v>
      </c>
      <c r="C494" s="7">
        <v>47.5</v>
      </c>
      <c r="D494" s="7">
        <v>1</v>
      </c>
      <c r="E494" s="7">
        <v>1</v>
      </c>
      <c r="F494" s="7">
        <v>0</v>
      </c>
      <c r="G494" s="7">
        <v>2</v>
      </c>
      <c r="H494" s="7">
        <v>2</v>
      </c>
      <c r="I494" s="7">
        <v>1</v>
      </c>
      <c r="J494" s="7">
        <v>0</v>
      </c>
    </row>
    <row r="495" spans="1:10" x14ac:dyDescent="0.3">
      <c r="A495" s="7">
        <v>1.8</v>
      </c>
      <c r="B495" s="7">
        <v>4</v>
      </c>
      <c r="C495" s="7">
        <v>44.9</v>
      </c>
      <c r="D495" s="7">
        <v>4</v>
      </c>
      <c r="E495" s="7">
        <v>1</v>
      </c>
      <c r="F495" s="7">
        <v>0</v>
      </c>
      <c r="G495" s="7">
        <v>2</v>
      </c>
      <c r="H495" s="7">
        <v>2</v>
      </c>
      <c r="I495" s="7">
        <v>1</v>
      </c>
      <c r="J495" s="7">
        <v>0</v>
      </c>
    </row>
    <row r="496" spans="1:10" x14ac:dyDescent="0.3">
      <c r="A496" s="7">
        <v>1.8</v>
      </c>
      <c r="B496" s="7">
        <v>4</v>
      </c>
      <c r="C496" s="7">
        <v>44.2</v>
      </c>
      <c r="D496" s="7">
        <v>6</v>
      </c>
      <c r="E496" s="7">
        <v>0</v>
      </c>
      <c r="F496" s="7">
        <v>0</v>
      </c>
      <c r="G496" s="7">
        <v>2</v>
      </c>
      <c r="H496" s="7">
        <v>2</v>
      </c>
      <c r="I496" s="7">
        <v>1</v>
      </c>
      <c r="J496" s="7">
        <v>0</v>
      </c>
    </row>
    <row r="497" spans="1:10" x14ac:dyDescent="0.3">
      <c r="A497" s="7">
        <v>6.7</v>
      </c>
      <c r="B497" s="7">
        <v>12</v>
      </c>
      <c r="C497" s="7">
        <v>24.2</v>
      </c>
      <c r="D497" s="7">
        <v>6</v>
      </c>
      <c r="E497" s="7">
        <v>1</v>
      </c>
      <c r="F497" s="7">
        <v>0</v>
      </c>
      <c r="G497" s="7">
        <v>2</v>
      </c>
      <c r="H497" s="7">
        <v>2</v>
      </c>
      <c r="I497" s="7">
        <v>1</v>
      </c>
      <c r="J497" s="7">
        <v>0</v>
      </c>
    </row>
    <row r="498" spans="1:10" x14ac:dyDescent="0.3">
      <c r="A498" s="7">
        <v>2.8</v>
      </c>
      <c r="B498" s="7">
        <v>6</v>
      </c>
      <c r="C498" s="7">
        <v>37.118499999999997</v>
      </c>
      <c r="D498" s="7">
        <v>6</v>
      </c>
      <c r="E498" s="7">
        <v>0</v>
      </c>
      <c r="F498" s="7">
        <v>0</v>
      </c>
      <c r="G498" s="7">
        <v>2</v>
      </c>
      <c r="H498" s="7">
        <v>2</v>
      </c>
      <c r="I498" s="7">
        <v>1</v>
      </c>
      <c r="J498" s="7">
        <v>0</v>
      </c>
    </row>
    <row r="499" spans="1:10" x14ac:dyDescent="0.3">
      <c r="A499" s="7">
        <v>2.4</v>
      </c>
      <c r="B499" s="7">
        <v>4</v>
      </c>
      <c r="C499" s="7">
        <v>46.9</v>
      </c>
      <c r="D499" s="7">
        <v>6</v>
      </c>
      <c r="E499" s="7">
        <v>1</v>
      </c>
      <c r="F499" s="7">
        <v>0</v>
      </c>
      <c r="G499" s="7">
        <v>2</v>
      </c>
      <c r="H499" s="7">
        <v>2</v>
      </c>
      <c r="I499" s="7">
        <v>1</v>
      </c>
      <c r="J499" s="7">
        <v>0</v>
      </c>
    </row>
    <row r="500" spans="1:10" x14ac:dyDescent="0.3">
      <c r="A500" s="7">
        <v>2.4</v>
      </c>
      <c r="B500" s="7">
        <v>4</v>
      </c>
      <c r="C500" s="7">
        <v>46.8</v>
      </c>
      <c r="D500" s="7">
        <v>6</v>
      </c>
      <c r="E500" s="7">
        <v>1</v>
      </c>
      <c r="F500" s="7">
        <v>0</v>
      </c>
      <c r="G500" s="7">
        <v>2</v>
      </c>
      <c r="H500" s="7">
        <v>2</v>
      </c>
      <c r="I500" s="7">
        <v>1</v>
      </c>
      <c r="J500" s="7">
        <v>0</v>
      </c>
    </row>
    <row r="501" spans="1:10" x14ac:dyDescent="0.3">
      <c r="A501" s="7">
        <v>3.6</v>
      </c>
      <c r="B501" s="7">
        <v>6</v>
      </c>
      <c r="C501" s="7">
        <v>35.6</v>
      </c>
      <c r="D501" s="7">
        <v>6</v>
      </c>
      <c r="E501" s="7">
        <v>1</v>
      </c>
      <c r="F501" s="7">
        <v>0</v>
      </c>
      <c r="G501" s="7">
        <v>2</v>
      </c>
      <c r="H501" s="7">
        <v>2</v>
      </c>
      <c r="I501" s="7">
        <v>1</v>
      </c>
      <c r="J501" s="7">
        <v>0</v>
      </c>
    </row>
    <row r="502" spans="1:10" x14ac:dyDescent="0.3">
      <c r="A502" s="7">
        <v>2.5</v>
      </c>
      <c r="B502" s="7">
        <v>4</v>
      </c>
      <c r="C502" s="7">
        <v>37.057400000000001</v>
      </c>
      <c r="D502" s="7">
        <v>6</v>
      </c>
      <c r="E502" s="7">
        <v>0</v>
      </c>
      <c r="F502" s="7">
        <v>0</v>
      </c>
      <c r="G502" s="7">
        <v>2</v>
      </c>
      <c r="H502" s="7">
        <v>2</v>
      </c>
      <c r="I502" s="7">
        <v>0</v>
      </c>
      <c r="J502" s="7">
        <v>1</v>
      </c>
    </row>
    <row r="503" spans="1:10" x14ac:dyDescent="0.3">
      <c r="A503" s="7">
        <v>2.5</v>
      </c>
      <c r="B503" s="7">
        <v>4</v>
      </c>
      <c r="C503" s="7">
        <v>34.6</v>
      </c>
      <c r="D503" s="7">
        <v>6</v>
      </c>
      <c r="E503" s="7">
        <v>0</v>
      </c>
      <c r="F503" s="7">
        <v>0</v>
      </c>
      <c r="G503" s="7">
        <v>2</v>
      </c>
      <c r="H503" s="7">
        <v>2</v>
      </c>
      <c r="I503" s="7">
        <v>1</v>
      </c>
      <c r="J503" s="7">
        <v>0</v>
      </c>
    </row>
    <row r="504" spans="1:10" x14ac:dyDescent="0.3">
      <c r="A504" s="7">
        <v>2.5</v>
      </c>
      <c r="B504" s="7">
        <v>4</v>
      </c>
      <c r="C504" s="7">
        <v>42.921500000000002</v>
      </c>
      <c r="D504" s="7">
        <v>1</v>
      </c>
      <c r="E504" s="7">
        <v>1</v>
      </c>
      <c r="F504" s="7">
        <v>0</v>
      </c>
      <c r="G504" s="7">
        <v>2</v>
      </c>
      <c r="H504" s="7">
        <v>2</v>
      </c>
      <c r="I504" s="7">
        <v>0</v>
      </c>
      <c r="J504" s="7">
        <v>1</v>
      </c>
    </row>
    <row r="505" spans="1:10" x14ac:dyDescent="0.3">
      <c r="A505" s="7">
        <v>3.6</v>
      </c>
      <c r="B505" s="7">
        <v>6</v>
      </c>
      <c r="C505" s="7">
        <v>34.270800000000001</v>
      </c>
      <c r="D505" s="7">
        <v>5</v>
      </c>
      <c r="E505" s="7">
        <v>1</v>
      </c>
      <c r="F505" s="7">
        <v>0</v>
      </c>
      <c r="G505" s="7">
        <v>2</v>
      </c>
      <c r="H505" s="7">
        <v>2</v>
      </c>
      <c r="I505" s="7">
        <v>0</v>
      </c>
      <c r="J505" s="7">
        <v>1</v>
      </c>
    </row>
    <row r="506" spans="1:10" x14ac:dyDescent="0.3">
      <c r="A506" s="7">
        <v>2.5</v>
      </c>
      <c r="B506" s="7">
        <v>4</v>
      </c>
      <c r="C506" s="7">
        <v>46.8</v>
      </c>
      <c r="D506" s="7">
        <v>6</v>
      </c>
      <c r="E506" s="7">
        <v>0</v>
      </c>
      <c r="F506" s="7">
        <v>0</v>
      </c>
      <c r="G506" s="7">
        <v>2</v>
      </c>
      <c r="H506" s="7">
        <v>2</v>
      </c>
      <c r="I506" s="7">
        <v>1</v>
      </c>
      <c r="J506" s="7">
        <v>0</v>
      </c>
    </row>
    <row r="507" spans="1:10" x14ac:dyDescent="0.3">
      <c r="A507" s="7">
        <v>2.5</v>
      </c>
      <c r="B507" s="7">
        <v>4</v>
      </c>
      <c r="C507" s="7">
        <v>45.056600000000003</v>
      </c>
      <c r="D507" s="7">
        <v>6</v>
      </c>
      <c r="E507" s="7">
        <v>1</v>
      </c>
      <c r="F507" s="7">
        <v>0</v>
      </c>
      <c r="G507" s="7">
        <v>2</v>
      </c>
      <c r="H507" s="7">
        <v>2</v>
      </c>
      <c r="I507" s="7">
        <v>1</v>
      </c>
      <c r="J507" s="7">
        <v>0</v>
      </c>
    </row>
    <row r="508" spans="1:10" x14ac:dyDescent="0.3">
      <c r="A508" s="7">
        <v>3.5</v>
      </c>
      <c r="B508" s="7">
        <v>6</v>
      </c>
      <c r="C508" s="7">
        <v>39.799999999999997</v>
      </c>
      <c r="D508" s="7">
        <v>6</v>
      </c>
      <c r="E508" s="7">
        <v>1</v>
      </c>
      <c r="F508" s="7">
        <v>0</v>
      </c>
      <c r="G508" s="7">
        <v>2</v>
      </c>
      <c r="H508" s="7">
        <v>2</v>
      </c>
      <c r="I508" s="7">
        <v>1</v>
      </c>
      <c r="J508" s="7">
        <v>0</v>
      </c>
    </row>
    <row r="509" spans="1:10" x14ac:dyDescent="0.3">
      <c r="A509" s="7">
        <v>2.4</v>
      </c>
      <c r="B509" s="7">
        <v>4</v>
      </c>
      <c r="C509" s="7">
        <v>48.2</v>
      </c>
      <c r="D509" s="7">
        <v>1</v>
      </c>
      <c r="E509" s="7">
        <v>0</v>
      </c>
      <c r="F509" s="7">
        <v>0</v>
      </c>
      <c r="G509" s="7">
        <v>2</v>
      </c>
      <c r="H509" s="7">
        <v>2</v>
      </c>
      <c r="I509" s="7">
        <v>1</v>
      </c>
      <c r="J509" s="7">
        <v>0</v>
      </c>
    </row>
    <row r="510" spans="1:10" x14ac:dyDescent="0.3">
      <c r="A510" s="7">
        <v>1.8</v>
      </c>
      <c r="B510" s="7">
        <v>4</v>
      </c>
      <c r="C510" s="7">
        <v>69.6404</v>
      </c>
      <c r="D510" s="7">
        <v>1</v>
      </c>
      <c r="E510" s="7">
        <v>0</v>
      </c>
      <c r="F510" s="7">
        <v>0</v>
      </c>
      <c r="G510" s="7">
        <v>2</v>
      </c>
      <c r="H510" s="7">
        <v>2</v>
      </c>
      <c r="I510" s="7">
        <v>1</v>
      </c>
      <c r="J510" s="7">
        <v>0</v>
      </c>
    </row>
    <row r="511" spans="1:10" x14ac:dyDescent="0.3">
      <c r="A511" s="7">
        <v>2</v>
      </c>
      <c r="B511" s="7">
        <v>4</v>
      </c>
      <c r="C511" s="7">
        <v>42</v>
      </c>
      <c r="D511" s="7">
        <v>6</v>
      </c>
      <c r="E511" s="7">
        <v>0</v>
      </c>
      <c r="F511" s="7">
        <v>0</v>
      </c>
      <c r="G511" s="7">
        <v>2</v>
      </c>
      <c r="H511" s="7">
        <v>2</v>
      </c>
      <c r="I511" s="7">
        <v>1</v>
      </c>
      <c r="J511" s="7">
        <v>0</v>
      </c>
    </row>
    <row r="512" spans="1:10" x14ac:dyDescent="0.3">
      <c r="A512" s="7">
        <v>3</v>
      </c>
      <c r="B512" s="7">
        <v>6</v>
      </c>
      <c r="C512" s="7">
        <v>32</v>
      </c>
      <c r="D512" s="7">
        <v>6</v>
      </c>
      <c r="E512" s="7">
        <v>1</v>
      </c>
      <c r="F512" s="7">
        <v>0</v>
      </c>
      <c r="G512" s="7">
        <v>2</v>
      </c>
      <c r="H512" s="7">
        <v>2</v>
      </c>
      <c r="I512" s="7">
        <v>1</v>
      </c>
      <c r="J512" s="7">
        <v>0</v>
      </c>
    </row>
    <row r="513" spans="1:10" x14ac:dyDescent="0.3">
      <c r="A513" s="7">
        <v>4.4000000000000004</v>
      </c>
      <c r="B513" s="7">
        <v>8</v>
      </c>
      <c r="C513" s="7">
        <v>30.8</v>
      </c>
      <c r="D513" s="7">
        <v>6</v>
      </c>
      <c r="E513" s="7">
        <v>1</v>
      </c>
      <c r="F513" s="7">
        <v>0</v>
      </c>
      <c r="G513" s="7">
        <v>2</v>
      </c>
      <c r="H513" s="7">
        <v>2</v>
      </c>
      <c r="I513" s="7">
        <v>1</v>
      </c>
      <c r="J513" s="7">
        <v>0</v>
      </c>
    </row>
    <row r="514" spans="1:10" x14ac:dyDescent="0.3">
      <c r="A514" s="7">
        <v>3.2</v>
      </c>
      <c r="B514" s="7">
        <v>6</v>
      </c>
      <c r="C514" s="7">
        <v>36.4</v>
      </c>
      <c r="D514" s="7">
        <v>6</v>
      </c>
      <c r="E514" s="7">
        <v>1</v>
      </c>
      <c r="F514" s="7">
        <v>0</v>
      </c>
      <c r="G514" s="7">
        <v>2</v>
      </c>
      <c r="H514" s="7">
        <v>2</v>
      </c>
      <c r="I514" s="7">
        <v>1</v>
      </c>
      <c r="J514" s="7">
        <v>0</v>
      </c>
    </row>
    <row r="515" spans="1:10" x14ac:dyDescent="0.3">
      <c r="A515" s="7">
        <v>4.2</v>
      </c>
      <c r="B515" s="7">
        <v>8</v>
      </c>
      <c r="C515" s="7">
        <v>31.5002</v>
      </c>
      <c r="D515" s="7">
        <v>6</v>
      </c>
      <c r="E515" s="7">
        <v>1</v>
      </c>
      <c r="F515" s="7">
        <v>0</v>
      </c>
      <c r="G515" s="7">
        <v>2</v>
      </c>
      <c r="H515" s="7">
        <v>2</v>
      </c>
      <c r="I515" s="7">
        <v>1</v>
      </c>
      <c r="J515" s="7">
        <v>0</v>
      </c>
    </row>
    <row r="516" spans="1:10" x14ac:dyDescent="0.3">
      <c r="A516" s="7">
        <v>3</v>
      </c>
      <c r="B516" s="7">
        <v>6</v>
      </c>
      <c r="C516" s="7">
        <v>39.493699999999997</v>
      </c>
      <c r="D516" s="7">
        <v>8</v>
      </c>
      <c r="E516" s="7">
        <v>1</v>
      </c>
      <c r="F516" s="7">
        <v>0</v>
      </c>
      <c r="G516" s="7">
        <v>2</v>
      </c>
      <c r="H516" s="7">
        <v>2</v>
      </c>
      <c r="I516" s="7">
        <v>1</v>
      </c>
      <c r="J516" s="7">
        <v>1</v>
      </c>
    </row>
    <row r="517" spans="1:10" x14ac:dyDescent="0.3">
      <c r="A517" s="7">
        <v>4.4000000000000004</v>
      </c>
      <c r="B517" s="7">
        <v>8</v>
      </c>
      <c r="C517" s="7">
        <v>30.953700000000001</v>
      </c>
      <c r="D517" s="7">
        <v>8</v>
      </c>
      <c r="E517" s="7">
        <v>1</v>
      </c>
      <c r="F517" s="7">
        <v>0</v>
      </c>
      <c r="G517" s="7">
        <v>2</v>
      </c>
      <c r="H517" s="7">
        <v>2</v>
      </c>
      <c r="I517" s="7">
        <v>1</v>
      </c>
      <c r="J517" s="7">
        <v>0</v>
      </c>
    </row>
    <row r="518" spans="1:10" x14ac:dyDescent="0.3">
      <c r="A518" s="7">
        <v>4.4000000000000004</v>
      </c>
      <c r="B518" s="7">
        <v>8</v>
      </c>
      <c r="C518" s="7">
        <v>30.562000000000001</v>
      </c>
      <c r="D518" s="7">
        <v>8</v>
      </c>
      <c r="E518" s="7">
        <v>1</v>
      </c>
      <c r="F518" s="7">
        <v>0</v>
      </c>
      <c r="G518" s="7">
        <v>2</v>
      </c>
      <c r="H518" s="7">
        <v>2</v>
      </c>
      <c r="I518" s="7">
        <v>1</v>
      </c>
      <c r="J518" s="7">
        <v>0</v>
      </c>
    </row>
    <row r="519" spans="1:10" x14ac:dyDescent="0.3">
      <c r="A519" s="7">
        <v>4.4000000000000004</v>
      </c>
      <c r="B519" s="7">
        <v>8</v>
      </c>
      <c r="C519" s="7">
        <v>30.172599999999999</v>
      </c>
      <c r="D519" s="7">
        <v>6</v>
      </c>
      <c r="E519" s="7">
        <v>1</v>
      </c>
      <c r="F519" s="7">
        <v>0</v>
      </c>
      <c r="G519" s="7">
        <v>2</v>
      </c>
      <c r="H519" s="7">
        <v>2</v>
      </c>
      <c r="I519" s="7">
        <v>1</v>
      </c>
      <c r="J519" s="7">
        <v>0</v>
      </c>
    </row>
    <row r="520" spans="1:10" x14ac:dyDescent="0.3">
      <c r="A520" s="7">
        <v>4.4000000000000004</v>
      </c>
      <c r="B520" s="7">
        <v>8</v>
      </c>
      <c r="C520" s="7">
        <v>27.7</v>
      </c>
      <c r="D520" s="7">
        <v>6</v>
      </c>
      <c r="E520" s="7">
        <v>1</v>
      </c>
      <c r="F520" s="7">
        <v>0</v>
      </c>
      <c r="G520" s="7">
        <v>2</v>
      </c>
      <c r="H520" s="7">
        <v>2</v>
      </c>
      <c r="I520" s="7">
        <v>1</v>
      </c>
      <c r="J520" s="7">
        <v>0</v>
      </c>
    </row>
    <row r="521" spans="1:10" x14ac:dyDescent="0.3">
      <c r="A521" s="7">
        <v>4.4000000000000004</v>
      </c>
      <c r="B521" s="7">
        <v>8</v>
      </c>
      <c r="C521" s="7">
        <v>29.452100000000002</v>
      </c>
      <c r="D521" s="7">
        <v>6</v>
      </c>
      <c r="E521" s="7">
        <v>1</v>
      </c>
      <c r="F521" s="7">
        <v>0</v>
      </c>
      <c r="G521" s="7">
        <v>2</v>
      </c>
      <c r="H521" s="7">
        <v>2</v>
      </c>
      <c r="I521" s="7">
        <v>1</v>
      </c>
      <c r="J521" s="7">
        <v>0</v>
      </c>
    </row>
    <row r="522" spans="1:10" x14ac:dyDescent="0.3">
      <c r="A522" s="7">
        <v>4.4000000000000004</v>
      </c>
      <c r="B522" s="7">
        <v>8</v>
      </c>
      <c r="C522" s="7">
        <v>27.7</v>
      </c>
      <c r="D522" s="7">
        <v>6</v>
      </c>
      <c r="E522" s="7">
        <v>1</v>
      </c>
      <c r="F522" s="7">
        <v>0</v>
      </c>
      <c r="G522" s="7">
        <v>2</v>
      </c>
      <c r="H522" s="7">
        <v>2</v>
      </c>
      <c r="I522" s="7">
        <v>1</v>
      </c>
      <c r="J522" s="7">
        <v>0</v>
      </c>
    </row>
    <row r="523" spans="1:10" x14ac:dyDescent="0.3">
      <c r="A523" s="7">
        <v>6</v>
      </c>
      <c r="B523" s="7">
        <v>12</v>
      </c>
      <c r="C523" s="7">
        <v>26.749500000000001</v>
      </c>
      <c r="D523" s="7">
        <v>8</v>
      </c>
      <c r="E523" s="7">
        <v>1</v>
      </c>
      <c r="F523" s="7">
        <v>0</v>
      </c>
      <c r="G523" s="7">
        <v>2</v>
      </c>
      <c r="H523" s="7">
        <v>2</v>
      </c>
      <c r="I523" s="7">
        <v>1</v>
      </c>
      <c r="J523" s="7">
        <v>0</v>
      </c>
    </row>
    <row r="524" spans="1:10" x14ac:dyDescent="0.3">
      <c r="A524" s="7">
        <v>3.9</v>
      </c>
      <c r="B524" s="7">
        <v>6</v>
      </c>
      <c r="C524" s="7">
        <v>37.299999999999997</v>
      </c>
      <c r="D524" s="7">
        <v>4</v>
      </c>
      <c r="E524" s="7">
        <v>1</v>
      </c>
      <c r="F524" s="7">
        <v>0</v>
      </c>
      <c r="G524" s="7">
        <v>1</v>
      </c>
      <c r="H524" s="7">
        <v>1</v>
      </c>
      <c r="I524" s="7">
        <v>1</v>
      </c>
      <c r="J524" s="7">
        <v>0</v>
      </c>
    </row>
    <row r="525" spans="1:10" x14ac:dyDescent="0.3">
      <c r="A525" s="7">
        <v>3.9</v>
      </c>
      <c r="B525" s="7">
        <v>6</v>
      </c>
      <c r="C525" s="7">
        <v>36.6</v>
      </c>
      <c r="D525" s="7">
        <v>4</v>
      </c>
      <c r="E525" s="7">
        <v>1</v>
      </c>
      <c r="F525" s="7">
        <v>0</v>
      </c>
      <c r="G525" s="7">
        <v>1</v>
      </c>
      <c r="H525" s="7">
        <v>1</v>
      </c>
      <c r="I525" s="7">
        <v>1</v>
      </c>
      <c r="J525" s="7">
        <v>0</v>
      </c>
    </row>
    <row r="526" spans="1:10" x14ac:dyDescent="0.3">
      <c r="A526" s="7">
        <v>4.5999999999999996</v>
      </c>
      <c r="B526" s="7">
        <v>8</v>
      </c>
      <c r="C526" s="7">
        <v>31.9</v>
      </c>
      <c r="D526" s="7">
        <v>4</v>
      </c>
      <c r="E526" s="7">
        <v>1</v>
      </c>
      <c r="F526" s="7">
        <v>0</v>
      </c>
      <c r="G526" s="7">
        <v>2</v>
      </c>
      <c r="H526" s="7">
        <v>2</v>
      </c>
      <c r="I526" s="7">
        <v>0</v>
      </c>
      <c r="J526" s="7">
        <v>0</v>
      </c>
    </row>
    <row r="527" spans="1:10" x14ac:dyDescent="0.3">
      <c r="A527" s="7">
        <v>4.5999999999999996</v>
      </c>
      <c r="B527" s="7">
        <v>8</v>
      </c>
      <c r="C527" s="7">
        <v>31.9</v>
      </c>
      <c r="D527" s="7">
        <v>4</v>
      </c>
      <c r="E527" s="7">
        <v>1</v>
      </c>
      <c r="F527" s="7">
        <v>0</v>
      </c>
      <c r="G527" s="7">
        <v>2</v>
      </c>
      <c r="H527" s="7">
        <v>2</v>
      </c>
      <c r="I527" s="7">
        <v>0</v>
      </c>
      <c r="J527" s="7">
        <v>0</v>
      </c>
    </row>
    <row r="528" spans="1:10" x14ac:dyDescent="0.3">
      <c r="A528" s="7">
        <v>4.5999999999999996</v>
      </c>
      <c r="B528" s="7">
        <v>8</v>
      </c>
      <c r="C528" s="7">
        <v>31.9</v>
      </c>
      <c r="D528" s="7">
        <v>4</v>
      </c>
      <c r="E528" s="7">
        <v>1</v>
      </c>
      <c r="F528" s="7">
        <v>0</v>
      </c>
      <c r="G528" s="7">
        <v>2</v>
      </c>
      <c r="H528" s="7">
        <v>2</v>
      </c>
      <c r="I528" s="7">
        <v>0</v>
      </c>
      <c r="J528" s="7">
        <v>0</v>
      </c>
    </row>
    <row r="529" spans="1:10" x14ac:dyDescent="0.3">
      <c r="A529" s="7">
        <v>4.5999999999999996</v>
      </c>
      <c r="B529" s="7">
        <v>8</v>
      </c>
      <c r="C529" s="7">
        <v>22.7</v>
      </c>
      <c r="D529" s="7">
        <v>4</v>
      </c>
      <c r="E529" s="7">
        <v>1</v>
      </c>
      <c r="F529" s="7">
        <v>0</v>
      </c>
      <c r="G529" s="7">
        <v>2</v>
      </c>
      <c r="H529" s="7">
        <v>2</v>
      </c>
      <c r="I529" s="7">
        <v>0</v>
      </c>
      <c r="J529" s="7">
        <v>0</v>
      </c>
    </row>
    <row r="530" spans="1:10" x14ac:dyDescent="0.3">
      <c r="A530" s="7">
        <v>4.5999999999999996</v>
      </c>
      <c r="B530" s="7">
        <v>8</v>
      </c>
      <c r="C530" s="7">
        <v>24.5</v>
      </c>
      <c r="D530" s="7">
        <v>4</v>
      </c>
      <c r="E530" s="7">
        <v>1</v>
      </c>
      <c r="F530" s="7">
        <v>0</v>
      </c>
      <c r="G530" s="7">
        <v>2</v>
      </c>
      <c r="H530" s="7">
        <v>2</v>
      </c>
      <c r="I530" s="7">
        <v>0</v>
      </c>
      <c r="J530" s="7">
        <v>0</v>
      </c>
    </row>
    <row r="531" spans="1:10" x14ac:dyDescent="0.3">
      <c r="A531" s="7">
        <v>3.5</v>
      </c>
      <c r="B531" s="7">
        <v>6</v>
      </c>
      <c r="C531" s="7">
        <v>40.299999999999997</v>
      </c>
      <c r="D531" s="7">
        <v>4</v>
      </c>
      <c r="E531" s="7">
        <v>1</v>
      </c>
      <c r="F531" s="7">
        <v>0</v>
      </c>
      <c r="G531" s="7">
        <v>1</v>
      </c>
      <c r="H531" s="7">
        <v>1</v>
      </c>
      <c r="I531" s="7">
        <v>1</v>
      </c>
      <c r="J531" s="7">
        <v>0</v>
      </c>
    </row>
    <row r="532" spans="1:10" x14ac:dyDescent="0.3">
      <c r="A532" s="7">
        <v>3.5</v>
      </c>
      <c r="B532" s="7">
        <v>6</v>
      </c>
      <c r="C532" s="7">
        <v>41.2</v>
      </c>
      <c r="D532" s="7">
        <v>4</v>
      </c>
      <c r="E532" s="7">
        <v>1</v>
      </c>
      <c r="F532" s="7">
        <v>0</v>
      </c>
      <c r="G532" s="7">
        <v>1</v>
      </c>
      <c r="H532" s="7">
        <v>1</v>
      </c>
      <c r="I532" s="7">
        <v>1</v>
      </c>
      <c r="J532" s="7">
        <v>0</v>
      </c>
    </row>
    <row r="533" spans="1:10" x14ac:dyDescent="0.3">
      <c r="A533" s="7">
        <v>3.9</v>
      </c>
      <c r="B533" s="7">
        <v>6</v>
      </c>
      <c r="C533" s="7">
        <v>37.299999999999997</v>
      </c>
      <c r="D533" s="7">
        <v>4</v>
      </c>
      <c r="E533" s="7">
        <v>1</v>
      </c>
      <c r="F533" s="7">
        <v>0</v>
      </c>
      <c r="G533" s="7">
        <v>1</v>
      </c>
      <c r="H533" s="7">
        <v>1</v>
      </c>
      <c r="I533" s="7">
        <v>1</v>
      </c>
      <c r="J533" s="7">
        <v>0</v>
      </c>
    </row>
    <row r="534" spans="1:10" x14ac:dyDescent="0.3">
      <c r="A534" s="7">
        <v>3.5</v>
      </c>
      <c r="B534" s="7">
        <v>6</v>
      </c>
      <c r="C534" s="7">
        <v>32.1</v>
      </c>
      <c r="D534" s="7">
        <v>5</v>
      </c>
      <c r="E534" s="7">
        <v>1</v>
      </c>
      <c r="F534" s="7">
        <v>0</v>
      </c>
      <c r="G534" s="7">
        <v>2</v>
      </c>
      <c r="H534" s="7">
        <v>2</v>
      </c>
      <c r="I534" s="7">
        <v>0</v>
      </c>
      <c r="J534" s="7">
        <v>0</v>
      </c>
    </row>
    <row r="535" spans="1:10" x14ac:dyDescent="0.3">
      <c r="A535" s="7">
        <v>5.7</v>
      </c>
      <c r="B535" s="7">
        <v>8</v>
      </c>
      <c r="C535" s="7">
        <v>31.9</v>
      </c>
      <c r="D535" s="7">
        <v>5</v>
      </c>
      <c r="E535" s="7">
        <v>1</v>
      </c>
      <c r="F535" s="7">
        <v>0</v>
      </c>
      <c r="G535" s="7">
        <v>1</v>
      </c>
      <c r="H535" s="7">
        <v>1</v>
      </c>
      <c r="I535" s="7">
        <v>1</v>
      </c>
      <c r="J535" s="7">
        <v>0</v>
      </c>
    </row>
    <row r="536" spans="1:10" x14ac:dyDescent="0.3">
      <c r="A536" s="7">
        <v>2.7</v>
      </c>
      <c r="B536" s="7">
        <v>6</v>
      </c>
      <c r="C536" s="7">
        <v>35.700000000000003</v>
      </c>
      <c r="D536" s="7">
        <v>4</v>
      </c>
      <c r="E536" s="7">
        <v>1</v>
      </c>
      <c r="F536" s="7">
        <v>0</v>
      </c>
      <c r="G536" s="7">
        <v>2</v>
      </c>
      <c r="H536" s="7">
        <v>2</v>
      </c>
      <c r="I536" s="7">
        <v>0</v>
      </c>
      <c r="J536" s="7">
        <v>0</v>
      </c>
    </row>
    <row r="537" spans="1:10" x14ac:dyDescent="0.3">
      <c r="A537" s="7">
        <v>3.5</v>
      </c>
      <c r="B537" s="7">
        <v>6</v>
      </c>
      <c r="C537" s="7">
        <v>34.200000000000003</v>
      </c>
      <c r="D537" s="7">
        <v>4</v>
      </c>
      <c r="E537" s="7">
        <v>1</v>
      </c>
      <c r="F537" s="7">
        <v>0</v>
      </c>
      <c r="G537" s="7">
        <v>2</v>
      </c>
      <c r="H537" s="7">
        <v>2</v>
      </c>
      <c r="I537" s="7">
        <v>0</v>
      </c>
      <c r="J537" s="7">
        <v>0</v>
      </c>
    </row>
    <row r="538" spans="1:10" x14ac:dyDescent="0.3">
      <c r="A538" s="7">
        <v>5.7</v>
      </c>
      <c r="B538" s="7">
        <v>8</v>
      </c>
      <c r="C538" s="7">
        <v>34.5</v>
      </c>
      <c r="D538" s="7">
        <v>5</v>
      </c>
      <c r="E538" s="7">
        <v>1</v>
      </c>
      <c r="F538" s="7">
        <v>0</v>
      </c>
      <c r="G538" s="7">
        <v>1</v>
      </c>
      <c r="H538" s="7">
        <v>1</v>
      </c>
      <c r="I538" s="7">
        <v>1</v>
      </c>
      <c r="J538" s="7">
        <v>0</v>
      </c>
    </row>
    <row r="539" spans="1:10" x14ac:dyDescent="0.3">
      <c r="A539" s="7">
        <v>6.1</v>
      </c>
      <c r="B539" s="7">
        <v>8</v>
      </c>
      <c r="C539" s="7">
        <v>26</v>
      </c>
      <c r="D539" s="7">
        <v>5</v>
      </c>
      <c r="E539" s="7">
        <v>1</v>
      </c>
      <c r="F539" s="7">
        <v>0</v>
      </c>
      <c r="G539" s="7">
        <v>1</v>
      </c>
      <c r="H539" s="7">
        <v>1</v>
      </c>
      <c r="I539" s="7">
        <v>0</v>
      </c>
      <c r="J539" s="7">
        <v>0</v>
      </c>
    </row>
    <row r="540" spans="1:10" x14ac:dyDescent="0.3">
      <c r="A540" s="7">
        <v>2.7</v>
      </c>
      <c r="B540" s="7">
        <v>6</v>
      </c>
      <c r="C540" s="7">
        <v>35.700000000000003</v>
      </c>
      <c r="D540" s="7">
        <v>4</v>
      </c>
      <c r="E540" s="7">
        <v>1</v>
      </c>
      <c r="F540" s="7">
        <v>0</v>
      </c>
      <c r="G540" s="7">
        <v>2</v>
      </c>
      <c r="H540" s="7">
        <v>2</v>
      </c>
      <c r="I540" s="7">
        <v>0</v>
      </c>
      <c r="J540" s="7">
        <v>0</v>
      </c>
    </row>
    <row r="541" spans="1:10" x14ac:dyDescent="0.3">
      <c r="A541" s="7">
        <v>3.5</v>
      </c>
      <c r="B541" s="7">
        <v>6</v>
      </c>
      <c r="C541" s="7">
        <v>34.200000000000003</v>
      </c>
      <c r="D541" s="7">
        <v>4</v>
      </c>
      <c r="E541" s="7">
        <v>1</v>
      </c>
      <c r="F541" s="7">
        <v>0</v>
      </c>
      <c r="G541" s="7">
        <v>2</v>
      </c>
      <c r="H541" s="7">
        <v>2</v>
      </c>
      <c r="I541" s="7">
        <v>0</v>
      </c>
      <c r="J541" s="7">
        <v>0</v>
      </c>
    </row>
    <row r="542" spans="1:10" x14ac:dyDescent="0.3">
      <c r="A542" s="7">
        <v>5.7</v>
      </c>
      <c r="B542" s="7">
        <v>8</v>
      </c>
      <c r="C542" s="7">
        <v>34.5</v>
      </c>
      <c r="D542" s="7">
        <v>5</v>
      </c>
      <c r="E542" s="7">
        <v>1</v>
      </c>
      <c r="F542" s="7">
        <v>0</v>
      </c>
      <c r="G542" s="7">
        <v>1</v>
      </c>
      <c r="H542" s="7">
        <v>1</v>
      </c>
      <c r="I542" s="7">
        <v>1</v>
      </c>
      <c r="J542" s="7">
        <v>0</v>
      </c>
    </row>
    <row r="543" spans="1:10" x14ac:dyDescent="0.3">
      <c r="A543" s="7">
        <v>6.1</v>
      </c>
      <c r="B543" s="7">
        <v>8</v>
      </c>
      <c r="C543" s="7">
        <v>26</v>
      </c>
      <c r="D543" s="7">
        <v>5</v>
      </c>
      <c r="E543" s="7">
        <v>1</v>
      </c>
      <c r="F543" s="7">
        <v>0</v>
      </c>
      <c r="G543" s="7">
        <v>1</v>
      </c>
      <c r="H543" s="7">
        <v>1</v>
      </c>
      <c r="I543" s="7">
        <v>0</v>
      </c>
      <c r="J543" s="7">
        <v>0</v>
      </c>
    </row>
    <row r="544" spans="1:10" x14ac:dyDescent="0.3">
      <c r="A544" s="7">
        <v>3.5</v>
      </c>
      <c r="B544" s="7">
        <v>6</v>
      </c>
      <c r="C544" s="7">
        <v>32.1</v>
      </c>
      <c r="D544" s="7">
        <v>5</v>
      </c>
      <c r="E544" s="7">
        <v>1</v>
      </c>
      <c r="F544" s="7">
        <v>0</v>
      </c>
      <c r="G544" s="7">
        <v>2</v>
      </c>
      <c r="H544" s="7">
        <v>2</v>
      </c>
      <c r="I544" s="7">
        <v>0</v>
      </c>
      <c r="J544" s="7">
        <v>0</v>
      </c>
    </row>
    <row r="545" spans="1:10" x14ac:dyDescent="0.3">
      <c r="A545" s="7">
        <v>5.7</v>
      </c>
      <c r="B545" s="7">
        <v>8</v>
      </c>
      <c r="C545" s="7">
        <v>31.9</v>
      </c>
      <c r="D545" s="7">
        <v>5</v>
      </c>
      <c r="E545" s="7">
        <v>1</v>
      </c>
      <c r="F545" s="7">
        <v>0</v>
      </c>
      <c r="G545" s="7">
        <v>1</v>
      </c>
      <c r="H545" s="7">
        <v>1</v>
      </c>
      <c r="I545" s="7">
        <v>1</v>
      </c>
      <c r="J545" s="7">
        <v>0</v>
      </c>
    </row>
    <row r="546" spans="1:10" x14ac:dyDescent="0.3">
      <c r="A546" s="7">
        <v>4.5999999999999996</v>
      </c>
      <c r="B546" s="7">
        <v>8</v>
      </c>
      <c r="C546" s="7">
        <v>33.305199999999999</v>
      </c>
      <c r="D546" s="7">
        <v>4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</row>
    <row r="547" spans="1:10" x14ac:dyDescent="0.3">
      <c r="A547" s="7">
        <v>3.5</v>
      </c>
      <c r="B547" s="7">
        <v>6</v>
      </c>
      <c r="C547" s="7">
        <v>34.9</v>
      </c>
      <c r="D547" s="7">
        <v>6</v>
      </c>
      <c r="E547" s="7">
        <v>1</v>
      </c>
      <c r="F547" s="7">
        <v>1</v>
      </c>
      <c r="G547" s="7">
        <v>2</v>
      </c>
      <c r="H547" s="7">
        <v>2</v>
      </c>
      <c r="I547" s="7">
        <v>1</v>
      </c>
      <c r="J547" s="7">
        <v>0</v>
      </c>
    </row>
    <row r="548" spans="1:10" x14ac:dyDescent="0.3">
      <c r="A548" s="7">
        <v>3.5</v>
      </c>
      <c r="B548" s="7">
        <v>6</v>
      </c>
      <c r="C548" s="7">
        <v>34.700000000000003</v>
      </c>
      <c r="D548" s="7">
        <v>6</v>
      </c>
      <c r="E548" s="7">
        <v>1</v>
      </c>
      <c r="F548" s="7">
        <v>1</v>
      </c>
      <c r="G548" s="7">
        <v>2</v>
      </c>
      <c r="H548" s="7">
        <v>2</v>
      </c>
      <c r="I548" s="7">
        <v>1</v>
      </c>
      <c r="J548" s="7">
        <v>0</v>
      </c>
    </row>
    <row r="549" spans="1:10" x14ac:dyDescent="0.3">
      <c r="A549" s="7">
        <v>3.5</v>
      </c>
      <c r="B549" s="7">
        <v>6</v>
      </c>
      <c r="C549" s="7">
        <v>37.4</v>
      </c>
      <c r="D549" s="7">
        <v>6</v>
      </c>
      <c r="E549" s="7">
        <v>1</v>
      </c>
      <c r="F549" s="7">
        <v>0</v>
      </c>
      <c r="G549" s="7">
        <v>2</v>
      </c>
      <c r="H549" s="7">
        <v>2</v>
      </c>
      <c r="I549" s="7">
        <v>1</v>
      </c>
      <c r="J549" s="7">
        <v>0</v>
      </c>
    </row>
    <row r="550" spans="1:10" x14ac:dyDescent="0.3">
      <c r="A550" s="7">
        <v>3.5</v>
      </c>
      <c r="B550" s="7">
        <v>6</v>
      </c>
      <c r="C550" s="7">
        <v>27.8</v>
      </c>
      <c r="D550" s="7">
        <v>6</v>
      </c>
      <c r="E550" s="7">
        <v>1</v>
      </c>
      <c r="F550" s="7">
        <v>0</v>
      </c>
      <c r="G550" s="7">
        <v>2</v>
      </c>
      <c r="H550" s="7">
        <v>2</v>
      </c>
      <c r="I550" s="7">
        <v>1</v>
      </c>
      <c r="J550" s="7">
        <v>0</v>
      </c>
    </row>
    <row r="551" spans="1:10" x14ac:dyDescent="0.3">
      <c r="A551" s="7">
        <v>2.4</v>
      </c>
      <c r="B551" s="7">
        <v>4</v>
      </c>
      <c r="C551" s="7">
        <v>43.104300000000002</v>
      </c>
      <c r="D551" s="7">
        <v>5</v>
      </c>
      <c r="E551" s="7">
        <v>0</v>
      </c>
      <c r="F551" s="7">
        <v>0</v>
      </c>
      <c r="G551" s="7">
        <v>2</v>
      </c>
      <c r="H551" s="7">
        <v>2</v>
      </c>
      <c r="I551" s="7">
        <v>1</v>
      </c>
      <c r="J551" s="7">
        <v>1</v>
      </c>
    </row>
    <row r="552" spans="1:10" x14ac:dyDescent="0.3">
      <c r="A552" s="7">
        <v>2.4</v>
      </c>
      <c r="B552" s="7">
        <v>4</v>
      </c>
      <c r="C552" s="7">
        <v>43.291600000000003</v>
      </c>
      <c r="D552" s="7">
        <v>5</v>
      </c>
      <c r="E552" s="7">
        <v>1</v>
      </c>
      <c r="F552" s="7">
        <v>0</v>
      </c>
      <c r="G552" s="7">
        <v>2</v>
      </c>
      <c r="H552" s="7">
        <v>2</v>
      </c>
      <c r="I552" s="7">
        <v>1</v>
      </c>
      <c r="J552" s="7">
        <v>1</v>
      </c>
    </row>
    <row r="553" spans="1:10" x14ac:dyDescent="0.3">
      <c r="A553" s="7">
        <v>3.5</v>
      </c>
      <c r="B553" s="7">
        <v>6</v>
      </c>
      <c r="C553" s="7">
        <v>41.2</v>
      </c>
      <c r="D553" s="7">
        <v>5</v>
      </c>
      <c r="E553" s="7">
        <v>1</v>
      </c>
      <c r="F553" s="7">
        <v>0</v>
      </c>
      <c r="G553" s="7">
        <v>2</v>
      </c>
      <c r="H553" s="7">
        <v>2</v>
      </c>
      <c r="I553" s="7">
        <v>1</v>
      </c>
      <c r="J553" s="7">
        <v>1</v>
      </c>
    </row>
    <row r="554" spans="1:10" x14ac:dyDescent="0.3">
      <c r="A554" s="7">
        <v>3.3</v>
      </c>
      <c r="B554" s="7">
        <v>6</v>
      </c>
      <c r="C554" s="7">
        <v>36.200000000000003</v>
      </c>
      <c r="D554" s="7">
        <v>5</v>
      </c>
      <c r="E554" s="7">
        <v>1</v>
      </c>
      <c r="F554" s="7">
        <v>0</v>
      </c>
      <c r="G554" s="7">
        <v>2</v>
      </c>
      <c r="H554" s="7">
        <v>2</v>
      </c>
      <c r="I554" s="7">
        <v>1</v>
      </c>
      <c r="J554" s="7">
        <v>0</v>
      </c>
    </row>
    <row r="555" spans="1:10" x14ac:dyDescent="0.3">
      <c r="A555" s="7">
        <v>3.8</v>
      </c>
      <c r="B555" s="7">
        <v>6</v>
      </c>
      <c r="C555" s="7">
        <v>35.6</v>
      </c>
      <c r="D555" s="7">
        <v>5</v>
      </c>
      <c r="E555" s="7">
        <v>1</v>
      </c>
      <c r="F555" s="7">
        <v>0</v>
      </c>
      <c r="G555" s="7">
        <v>2</v>
      </c>
      <c r="H555" s="7">
        <v>2</v>
      </c>
      <c r="I555" s="7">
        <v>1</v>
      </c>
      <c r="J555" s="7">
        <v>0</v>
      </c>
    </row>
    <row r="556" spans="1:10" x14ac:dyDescent="0.3">
      <c r="A556" s="7">
        <v>3.8</v>
      </c>
      <c r="B556" s="7">
        <v>6</v>
      </c>
      <c r="C556" s="7">
        <v>38.299999999999997</v>
      </c>
      <c r="D556" s="7">
        <v>6</v>
      </c>
      <c r="E556" s="7">
        <v>1</v>
      </c>
      <c r="F556" s="7">
        <v>0</v>
      </c>
      <c r="G556" s="7">
        <v>2</v>
      </c>
      <c r="H556" s="7">
        <v>2</v>
      </c>
      <c r="I556" s="7">
        <v>1</v>
      </c>
      <c r="J556" s="7">
        <v>0</v>
      </c>
    </row>
    <row r="557" spans="1:10" x14ac:dyDescent="0.3">
      <c r="A557" s="7">
        <v>4.5999999999999996</v>
      </c>
      <c r="B557" s="7">
        <v>8</v>
      </c>
      <c r="C557" s="7">
        <v>34.200000000000003</v>
      </c>
      <c r="D557" s="7">
        <v>6</v>
      </c>
      <c r="E557" s="7">
        <v>1</v>
      </c>
      <c r="F557" s="7">
        <v>0</v>
      </c>
      <c r="G557" s="7">
        <v>2</v>
      </c>
      <c r="H557" s="7">
        <v>2</v>
      </c>
      <c r="I557" s="7">
        <v>1</v>
      </c>
      <c r="J557" s="7">
        <v>0</v>
      </c>
    </row>
    <row r="558" spans="1:10" x14ac:dyDescent="0.3">
      <c r="A558" s="7">
        <v>2.4</v>
      </c>
      <c r="B558" s="7">
        <v>4</v>
      </c>
      <c r="C558" s="7">
        <v>44.4</v>
      </c>
      <c r="D558" s="7">
        <v>5</v>
      </c>
      <c r="E558" s="7">
        <v>1</v>
      </c>
      <c r="F558" s="7">
        <v>0</v>
      </c>
      <c r="G558" s="7">
        <v>2</v>
      </c>
      <c r="H558" s="7">
        <v>2</v>
      </c>
      <c r="I558" s="7">
        <v>1</v>
      </c>
      <c r="J558" s="7">
        <v>0</v>
      </c>
    </row>
    <row r="559" spans="1:10" x14ac:dyDescent="0.3">
      <c r="A559" s="7">
        <v>2.4</v>
      </c>
      <c r="B559" s="7">
        <v>4</v>
      </c>
      <c r="C559" s="7">
        <v>44.8</v>
      </c>
      <c r="D559" s="7">
        <v>5</v>
      </c>
      <c r="E559" s="7">
        <v>0</v>
      </c>
      <c r="F559" s="7">
        <v>0</v>
      </c>
      <c r="G559" s="7">
        <v>2</v>
      </c>
      <c r="H559" s="7">
        <v>2</v>
      </c>
      <c r="I559" s="7">
        <v>1</v>
      </c>
      <c r="J559" s="7">
        <v>0</v>
      </c>
    </row>
    <row r="560" spans="1:10" x14ac:dyDescent="0.3">
      <c r="A560" s="7">
        <v>3.3</v>
      </c>
      <c r="B560" s="7">
        <v>6</v>
      </c>
      <c r="C560" s="7">
        <v>40.1</v>
      </c>
      <c r="D560" s="7">
        <v>5</v>
      </c>
      <c r="E560" s="7">
        <v>1</v>
      </c>
      <c r="F560" s="7">
        <v>0</v>
      </c>
      <c r="G560" s="7">
        <v>2</v>
      </c>
      <c r="H560" s="7">
        <v>2</v>
      </c>
      <c r="I560" s="7">
        <v>1</v>
      </c>
      <c r="J560" s="7">
        <v>0</v>
      </c>
    </row>
    <row r="561" spans="1:10" x14ac:dyDescent="0.3">
      <c r="A561" s="7">
        <v>3.5</v>
      </c>
      <c r="B561" s="7">
        <v>6</v>
      </c>
      <c r="C561" s="7">
        <v>34.1997</v>
      </c>
      <c r="D561" s="7">
        <v>7</v>
      </c>
      <c r="E561" s="7">
        <v>1</v>
      </c>
      <c r="F561" s="7">
        <v>0</v>
      </c>
      <c r="G561" s="7">
        <v>2</v>
      </c>
      <c r="H561" s="7">
        <v>2</v>
      </c>
      <c r="I561" s="7">
        <v>1</v>
      </c>
      <c r="J561" s="7">
        <v>0</v>
      </c>
    </row>
    <row r="562" spans="1:10" x14ac:dyDescent="0.3">
      <c r="A562" s="7">
        <v>3.5</v>
      </c>
      <c r="B562" s="7">
        <v>6</v>
      </c>
      <c r="C562" s="7">
        <v>30.549900000000001</v>
      </c>
      <c r="D562" s="7">
        <v>5</v>
      </c>
      <c r="E562" s="7">
        <v>1</v>
      </c>
      <c r="F562" s="7">
        <v>0</v>
      </c>
      <c r="G562" s="7">
        <v>2</v>
      </c>
      <c r="H562" s="7">
        <v>2</v>
      </c>
      <c r="I562" s="7">
        <v>1</v>
      </c>
      <c r="J562" s="7">
        <v>0</v>
      </c>
    </row>
    <row r="563" spans="1:10" x14ac:dyDescent="0.3">
      <c r="A563" s="7">
        <v>4.5</v>
      </c>
      <c r="B563" s="7">
        <v>8</v>
      </c>
      <c r="C563" s="7">
        <v>29.6</v>
      </c>
      <c r="D563" s="7">
        <v>5</v>
      </c>
      <c r="E563" s="7">
        <v>1</v>
      </c>
      <c r="F563" s="7">
        <v>0</v>
      </c>
      <c r="G563" s="7">
        <v>2</v>
      </c>
      <c r="H563" s="7">
        <v>2</v>
      </c>
      <c r="I563" s="7">
        <v>1</v>
      </c>
      <c r="J563" s="7">
        <v>0</v>
      </c>
    </row>
    <row r="564" spans="1:10" x14ac:dyDescent="0.3">
      <c r="A564" s="7">
        <v>4.5</v>
      </c>
      <c r="B564" s="7">
        <v>8</v>
      </c>
      <c r="C564" s="7">
        <v>27.2</v>
      </c>
      <c r="D564" s="7">
        <v>5</v>
      </c>
      <c r="E564" s="7">
        <v>1</v>
      </c>
      <c r="F564" s="7">
        <v>0</v>
      </c>
      <c r="G564" s="7">
        <v>2</v>
      </c>
      <c r="H564" s="7">
        <v>2</v>
      </c>
      <c r="I564" s="7">
        <v>1</v>
      </c>
      <c r="J564" s="7">
        <v>0</v>
      </c>
    </row>
    <row r="565" spans="1:10" x14ac:dyDescent="0.3">
      <c r="A565" s="7">
        <v>5</v>
      </c>
      <c r="B565" s="7">
        <v>8</v>
      </c>
      <c r="C565" s="7">
        <v>29.7559</v>
      </c>
      <c r="D565" s="7">
        <v>6</v>
      </c>
      <c r="E565" s="7">
        <v>1</v>
      </c>
      <c r="F565" s="7">
        <v>0</v>
      </c>
      <c r="G565" s="7">
        <v>2</v>
      </c>
      <c r="H565" s="7">
        <v>2</v>
      </c>
      <c r="I565" s="7">
        <v>1</v>
      </c>
      <c r="J565" s="7">
        <v>0</v>
      </c>
    </row>
    <row r="566" spans="1:10" x14ac:dyDescent="0.3">
      <c r="A566" s="7">
        <v>5</v>
      </c>
      <c r="B566" s="7">
        <v>8</v>
      </c>
      <c r="C566" s="7">
        <v>32.670099999999998</v>
      </c>
      <c r="D566" s="7">
        <v>6</v>
      </c>
      <c r="E566" s="7">
        <v>1</v>
      </c>
      <c r="F566" s="7">
        <v>0</v>
      </c>
      <c r="G566" s="7">
        <v>2</v>
      </c>
      <c r="H566" s="7">
        <v>2</v>
      </c>
      <c r="I566" s="7">
        <v>1</v>
      </c>
      <c r="J566" s="7">
        <v>1</v>
      </c>
    </row>
    <row r="567" spans="1:10" x14ac:dyDescent="0.3">
      <c r="A567" s="7">
        <v>5</v>
      </c>
      <c r="B567" s="7">
        <v>8</v>
      </c>
      <c r="C567" s="7">
        <v>31.073599999999999</v>
      </c>
      <c r="D567" s="7">
        <v>6</v>
      </c>
      <c r="E567" s="7">
        <v>1</v>
      </c>
      <c r="F567" s="7">
        <v>0</v>
      </c>
      <c r="G567" s="7">
        <v>2</v>
      </c>
      <c r="H567" s="7">
        <v>2</v>
      </c>
      <c r="I567" s="7">
        <v>1</v>
      </c>
      <c r="J567" s="7">
        <v>1</v>
      </c>
    </row>
    <row r="568" spans="1:10" x14ac:dyDescent="0.3">
      <c r="A568" s="7">
        <v>4.5999999999999996</v>
      </c>
      <c r="B568" s="7">
        <v>8</v>
      </c>
      <c r="C568" s="7">
        <v>33.305199999999999</v>
      </c>
      <c r="D568" s="7">
        <v>4</v>
      </c>
      <c r="E568" s="7">
        <v>1</v>
      </c>
      <c r="F568" s="7">
        <v>1</v>
      </c>
      <c r="G568" s="7">
        <v>1</v>
      </c>
      <c r="H568" s="7">
        <v>1</v>
      </c>
      <c r="I568" s="7">
        <v>0</v>
      </c>
      <c r="J568" s="7">
        <v>0</v>
      </c>
    </row>
    <row r="569" spans="1:10" x14ac:dyDescent="0.3">
      <c r="A569" s="7">
        <v>3.5</v>
      </c>
      <c r="B569" s="7">
        <v>6</v>
      </c>
      <c r="C569" s="7">
        <v>31.5</v>
      </c>
      <c r="D569" s="7">
        <v>6</v>
      </c>
      <c r="E569" s="7">
        <v>1</v>
      </c>
      <c r="F569" s="7">
        <v>1</v>
      </c>
      <c r="G569" s="7">
        <v>2</v>
      </c>
      <c r="H569" s="7">
        <v>2</v>
      </c>
      <c r="I569" s="7">
        <v>1</v>
      </c>
      <c r="J569" s="7">
        <v>0</v>
      </c>
    </row>
    <row r="570" spans="1:10" x14ac:dyDescent="0.3">
      <c r="A570" s="7">
        <v>3.5</v>
      </c>
      <c r="B570" s="7">
        <v>6</v>
      </c>
      <c r="C570" s="7">
        <v>34.700000000000003</v>
      </c>
      <c r="D570" s="7">
        <v>6</v>
      </c>
      <c r="E570" s="7">
        <v>1</v>
      </c>
      <c r="F570" s="7">
        <v>1</v>
      </c>
      <c r="G570" s="7">
        <v>2</v>
      </c>
      <c r="H570" s="7">
        <v>2</v>
      </c>
      <c r="I570" s="7">
        <v>1</v>
      </c>
      <c r="J570" s="7">
        <v>0</v>
      </c>
    </row>
    <row r="571" spans="1:10" x14ac:dyDescent="0.3">
      <c r="A571" s="7">
        <v>3.5</v>
      </c>
      <c r="B571" s="7">
        <v>6</v>
      </c>
      <c r="C571" s="7">
        <v>33</v>
      </c>
      <c r="D571" s="7">
        <v>6</v>
      </c>
      <c r="E571" s="7">
        <v>1</v>
      </c>
      <c r="F571" s="7">
        <v>1</v>
      </c>
      <c r="G571" s="7">
        <v>2</v>
      </c>
      <c r="H571" s="7">
        <v>2</v>
      </c>
      <c r="I571" s="7">
        <v>1</v>
      </c>
      <c r="J571" s="7">
        <v>0</v>
      </c>
    </row>
    <row r="572" spans="1:10" x14ac:dyDescent="0.3">
      <c r="A572" s="7">
        <v>4.5999999999999996</v>
      </c>
      <c r="B572" s="7">
        <v>8</v>
      </c>
      <c r="C572" s="7">
        <v>33.305199999999999</v>
      </c>
      <c r="D572" s="7">
        <v>4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</row>
    <row r="573" spans="1:10" x14ac:dyDescent="0.3">
      <c r="A573" s="7">
        <v>4.2</v>
      </c>
      <c r="B573" s="7">
        <v>8</v>
      </c>
      <c r="C573" s="7">
        <v>24.183700000000002</v>
      </c>
      <c r="D573" s="7">
        <v>6</v>
      </c>
      <c r="E573" s="7">
        <v>0</v>
      </c>
      <c r="F573" s="7">
        <v>0</v>
      </c>
      <c r="G573" s="7">
        <v>2</v>
      </c>
      <c r="H573" s="7">
        <v>2</v>
      </c>
      <c r="I573" s="7">
        <v>1</v>
      </c>
      <c r="J573" s="7">
        <v>0</v>
      </c>
    </row>
    <row r="574" spans="1:10" x14ac:dyDescent="0.3">
      <c r="A574" s="7">
        <v>4.7</v>
      </c>
      <c r="B574" s="7">
        <v>8</v>
      </c>
      <c r="C574" s="7">
        <v>25.510200000000001</v>
      </c>
      <c r="D574" s="7">
        <v>6</v>
      </c>
      <c r="E574" s="7">
        <v>0</v>
      </c>
      <c r="F574" s="7">
        <v>0</v>
      </c>
      <c r="G574" s="7">
        <v>2</v>
      </c>
      <c r="H574" s="7">
        <v>2</v>
      </c>
      <c r="I574" s="7">
        <v>1</v>
      </c>
      <c r="J574" s="7">
        <v>0</v>
      </c>
    </row>
    <row r="575" spans="1:10" x14ac:dyDescent="0.3">
      <c r="A575" s="7">
        <v>5.5</v>
      </c>
      <c r="B575" s="7">
        <v>12</v>
      </c>
      <c r="C575" s="7">
        <v>21.4</v>
      </c>
      <c r="D575" s="7">
        <v>5</v>
      </c>
      <c r="E575" s="7">
        <v>1</v>
      </c>
      <c r="F575" s="7">
        <v>0</v>
      </c>
      <c r="G575" s="7">
        <v>2</v>
      </c>
      <c r="H575" s="7">
        <v>1</v>
      </c>
      <c r="I575" s="7">
        <v>1</v>
      </c>
      <c r="J575" s="7">
        <v>0</v>
      </c>
    </row>
    <row r="576" spans="1:10" x14ac:dyDescent="0.3">
      <c r="A576" s="7">
        <v>6</v>
      </c>
      <c r="B576" s="7">
        <v>12</v>
      </c>
      <c r="C576" s="7">
        <v>21.4</v>
      </c>
      <c r="D576" s="7">
        <v>5</v>
      </c>
      <c r="E576" s="7">
        <v>1</v>
      </c>
      <c r="F576" s="7">
        <v>0</v>
      </c>
      <c r="G576" s="7">
        <v>2</v>
      </c>
      <c r="H576" s="7">
        <v>1</v>
      </c>
      <c r="I576" s="7">
        <v>1</v>
      </c>
      <c r="J576" s="7">
        <v>0</v>
      </c>
    </row>
    <row r="577" spans="1:10" x14ac:dyDescent="0.3">
      <c r="A577" s="7">
        <v>6</v>
      </c>
      <c r="B577" s="7">
        <v>12</v>
      </c>
      <c r="C577" s="7">
        <v>21.7</v>
      </c>
      <c r="D577" s="7">
        <v>5</v>
      </c>
      <c r="E577" s="7">
        <v>1</v>
      </c>
      <c r="F577" s="7">
        <v>0</v>
      </c>
      <c r="G577" s="7">
        <v>2</v>
      </c>
      <c r="H577" s="7">
        <v>1</v>
      </c>
      <c r="I577" s="7">
        <v>1</v>
      </c>
      <c r="J577" s="7">
        <v>0</v>
      </c>
    </row>
    <row r="578" spans="1:10" x14ac:dyDescent="0.3">
      <c r="A578" s="7">
        <v>5.5</v>
      </c>
      <c r="B578" s="7">
        <v>8</v>
      </c>
      <c r="C578" s="7">
        <v>32</v>
      </c>
      <c r="D578" s="7">
        <v>7</v>
      </c>
      <c r="E578" s="7">
        <v>1</v>
      </c>
      <c r="F578" s="7">
        <v>0</v>
      </c>
      <c r="G578" s="7">
        <v>2</v>
      </c>
      <c r="H578" s="7">
        <v>2</v>
      </c>
      <c r="I578" s="7">
        <v>1</v>
      </c>
      <c r="J578" s="7">
        <v>0</v>
      </c>
    </row>
    <row r="579" spans="1:10" x14ac:dyDescent="0.3">
      <c r="A579" s="7">
        <v>5.5</v>
      </c>
      <c r="B579" s="7">
        <v>8</v>
      </c>
      <c r="C579" s="7">
        <v>29.8</v>
      </c>
      <c r="D579" s="7">
        <v>7</v>
      </c>
      <c r="E579" s="7">
        <v>1</v>
      </c>
      <c r="F579" s="7">
        <v>0</v>
      </c>
      <c r="G579" s="7">
        <v>2</v>
      </c>
      <c r="H579" s="7">
        <v>2</v>
      </c>
      <c r="I579" s="7">
        <v>1</v>
      </c>
      <c r="J579" s="7">
        <v>0</v>
      </c>
    </row>
    <row r="580" spans="1:10" x14ac:dyDescent="0.3">
      <c r="A580" s="7">
        <v>5.5</v>
      </c>
      <c r="B580" s="7">
        <v>12</v>
      </c>
      <c r="C580" s="7">
        <v>23.9</v>
      </c>
      <c r="D580" s="7">
        <v>5</v>
      </c>
      <c r="E580" s="7">
        <v>1</v>
      </c>
      <c r="F580" s="7">
        <v>0</v>
      </c>
      <c r="G580" s="7">
        <v>2</v>
      </c>
      <c r="H580" s="7">
        <v>1</v>
      </c>
      <c r="I580" s="7">
        <v>1</v>
      </c>
      <c r="J580" s="7">
        <v>0</v>
      </c>
    </row>
    <row r="581" spans="1:10" x14ac:dyDescent="0.3">
      <c r="A581" s="7">
        <v>6.3</v>
      </c>
      <c r="B581" s="7">
        <v>8</v>
      </c>
      <c r="C581" s="7">
        <v>24.6</v>
      </c>
      <c r="D581" s="7">
        <v>7</v>
      </c>
      <c r="E581" s="7">
        <v>1</v>
      </c>
      <c r="F581" s="7">
        <v>0</v>
      </c>
      <c r="G581" s="7">
        <v>2</v>
      </c>
      <c r="H581" s="7">
        <v>2</v>
      </c>
      <c r="I581" s="7">
        <v>1</v>
      </c>
      <c r="J581" s="7">
        <v>0</v>
      </c>
    </row>
    <row r="582" spans="1:10" x14ac:dyDescent="0.3">
      <c r="A582" s="7">
        <v>6</v>
      </c>
      <c r="B582" s="7">
        <v>12</v>
      </c>
      <c r="C582" s="7">
        <v>23.1</v>
      </c>
      <c r="D582" s="7">
        <v>5</v>
      </c>
      <c r="E582" s="7">
        <v>1</v>
      </c>
      <c r="F582" s="7">
        <v>0</v>
      </c>
      <c r="G582" s="7">
        <v>2</v>
      </c>
      <c r="H582" s="7">
        <v>1</v>
      </c>
      <c r="I582" s="7">
        <v>1</v>
      </c>
      <c r="J582" s="7">
        <v>0</v>
      </c>
    </row>
    <row r="583" spans="1:10" x14ac:dyDescent="0.3">
      <c r="A583" s="7">
        <v>3.5</v>
      </c>
      <c r="B583" s="7">
        <v>6</v>
      </c>
      <c r="C583" s="7">
        <v>35</v>
      </c>
      <c r="D583" s="7">
        <v>7</v>
      </c>
      <c r="E583" s="7">
        <v>1</v>
      </c>
      <c r="F583" s="7">
        <v>0</v>
      </c>
      <c r="G583" s="7">
        <v>2</v>
      </c>
      <c r="H583" s="7">
        <v>2</v>
      </c>
      <c r="I583" s="7">
        <v>1</v>
      </c>
      <c r="J583" s="7">
        <v>0</v>
      </c>
    </row>
    <row r="584" spans="1:10" x14ac:dyDescent="0.3">
      <c r="A584" s="7">
        <v>4.8</v>
      </c>
      <c r="B584" s="7">
        <v>8</v>
      </c>
      <c r="C584" s="7">
        <v>33.260300000000001</v>
      </c>
      <c r="D584" s="7">
        <v>7</v>
      </c>
      <c r="E584" s="7">
        <v>1</v>
      </c>
      <c r="F584" s="7">
        <v>0</v>
      </c>
      <c r="G584" s="7">
        <v>2</v>
      </c>
      <c r="H584" s="7">
        <v>2</v>
      </c>
      <c r="I584" s="7">
        <v>1</v>
      </c>
      <c r="J584" s="7">
        <v>1</v>
      </c>
    </row>
    <row r="585" spans="1:10" x14ac:dyDescent="0.3">
      <c r="A585" s="7">
        <v>4.8</v>
      </c>
      <c r="B585" s="7">
        <v>8</v>
      </c>
      <c r="C585" s="7">
        <v>33.260300000000001</v>
      </c>
      <c r="D585" s="7">
        <v>7</v>
      </c>
      <c r="E585" s="7">
        <v>1</v>
      </c>
      <c r="F585" s="7">
        <v>0</v>
      </c>
      <c r="G585" s="7">
        <v>2</v>
      </c>
      <c r="H585" s="7">
        <v>2</v>
      </c>
      <c r="I585" s="7">
        <v>1</v>
      </c>
      <c r="J585" s="7">
        <v>1</v>
      </c>
    </row>
    <row r="586" spans="1:10" x14ac:dyDescent="0.3">
      <c r="A586" s="7">
        <v>4.8</v>
      </c>
      <c r="B586" s="7">
        <v>8</v>
      </c>
      <c r="C586" s="7">
        <v>32.026299999999999</v>
      </c>
      <c r="D586" s="7">
        <v>7</v>
      </c>
      <c r="E586" s="7">
        <v>1</v>
      </c>
      <c r="F586" s="7">
        <v>0</v>
      </c>
      <c r="G586" s="7">
        <v>2</v>
      </c>
      <c r="H586" s="7">
        <v>2</v>
      </c>
      <c r="I586" s="7">
        <v>1</v>
      </c>
      <c r="J586" s="7">
        <v>1</v>
      </c>
    </row>
    <row r="587" spans="1:10" x14ac:dyDescent="0.3">
      <c r="A587" s="7">
        <v>6.6</v>
      </c>
      <c r="B587" s="7">
        <v>12</v>
      </c>
      <c r="C587" s="7">
        <v>27.3</v>
      </c>
      <c r="D587" s="7">
        <v>8</v>
      </c>
      <c r="E587" s="7">
        <v>1</v>
      </c>
      <c r="F587" s="7">
        <v>0</v>
      </c>
      <c r="G587" s="7">
        <v>2</v>
      </c>
      <c r="H587" s="7">
        <v>2</v>
      </c>
      <c r="I587" s="7">
        <v>1</v>
      </c>
      <c r="J587" s="7">
        <v>0</v>
      </c>
    </row>
    <row r="588" spans="1:10" x14ac:dyDescent="0.3">
      <c r="A588" s="7">
        <v>6.7</v>
      </c>
      <c r="B588" s="7">
        <v>12</v>
      </c>
      <c r="C588" s="7">
        <v>24.2</v>
      </c>
      <c r="D588" s="7">
        <v>6</v>
      </c>
      <c r="E588" s="7">
        <v>1</v>
      </c>
      <c r="F588" s="7">
        <v>0</v>
      </c>
      <c r="G588" s="7">
        <v>2</v>
      </c>
      <c r="H588" s="7">
        <v>2</v>
      </c>
      <c r="I588" s="7">
        <v>1</v>
      </c>
      <c r="J588" s="7">
        <v>0</v>
      </c>
    </row>
    <row r="589" spans="1:10" x14ac:dyDescent="0.3">
      <c r="A589" s="7">
        <v>3.5</v>
      </c>
      <c r="B589" s="7">
        <v>6</v>
      </c>
      <c r="C589" s="7">
        <v>39.799999999999997</v>
      </c>
      <c r="D589" s="7">
        <v>6</v>
      </c>
      <c r="E589" s="7">
        <v>1</v>
      </c>
      <c r="F589" s="7">
        <v>0</v>
      </c>
      <c r="G589" s="7">
        <v>2</v>
      </c>
      <c r="H589" s="7">
        <v>2</v>
      </c>
      <c r="I589" s="7">
        <v>1</v>
      </c>
      <c r="J589" s="7">
        <v>0</v>
      </c>
    </row>
    <row r="590" spans="1:10" x14ac:dyDescent="0.3">
      <c r="A590" s="7">
        <v>2</v>
      </c>
      <c r="B590" s="7">
        <v>4</v>
      </c>
      <c r="C590" s="7">
        <v>40.400300000000001</v>
      </c>
      <c r="D590" s="7">
        <v>6</v>
      </c>
      <c r="E590" s="7">
        <v>0</v>
      </c>
      <c r="F590" s="7">
        <v>0</v>
      </c>
      <c r="G590" s="7">
        <v>2</v>
      </c>
      <c r="H590" s="7">
        <v>2</v>
      </c>
      <c r="I590" s="7">
        <v>1</v>
      </c>
      <c r="J590" s="7">
        <v>0</v>
      </c>
    </row>
    <row r="591" spans="1:10" x14ac:dyDescent="0.3">
      <c r="A591" s="7">
        <v>2</v>
      </c>
      <c r="B591" s="7">
        <v>4</v>
      </c>
      <c r="C591" s="7">
        <v>38.870199999999997</v>
      </c>
      <c r="D591" s="7">
        <v>6</v>
      </c>
      <c r="E591" s="7">
        <v>0</v>
      </c>
      <c r="F591" s="7">
        <v>0</v>
      </c>
      <c r="G591" s="7">
        <v>2</v>
      </c>
      <c r="H591" s="7">
        <v>2</v>
      </c>
      <c r="I591" s="7">
        <v>1</v>
      </c>
      <c r="J591" s="7">
        <v>0</v>
      </c>
    </row>
    <row r="592" spans="1:10" x14ac:dyDescent="0.3">
      <c r="A592" s="7">
        <v>2</v>
      </c>
      <c r="B592" s="7">
        <v>4</v>
      </c>
      <c r="C592" s="7">
        <v>60.1</v>
      </c>
      <c r="D592" s="7">
        <v>6</v>
      </c>
      <c r="E592" s="7">
        <v>0</v>
      </c>
      <c r="F592" s="7">
        <v>0</v>
      </c>
      <c r="G592" s="7">
        <v>2</v>
      </c>
      <c r="H592" s="7">
        <v>2</v>
      </c>
      <c r="I592" s="7">
        <v>0</v>
      </c>
      <c r="J592" s="7">
        <v>0</v>
      </c>
    </row>
    <row r="593" spans="1:10" x14ac:dyDescent="0.3">
      <c r="A593" s="7">
        <v>2</v>
      </c>
      <c r="B593" s="7">
        <v>4</v>
      </c>
      <c r="C593" s="7">
        <v>37.1</v>
      </c>
      <c r="D593" s="7">
        <v>6</v>
      </c>
      <c r="E593" s="7">
        <v>0</v>
      </c>
      <c r="F593" s="7">
        <v>0</v>
      </c>
      <c r="G593" s="7">
        <v>2</v>
      </c>
      <c r="H593" s="7">
        <v>2</v>
      </c>
      <c r="I593" s="7">
        <v>1</v>
      </c>
      <c r="J593" s="7">
        <v>0</v>
      </c>
    </row>
    <row r="594" spans="1:10" x14ac:dyDescent="0.3">
      <c r="A594" s="7">
        <v>2</v>
      </c>
      <c r="B594" s="7">
        <v>4</v>
      </c>
      <c r="C594" s="7">
        <v>37.798900000000003</v>
      </c>
      <c r="D594" s="7">
        <v>6</v>
      </c>
      <c r="E594" s="7">
        <v>1</v>
      </c>
      <c r="F594" s="7">
        <v>0</v>
      </c>
      <c r="G594" s="7">
        <v>2</v>
      </c>
      <c r="H594" s="7">
        <v>2</v>
      </c>
      <c r="I594" s="7">
        <v>1</v>
      </c>
      <c r="J594" s="7">
        <v>1</v>
      </c>
    </row>
    <row r="595" spans="1:10" x14ac:dyDescent="0.3">
      <c r="A595" s="7">
        <v>3</v>
      </c>
      <c r="B595" s="7">
        <v>6</v>
      </c>
      <c r="C595" s="7">
        <v>38.169600000000003</v>
      </c>
      <c r="D595" s="7">
        <v>6</v>
      </c>
      <c r="E595" s="7">
        <v>1</v>
      </c>
      <c r="F595" s="7">
        <v>0</v>
      </c>
      <c r="G595" s="7">
        <v>2</v>
      </c>
      <c r="H595" s="7">
        <v>2</v>
      </c>
      <c r="I595" s="7">
        <v>1</v>
      </c>
      <c r="J595" s="7">
        <v>1</v>
      </c>
    </row>
    <row r="596" spans="1:10" x14ac:dyDescent="0.3">
      <c r="A596" s="7">
        <v>3</v>
      </c>
      <c r="B596" s="7">
        <v>6</v>
      </c>
      <c r="C596" s="7">
        <v>36.798000000000002</v>
      </c>
      <c r="D596" s="7">
        <v>6</v>
      </c>
      <c r="E596" s="7">
        <v>1</v>
      </c>
      <c r="F596" s="7">
        <v>0</v>
      </c>
      <c r="G596" s="7">
        <v>2</v>
      </c>
      <c r="H596" s="7">
        <v>2</v>
      </c>
      <c r="I596" s="7">
        <v>1</v>
      </c>
      <c r="J596" s="7">
        <v>1</v>
      </c>
    </row>
    <row r="597" spans="1:10" x14ac:dyDescent="0.3">
      <c r="A597" s="7">
        <v>3</v>
      </c>
      <c r="B597" s="7">
        <v>6</v>
      </c>
      <c r="C597" s="7">
        <v>35.540399999999998</v>
      </c>
      <c r="D597" s="7">
        <v>6</v>
      </c>
      <c r="E597" s="7">
        <v>1</v>
      </c>
      <c r="F597" s="7">
        <v>0</v>
      </c>
      <c r="G597" s="7">
        <v>2</v>
      </c>
      <c r="H597" s="7">
        <v>2</v>
      </c>
      <c r="I597" s="7">
        <v>1</v>
      </c>
      <c r="J597" s="7">
        <v>1</v>
      </c>
    </row>
    <row r="598" spans="1:10" x14ac:dyDescent="0.3">
      <c r="A598" s="7">
        <v>3</v>
      </c>
      <c r="B598" s="7">
        <v>6</v>
      </c>
      <c r="C598" s="7">
        <v>35.460599999999999</v>
      </c>
      <c r="D598" s="7">
        <v>6</v>
      </c>
      <c r="E598" s="7">
        <v>0</v>
      </c>
      <c r="F598" s="7">
        <v>0</v>
      </c>
      <c r="G598" s="7">
        <v>2</v>
      </c>
      <c r="H598" s="7">
        <v>2</v>
      </c>
      <c r="I598" s="7">
        <v>1</v>
      </c>
      <c r="J598" s="7">
        <v>1</v>
      </c>
    </row>
    <row r="599" spans="1:10" x14ac:dyDescent="0.3">
      <c r="A599" s="7">
        <v>3</v>
      </c>
      <c r="B599" s="7">
        <v>6</v>
      </c>
      <c r="C599" s="7">
        <v>38.299999999999997</v>
      </c>
      <c r="D599" s="7">
        <v>6</v>
      </c>
      <c r="E599" s="7">
        <v>1</v>
      </c>
      <c r="F599" s="7">
        <v>0</v>
      </c>
      <c r="G599" s="7">
        <v>2</v>
      </c>
      <c r="H599" s="7">
        <v>2</v>
      </c>
      <c r="I599" s="7">
        <v>1</v>
      </c>
      <c r="J599" s="7">
        <v>0</v>
      </c>
    </row>
    <row r="600" spans="1:10" x14ac:dyDescent="0.3">
      <c r="A600" s="7">
        <v>3.6</v>
      </c>
      <c r="B600" s="7">
        <v>6</v>
      </c>
      <c r="C600" s="7">
        <v>37</v>
      </c>
      <c r="D600" s="7">
        <v>6</v>
      </c>
      <c r="E600" s="7">
        <v>1</v>
      </c>
      <c r="F600" s="7">
        <v>0</v>
      </c>
      <c r="G600" s="7">
        <v>2</v>
      </c>
      <c r="H600" s="7">
        <v>2</v>
      </c>
      <c r="I600" s="7">
        <v>1</v>
      </c>
      <c r="J600" s="7">
        <v>0</v>
      </c>
    </row>
    <row r="601" spans="1:10" x14ac:dyDescent="0.3">
      <c r="A601" s="7">
        <v>3</v>
      </c>
      <c r="B601" s="7">
        <v>6</v>
      </c>
      <c r="C601" s="7">
        <v>36.1</v>
      </c>
      <c r="D601" s="7">
        <v>6</v>
      </c>
      <c r="E601" s="7">
        <v>1</v>
      </c>
      <c r="F601" s="7">
        <v>0</v>
      </c>
      <c r="G601" s="7">
        <v>2</v>
      </c>
      <c r="H601" s="7">
        <v>2</v>
      </c>
      <c r="I601" s="7">
        <v>1</v>
      </c>
      <c r="J601" s="7">
        <v>0</v>
      </c>
    </row>
    <row r="602" spans="1:10" x14ac:dyDescent="0.3">
      <c r="A602" s="7">
        <v>3.6</v>
      </c>
      <c r="B602" s="7">
        <v>6</v>
      </c>
      <c r="C602" s="7">
        <v>37.200000000000003</v>
      </c>
      <c r="D602" s="7">
        <v>6</v>
      </c>
      <c r="E602" s="7">
        <v>1</v>
      </c>
      <c r="F602" s="7">
        <v>0</v>
      </c>
      <c r="G602" s="7">
        <v>2</v>
      </c>
      <c r="H602" s="7">
        <v>2</v>
      </c>
      <c r="I602" s="7">
        <v>1</v>
      </c>
      <c r="J602" s="7">
        <v>0</v>
      </c>
    </row>
    <row r="603" spans="1:10" x14ac:dyDescent="0.3">
      <c r="A603" s="7">
        <v>2</v>
      </c>
      <c r="B603" s="7">
        <v>4</v>
      </c>
      <c r="C603" s="7">
        <v>43.9</v>
      </c>
      <c r="D603" s="7">
        <v>5</v>
      </c>
      <c r="E603" s="7">
        <v>0</v>
      </c>
      <c r="F603" s="7">
        <v>0</v>
      </c>
      <c r="G603" s="7">
        <v>2</v>
      </c>
      <c r="H603" s="7">
        <v>2</v>
      </c>
      <c r="I603" s="7">
        <v>1</v>
      </c>
      <c r="J603" s="7">
        <v>0</v>
      </c>
    </row>
    <row r="604" spans="1:10" x14ac:dyDescent="0.3">
      <c r="A604" s="7">
        <v>2</v>
      </c>
      <c r="B604" s="7">
        <v>4</v>
      </c>
      <c r="C604" s="7">
        <v>38</v>
      </c>
      <c r="D604" s="7">
        <v>1</v>
      </c>
      <c r="E604" s="7">
        <v>1</v>
      </c>
      <c r="F604" s="7">
        <v>0</v>
      </c>
      <c r="G604" s="7">
        <v>2</v>
      </c>
      <c r="H604" s="7">
        <v>2</v>
      </c>
      <c r="I604" s="7">
        <v>1</v>
      </c>
      <c r="J604" s="7">
        <v>0</v>
      </c>
    </row>
    <row r="605" spans="1:10" x14ac:dyDescent="0.3">
      <c r="A605" s="7">
        <v>2.4</v>
      </c>
      <c r="B605" s="7">
        <v>4</v>
      </c>
      <c r="C605" s="7">
        <v>35.299999999999997</v>
      </c>
      <c r="D605" s="7">
        <v>1</v>
      </c>
      <c r="E605" s="7">
        <v>1</v>
      </c>
      <c r="F605" s="7">
        <v>0</v>
      </c>
      <c r="G605" s="7">
        <v>2</v>
      </c>
      <c r="H605" s="7">
        <v>2</v>
      </c>
      <c r="I605" s="7">
        <v>1</v>
      </c>
      <c r="J605" s="7">
        <v>0</v>
      </c>
    </row>
    <row r="606" spans="1:10" x14ac:dyDescent="0.3">
      <c r="A606" s="7">
        <v>2.4</v>
      </c>
      <c r="B606" s="7">
        <v>4</v>
      </c>
      <c r="C606" s="7">
        <v>40.1</v>
      </c>
      <c r="D606" s="7">
        <v>5</v>
      </c>
      <c r="E606" s="7">
        <v>0</v>
      </c>
      <c r="F606" s="7">
        <v>0</v>
      </c>
      <c r="G606" s="7">
        <v>2</v>
      </c>
      <c r="H606" s="7">
        <v>2</v>
      </c>
      <c r="I606" s="7">
        <v>1</v>
      </c>
      <c r="J606" s="7">
        <v>0</v>
      </c>
    </row>
    <row r="607" spans="1:10" x14ac:dyDescent="0.3">
      <c r="A607" s="7">
        <v>1.5</v>
      </c>
      <c r="B607" s="7">
        <v>4</v>
      </c>
      <c r="C607" s="7">
        <v>46.2622</v>
      </c>
      <c r="D607" s="7">
        <v>5</v>
      </c>
      <c r="E607" s="7">
        <v>0</v>
      </c>
      <c r="F607" s="7">
        <v>0</v>
      </c>
      <c r="G607" s="7">
        <v>2</v>
      </c>
      <c r="H607" s="7">
        <v>2</v>
      </c>
      <c r="I607" s="7">
        <v>1</v>
      </c>
      <c r="J607" s="7">
        <v>0</v>
      </c>
    </row>
    <row r="608" spans="1:10" x14ac:dyDescent="0.3">
      <c r="A608" s="7">
        <v>1.5</v>
      </c>
      <c r="B608" s="7">
        <v>4</v>
      </c>
      <c r="C608" s="7">
        <v>49.3</v>
      </c>
      <c r="D608" s="7">
        <v>5</v>
      </c>
      <c r="E608" s="7">
        <v>1</v>
      </c>
      <c r="F608" s="7">
        <v>0</v>
      </c>
      <c r="G608" s="7">
        <v>2</v>
      </c>
      <c r="H608" s="7">
        <v>2</v>
      </c>
      <c r="I608" s="7">
        <v>1</v>
      </c>
      <c r="J608" s="7">
        <v>0</v>
      </c>
    </row>
    <row r="609" spans="1:10" x14ac:dyDescent="0.3">
      <c r="A609" s="7">
        <v>1.5</v>
      </c>
      <c r="B609" s="7">
        <v>4</v>
      </c>
      <c r="C609" s="7">
        <v>47.4</v>
      </c>
      <c r="D609" s="7">
        <v>5</v>
      </c>
      <c r="E609" s="7">
        <v>1</v>
      </c>
      <c r="F609" s="7">
        <v>0</v>
      </c>
      <c r="G609" s="7">
        <v>2</v>
      </c>
      <c r="H609" s="7">
        <v>2</v>
      </c>
      <c r="I609" s="7">
        <v>1</v>
      </c>
      <c r="J609" s="7">
        <v>0</v>
      </c>
    </row>
    <row r="610" spans="1:10" x14ac:dyDescent="0.3">
      <c r="A610" s="7">
        <v>2</v>
      </c>
      <c r="B610" s="7">
        <v>4</v>
      </c>
      <c r="C610" s="7">
        <v>42.6</v>
      </c>
      <c r="D610" s="7">
        <v>4</v>
      </c>
      <c r="E610" s="7">
        <v>1</v>
      </c>
      <c r="F610" s="7">
        <v>0</v>
      </c>
      <c r="G610" s="7">
        <v>2</v>
      </c>
      <c r="H610" s="7">
        <v>2</v>
      </c>
      <c r="I610" s="7">
        <v>1</v>
      </c>
      <c r="J610" s="7">
        <v>0</v>
      </c>
    </row>
    <row r="611" spans="1:10" x14ac:dyDescent="0.3">
      <c r="A611" s="7">
        <v>2</v>
      </c>
      <c r="B611" s="7">
        <v>4</v>
      </c>
      <c r="C611" s="7">
        <v>43.5</v>
      </c>
      <c r="D611" s="7">
        <v>5</v>
      </c>
      <c r="E611" s="7">
        <v>0</v>
      </c>
      <c r="F611" s="7">
        <v>0</v>
      </c>
      <c r="G611" s="7">
        <v>2</v>
      </c>
      <c r="H611" s="7">
        <v>2</v>
      </c>
      <c r="I611" s="7">
        <v>1</v>
      </c>
      <c r="J611" s="7">
        <v>0</v>
      </c>
    </row>
    <row r="612" spans="1:10" x14ac:dyDescent="0.3">
      <c r="A612" s="7">
        <v>3.5</v>
      </c>
      <c r="B612" s="7">
        <v>6</v>
      </c>
      <c r="C612" s="7">
        <v>33.299999999999997</v>
      </c>
      <c r="D612" s="7">
        <v>5</v>
      </c>
      <c r="E612" s="7">
        <v>1</v>
      </c>
      <c r="F612" s="7">
        <v>0</v>
      </c>
      <c r="G612" s="7">
        <v>2</v>
      </c>
      <c r="H612" s="7">
        <v>2</v>
      </c>
      <c r="I612" s="7">
        <v>1</v>
      </c>
      <c r="J612" s="7">
        <v>0</v>
      </c>
    </row>
    <row r="613" spans="1:10" x14ac:dyDescent="0.3">
      <c r="A613" s="7">
        <v>3.5</v>
      </c>
      <c r="B613" s="7">
        <v>6</v>
      </c>
      <c r="C613" s="7">
        <v>32.348999999999997</v>
      </c>
      <c r="D613" s="7">
        <v>5</v>
      </c>
      <c r="E613" s="7">
        <v>1</v>
      </c>
      <c r="F613" s="7">
        <v>0</v>
      </c>
      <c r="G613" s="7">
        <v>2</v>
      </c>
      <c r="H613" s="7">
        <v>2</v>
      </c>
      <c r="I613" s="7">
        <v>1</v>
      </c>
      <c r="J613" s="7">
        <v>0</v>
      </c>
    </row>
    <row r="614" spans="1:10" x14ac:dyDescent="0.3">
      <c r="A614" s="7">
        <v>1.6</v>
      </c>
      <c r="B614" s="7">
        <v>4</v>
      </c>
      <c r="C614" s="7">
        <v>43.5</v>
      </c>
      <c r="D614" s="7">
        <v>4</v>
      </c>
      <c r="E614" s="7">
        <v>1</v>
      </c>
      <c r="F614" s="7">
        <v>0</v>
      </c>
      <c r="G614" s="7">
        <v>2</v>
      </c>
      <c r="H614" s="7">
        <v>2</v>
      </c>
      <c r="I614" s="7">
        <v>1</v>
      </c>
      <c r="J614" s="7">
        <v>0</v>
      </c>
    </row>
    <row r="615" spans="1:10" x14ac:dyDescent="0.3">
      <c r="A615" s="7">
        <v>1.6</v>
      </c>
      <c r="B615" s="7">
        <v>4</v>
      </c>
      <c r="C615" s="7">
        <v>44.2</v>
      </c>
      <c r="D615" s="7">
        <v>5</v>
      </c>
      <c r="E615" s="7">
        <v>0</v>
      </c>
      <c r="F615" s="7">
        <v>0</v>
      </c>
      <c r="G615" s="7">
        <v>2</v>
      </c>
      <c r="H615" s="7">
        <v>2</v>
      </c>
      <c r="I615" s="7">
        <v>1</v>
      </c>
      <c r="J615" s="7">
        <v>0</v>
      </c>
    </row>
    <row r="616" spans="1:10" x14ac:dyDescent="0.3">
      <c r="A616" s="7">
        <v>2</v>
      </c>
      <c r="B616" s="7">
        <v>4</v>
      </c>
      <c r="C616" s="7">
        <v>41.8</v>
      </c>
      <c r="D616" s="7">
        <v>4</v>
      </c>
      <c r="E616" s="7">
        <v>1</v>
      </c>
      <c r="F616" s="7">
        <v>1</v>
      </c>
      <c r="G616" s="7">
        <v>2</v>
      </c>
      <c r="H616" s="7">
        <v>2</v>
      </c>
      <c r="I616" s="7">
        <v>1</v>
      </c>
      <c r="J616" s="7">
        <v>0</v>
      </c>
    </row>
    <row r="617" spans="1:10" x14ac:dyDescent="0.3">
      <c r="A617" s="7">
        <v>2</v>
      </c>
      <c r="B617" s="7">
        <v>4</v>
      </c>
      <c r="C617" s="7">
        <v>42.8</v>
      </c>
      <c r="D617" s="7">
        <v>5</v>
      </c>
      <c r="E617" s="7">
        <v>0</v>
      </c>
      <c r="F617" s="7">
        <v>0</v>
      </c>
      <c r="G617" s="7">
        <v>2</v>
      </c>
      <c r="H617" s="7">
        <v>2</v>
      </c>
      <c r="I617" s="7">
        <v>1</v>
      </c>
      <c r="J617" s="7">
        <v>0</v>
      </c>
    </row>
    <row r="618" spans="1:10" x14ac:dyDescent="0.3">
      <c r="A618" s="7">
        <v>2</v>
      </c>
      <c r="B618" s="7">
        <v>4</v>
      </c>
      <c r="C618" s="7">
        <v>34.700000000000003</v>
      </c>
      <c r="D618" s="7">
        <v>6</v>
      </c>
      <c r="E618" s="7">
        <v>1</v>
      </c>
      <c r="F618" s="7">
        <v>0</v>
      </c>
      <c r="G618" s="7">
        <v>2</v>
      </c>
      <c r="H618" s="7">
        <v>2</v>
      </c>
      <c r="I618" s="7">
        <v>1</v>
      </c>
      <c r="J618" s="7">
        <v>0</v>
      </c>
    </row>
    <row r="619" spans="1:10" x14ac:dyDescent="0.3">
      <c r="A619" s="7">
        <v>2.4</v>
      </c>
      <c r="B619" s="7">
        <v>4</v>
      </c>
      <c r="C619" s="7">
        <v>37.221800000000002</v>
      </c>
      <c r="D619" s="7">
        <v>5</v>
      </c>
      <c r="E619" s="7">
        <v>0</v>
      </c>
      <c r="F619" s="7">
        <v>0</v>
      </c>
      <c r="G619" s="7">
        <v>2</v>
      </c>
      <c r="H619" s="7">
        <v>2</v>
      </c>
      <c r="I619" s="7">
        <v>1</v>
      </c>
      <c r="J619" s="7">
        <v>0</v>
      </c>
    </row>
    <row r="620" spans="1:10" x14ac:dyDescent="0.3">
      <c r="A620" s="7">
        <v>2.4</v>
      </c>
      <c r="B620" s="7">
        <v>4</v>
      </c>
      <c r="C620" s="7">
        <v>37.491100000000003</v>
      </c>
      <c r="D620" s="7">
        <v>1</v>
      </c>
      <c r="E620" s="7">
        <v>0</v>
      </c>
      <c r="F620" s="7">
        <v>0</v>
      </c>
      <c r="G620" s="7">
        <v>2</v>
      </c>
      <c r="H620" s="7">
        <v>2</v>
      </c>
      <c r="I620" s="7">
        <v>1</v>
      </c>
      <c r="J620" s="7">
        <v>0</v>
      </c>
    </row>
    <row r="621" spans="1:10" x14ac:dyDescent="0.3">
      <c r="A621" s="7">
        <v>1.8</v>
      </c>
      <c r="B621" s="7">
        <v>4</v>
      </c>
      <c r="C621" s="7">
        <v>41.798999999999999</v>
      </c>
      <c r="D621" s="7">
        <v>6</v>
      </c>
      <c r="E621" s="7">
        <v>0</v>
      </c>
      <c r="F621" s="7">
        <v>0</v>
      </c>
      <c r="G621" s="7">
        <v>2</v>
      </c>
      <c r="H621" s="7">
        <v>2</v>
      </c>
      <c r="I621" s="7">
        <v>1</v>
      </c>
      <c r="J621" s="7">
        <v>0</v>
      </c>
    </row>
    <row r="622" spans="1:10" x14ac:dyDescent="0.3">
      <c r="A622" s="7">
        <v>1.8</v>
      </c>
      <c r="B622" s="7">
        <v>4</v>
      </c>
      <c r="C622" s="7">
        <v>43.260899999999999</v>
      </c>
      <c r="D622" s="7">
        <v>1</v>
      </c>
      <c r="E622" s="7">
        <v>1</v>
      </c>
      <c r="F622" s="7">
        <v>0</v>
      </c>
      <c r="G622" s="7">
        <v>2</v>
      </c>
      <c r="H622" s="7">
        <v>2</v>
      </c>
      <c r="I622" s="7">
        <v>1</v>
      </c>
      <c r="J622" s="7">
        <v>0</v>
      </c>
    </row>
    <row r="623" spans="1:10" x14ac:dyDescent="0.3">
      <c r="A623" s="7">
        <v>1.8</v>
      </c>
      <c r="B623" s="7">
        <v>4</v>
      </c>
      <c r="C623" s="7">
        <v>43.7</v>
      </c>
      <c r="D623" s="7">
        <v>4</v>
      </c>
      <c r="E623" s="7">
        <v>1</v>
      </c>
      <c r="F623" s="7">
        <v>0</v>
      </c>
      <c r="G623" s="7">
        <v>2</v>
      </c>
      <c r="H623" s="7">
        <v>2</v>
      </c>
      <c r="I623" s="7">
        <v>1</v>
      </c>
      <c r="J623" s="7">
        <v>0</v>
      </c>
    </row>
    <row r="624" spans="1:10" x14ac:dyDescent="0.3">
      <c r="A624" s="7">
        <v>1.8</v>
      </c>
      <c r="B624" s="7">
        <v>4</v>
      </c>
      <c r="C624" s="7">
        <v>44.8</v>
      </c>
      <c r="D624" s="7">
        <v>5</v>
      </c>
      <c r="E624" s="7">
        <v>0</v>
      </c>
      <c r="F624" s="7">
        <v>0</v>
      </c>
      <c r="G624" s="7">
        <v>2</v>
      </c>
      <c r="H624" s="7">
        <v>2</v>
      </c>
      <c r="I624" s="7">
        <v>1</v>
      </c>
      <c r="J624" s="7">
        <v>0</v>
      </c>
    </row>
    <row r="625" spans="1:10" x14ac:dyDescent="0.3">
      <c r="A625" s="7">
        <v>2.4</v>
      </c>
      <c r="B625" s="7">
        <v>4</v>
      </c>
      <c r="C625" s="7">
        <v>40</v>
      </c>
      <c r="D625" s="7">
        <v>5</v>
      </c>
      <c r="E625" s="7">
        <v>1</v>
      </c>
      <c r="F625" s="7">
        <v>0</v>
      </c>
      <c r="G625" s="7">
        <v>2</v>
      </c>
      <c r="H625" s="7">
        <v>2</v>
      </c>
      <c r="I625" s="7">
        <v>1</v>
      </c>
      <c r="J625" s="7">
        <v>0</v>
      </c>
    </row>
    <row r="626" spans="1:10" x14ac:dyDescent="0.3">
      <c r="A626" s="7">
        <v>2.4</v>
      </c>
      <c r="B626" s="7">
        <v>4</v>
      </c>
      <c r="C626" s="7">
        <v>38.6</v>
      </c>
      <c r="D626" s="7">
        <v>5</v>
      </c>
      <c r="E626" s="7">
        <v>0</v>
      </c>
      <c r="F626" s="7">
        <v>0</v>
      </c>
      <c r="G626" s="7">
        <v>2</v>
      </c>
      <c r="H626" s="7">
        <v>2</v>
      </c>
      <c r="I626" s="7">
        <v>1</v>
      </c>
      <c r="J626" s="7">
        <v>0</v>
      </c>
    </row>
    <row r="627" spans="1:10" x14ac:dyDescent="0.3">
      <c r="A627" s="7">
        <v>2.4</v>
      </c>
      <c r="B627" s="7">
        <v>4</v>
      </c>
      <c r="C627" s="7">
        <v>35.587699999999998</v>
      </c>
      <c r="D627" s="7">
        <v>4</v>
      </c>
      <c r="E627" s="7">
        <v>1</v>
      </c>
      <c r="F627" s="7">
        <v>0</v>
      </c>
      <c r="G627" s="7">
        <v>2</v>
      </c>
      <c r="H627" s="7">
        <v>2</v>
      </c>
      <c r="I627" s="7">
        <v>1</v>
      </c>
      <c r="J627" s="7">
        <v>0</v>
      </c>
    </row>
    <row r="628" spans="1:10" x14ac:dyDescent="0.3">
      <c r="A628" s="7">
        <v>2</v>
      </c>
      <c r="B628" s="7">
        <v>4</v>
      </c>
      <c r="C628" s="7">
        <v>37.5</v>
      </c>
      <c r="D628" s="7">
        <v>5</v>
      </c>
      <c r="E628" s="7">
        <v>1</v>
      </c>
      <c r="F628" s="7">
        <v>0</v>
      </c>
      <c r="G628" s="7">
        <v>2</v>
      </c>
      <c r="H628" s="7">
        <v>2</v>
      </c>
      <c r="I628" s="7">
        <v>0</v>
      </c>
      <c r="J628" s="7">
        <v>0</v>
      </c>
    </row>
    <row r="629" spans="1:10" x14ac:dyDescent="0.3">
      <c r="A629" s="7">
        <v>2</v>
      </c>
      <c r="B629" s="7">
        <v>4</v>
      </c>
      <c r="C629" s="7">
        <v>43.1</v>
      </c>
      <c r="D629" s="7">
        <v>6</v>
      </c>
      <c r="E629" s="7">
        <v>0</v>
      </c>
      <c r="F629" s="7">
        <v>0</v>
      </c>
      <c r="G629" s="7">
        <v>2</v>
      </c>
      <c r="H629" s="7">
        <v>2</v>
      </c>
      <c r="I629" s="7">
        <v>0</v>
      </c>
      <c r="J629" s="7">
        <v>0</v>
      </c>
    </row>
    <row r="630" spans="1:10" x14ac:dyDescent="0.3">
      <c r="A630" s="7">
        <v>2</v>
      </c>
      <c r="B630" s="7">
        <v>4</v>
      </c>
      <c r="C630" s="7">
        <v>41.0456</v>
      </c>
      <c r="D630" s="7">
        <v>6</v>
      </c>
      <c r="E630" s="7">
        <v>0</v>
      </c>
      <c r="F630" s="7">
        <v>0</v>
      </c>
      <c r="G630" s="7">
        <v>2</v>
      </c>
      <c r="H630" s="7">
        <v>2</v>
      </c>
      <c r="I630" s="7">
        <v>0</v>
      </c>
      <c r="J630" s="7">
        <v>0</v>
      </c>
    </row>
    <row r="631" spans="1:10" x14ac:dyDescent="0.3">
      <c r="A631" s="7">
        <v>2</v>
      </c>
      <c r="B631" s="7">
        <v>4</v>
      </c>
      <c r="C631" s="7">
        <v>38.462699999999998</v>
      </c>
      <c r="D631" s="7">
        <v>6</v>
      </c>
      <c r="E631" s="7">
        <v>1</v>
      </c>
      <c r="F631" s="7">
        <v>0</v>
      </c>
      <c r="G631" s="7">
        <v>2</v>
      </c>
      <c r="H631" s="7">
        <v>2</v>
      </c>
      <c r="I631" s="7">
        <v>0</v>
      </c>
      <c r="J631" s="7">
        <v>0</v>
      </c>
    </row>
    <row r="632" spans="1:10" x14ac:dyDescent="0.3">
      <c r="A632" s="7">
        <v>2</v>
      </c>
      <c r="B632" s="7">
        <v>4</v>
      </c>
      <c r="C632" s="7">
        <v>38.200000000000003</v>
      </c>
      <c r="D632" s="7">
        <v>5</v>
      </c>
      <c r="E632" s="7">
        <v>1</v>
      </c>
      <c r="F632" s="7">
        <v>0</v>
      </c>
      <c r="G632" s="7">
        <v>2</v>
      </c>
      <c r="H632" s="7">
        <v>2</v>
      </c>
      <c r="I632" s="7">
        <v>0</v>
      </c>
      <c r="J632" s="7">
        <v>0</v>
      </c>
    </row>
    <row r="633" spans="1:10" x14ac:dyDescent="0.3">
      <c r="A633" s="7">
        <v>2.5</v>
      </c>
      <c r="B633" s="7">
        <v>4</v>
      </c>
      <c r="C633" s="7">
        <v>37.070999999999998</v>
      </c>
      <c r="D633" s="7">
        <v>5</v>
      </c>
      <c r="E633" s="7">
        <v>0</v>
      </c>
      <c r="F633" s="7">
        <v>0</v>
      </c>
      <c r="G633" s="7">
        <v>2</v>
      </c>
      <c r="H633" s="7">
        <v>2</v>
      </c>
      <c r="I633" s="7">
        <v>0</v>
      </c>
      <c r="J633" s="7">
        <v>1</v>
      </c>
    </row>
    <row r="634" spans="1:10" x14ac:dyDescent="0.3">
      <c r="A634" s="7">
        <v>2.5</v>
      </c>
      <c r="B634" s="7">
        <v>4</v>
      </c>
      <c r="C634" s="7">
        <v>35.922600000000003</v>
      </c>
      <c r="D634" s="7">
        <v>4</v>
      </c>
      <c r="E634" s="7">
        <v>1</v>
      </c>
      <c r="F634" s="7">
        <v>0</v>
      </c>
      <c r="G634" s="7">
        <v>2</v>
      </c>
      <c r="H634" s="7">
        <v>2</v>
      </c>
      <c r="I634" s="7">
        <v>0</v>
      </c>
      <c r="J634" s="7">
        <v>1</v>
      </c>
    </row>
    <row r="635" spans="1:10" x14ac:dyDescent="0.3">
      <c r="A635" s="7">
        <v>2.5</v>
      </c>
      <c r="B635" s="7">
        <v>4</v>
      </c>
      <c r="C635" s="7">
        <v>34.143500000000003</v>
      </c>
      <c r="D635" s="7">
        <v>5</v>
      </c>
      <c r="E635" s="7">
        <v>0</v>
      </c>
      <c r="F635" s="7">
        <v>0</v>
      </c>
      <c r="G635" s="7">
        <v>2</v>
      </c>
      <c r="H635" s="7">
        <v>2</v>
      </c>
      <c r="I635" s="7">
        <v>1</v>
      </c>
      <c r="J635" s="7">
        <v>0</v>
      </c>
    </row>
    <row r="636" spans="1:10" x14ac:dyDescent="0.3">
      <c r="A636" s="7">
        <v>2.5</v>
      </c>
      <c r="B636" s="7">
        <v>4</v>
      </c>
      <c r="C636" s="7">
        <v>32.910299999999999</v>
      </c>
      <c r="D636" s="7">
        <v>4</v>
      </c>
      <c r="E636" s="7">
        <v>1</v>
      </c>
      <c r="F636" s="7">
        <v>0</v>
      </c>
      <c r="G636" s="7">
        <v>2</v>
      </c>
      <c r="H636" s="7">
        <v>2</v>
      </c>
      <c r="I636" s="7">
        <v>1</v>
      </c>
      <c r="J636" s="7">
        <v>0</v>
      </c>
    </row>
    <row r="637" spans="1:10" x14ac:dyDescent="0.3">
      <c r="A637" s="7">
        <v>2.5</v>
      </c>
      <c r="B637" s="7">
        <v>4</v>
      </c>
      <c r="C637" s="7">
        <v>31.8</v>
      </c>
      <c r="D637" s="7">
        <v>6</v>
      </c>
      <c r="E637" s="7">
        <v>0</v>
      </c>
      <c r="F637" s="7">
        <v>0</v>
      </c>
      <c r="G637" s="7">
        <v>2</v>
      </c>
      <c r="H637" s="7">
        <v>2</v>
      </c>
      <c r="I637" s="7">
        <v>1</v>
      </c>
      <c r="J637" s="7">
        <v>0</v>
      </c>
    </row>
    <row r="638" spans="1:10" x14ac:dyDescent="0.3">
      <c r="A638" s="7">
        <v>2</v>
      </c>
      <c r="B638" s="7">
        <v>4</v>
      </c>
      <c r="C638" s="7">
        <v>42.3461</v>
      </c>
      <c r="D638" s="7">
        <v>6</v>
      </c>
      <c r="E638" s="7">
        <v>0</v>
      </c>
      <c r="F638" s="7">
        <v>0</v>
      </c>
      <c r="G638" s="7">
        <v>2</v>
      </c>
      <c r="H638" s="7">
        <v>2</v>
      </c>
      <c r="I638" s="7">
        <v>1</v>
      </c>
      <c r="J638" s="7">
        <v>0</v>
      </c>
    </row>
    <row r="639" spans="1:10" x14ac:dyDescent="0.3">
      <c r="A639" s="7">
        <v>2</v>
      </c>
      <c r="B639" s="7">
        <v>4</v>
      </c>
      <c r="C639" s="7">
        <v>41.566099999999999</v>
      </c>
      <c r="D639" s="7">
        <v>1</v>
      </c>
      <c r="E639" s="7">
        <v>1</v>
      </c>
      <c r="F639" s="7">
        <v>0</v>
      </c>
      <c r="G639" s="7">
        <v>2</v>
      </c>
      <c r="H639" s="7">
        <v>2</v>
      </c>
      <c r="I639" s="7">
        <v>1</v>
      </c>
      <c r="J639" s="7">
        <v>0</v>
      </c>
    </row>
    <row r="640" spans="1:10" x14ac:dyDescent="0.3">
      <c r="A640" s="7">
        <v>2</v>
      </c>
      <c r="B640" s="7">
        <v>4</v>
      </c>
      <c r="C640" s="7">
        <v>41.707799999999999</v>
      </c>
      <c r="D640" s="7">
        <v>6</v>
      </c>
      <c r="E640" s="7">
        <v>0</v>
      </c>
      <c r="F640" s="7">
        <v>0</v>
      </c>
      <c r="G640" s="7">
        <v>2</v>
      </c>
      <c r="H640" s="7">
        <v>2</v>
      </c>
      <c r="I640" s="7">
        <v>1</v>
      </c>
      <c r="J640" s="7">
        <v>0</v>
      </c>
    </row>
    <row r="641" spans="1:10" x14ac:dyDescent="0.3">
      <c r="A641" s="7">
        <v>2</v>
      </c>
      <c r="B641" s="7">
        <v>4</v>
      </c>
      <c r="C641" s="7">
        <v>40.234499999999997</v>
      </c>
      <c r="D641" s="7">
        <v>1</v>
      </c>
      <c r="E641" s="7">
        <v>1</v>
      </c>
      <c r="F641" s="7">
        <v>0</v>
      </c>
      <c r="G641" s="7">
        <v>2</v>
      </c>
      <c r="H641" s="7">
        <v>2</v>
      </c>
      <c r="I641" s="7">
        <v>1</v>
      </c>
      <c r="J641" s="7">
        <v>0</v>
      </c>
    </row>
    <row r="642" spans="1:10" x14ac:dyDescent="0.3">
      <c r="A642" s="7">
        <v>1.8</v>
      </c>
      <c r="B642" s="7">
        <v>4</v>
      </c>
      <c r="C642" s="7">
        <v>43.628999999999998</v>
      </c>
      <c r="D642" s="7">
        <v>4</v>
      </c>
      <c r="E642" s="7">
        <v>1</v>
      </c>
      <c r="F642" s="7">
        <v>0</v>
      </c>
      <c r="G642" s="7">
        <v>2</v>
      </c>
      <c r="H642" s="7">
        <v>2</v>
      </c>
      <c r="I642" s="7">
        <v>1</v>
      </c>
      <c r="J642" s="7">
        <v>0</v>
      </c>
    </row>
    <row r="643" spans="1:10" x14ac:dyDescent="0.3">
      <c r="A643" s="7">
        <v>1.8</v>
      </c>
      <c r="B643" s="7">
        <v>4</v>
      </c>
      <c r="C643" s="7">
        <v>44.7393</v>
      </c>
      <c r="D643" s="7">
        <v>5</v>
      </c>
      <c r="E643" s="7">
        <v>0</v>
      </c>
      <c r="F643" s="7">
        <v>0</v>
      </c>
      <c r="G643" s="7">
        <v>2</v>
      </c>
      <c r="H643" s="7">
        <v>2</v>
      </c>
      <c r="I643" s="7">
        <v>1</v>
      </c>
      <c r="J643" s="7">
        <v>0</v>
      </c>
    </row>
    <row r="644" spans="1:10" x14ac:dyDescent="0.3">
      <c r="A644" s="7">
        <v>2.4</v>
      </c>
      <c r="B644" s="7">
        <v>4</v>
      </c>
      <c r="C644" s="7">
        <v>36.159599999999998</v>
      </c>
      <c r="D644" s="7">
        <v>4</v>
      </c>
      <c r="E644" s="7">
        <v>1</v>
      </c>
      <c r="F644" s="7">
        <v>0</v>
      </c>
      <c r="G644" s="7">
        <v>2</v>
      </c>
      <c r="H644" s="7">
        <v>2</v>
      </c>
      <c r="I644" s="7">
        <v>1</v>
      </c>
      <c r="J644" s="7">
        <v>0</v>
      </c>
    </row>
    <row r="645" spans="1:10" x14ac:dyDescent="0.3">
      <c r="A645" s="7">
        <v>2.4</v>
      </c>
      <c r="B645" s="7">
        <v>4</v>
      </c>
      <c r="C645" s="7">
        <v>38.957500000000003</v>
      </c>
      <c r="D645" s="7">
        <v>5</v>
      </c>
      <c r="E645" s="7">
        <v>0</v>
      </c>
      <c r="F645" s="7">
        <v>0</v>
      </c>
      <c r="G645" s="7">
        <v>2</v>
      </c>
      <c r="H645" s="7">
        <v>2</v>
      </c>
      <c r="I645" s="7">
        <v>1</v>
      </c>
      <c r="J645" s="7">
        <v>0</v>
      </c>
    </row>
    <row r="646" spans="1:10" x14ac:dyDescent="0.3">
      <c r="A646" s="7">
        <v>2.4</v>
      </c>
      <c r="B646" s="7">
        <v>4</v>
      </c>
      <c r="C646" s="7">
        <v>40.279600000000002</v>
      </c>
      <c r="D646" s="7">
        <v>5</v>
      </c>
      <c r="E646" s="7">
        <v>1</v>
      </c>
      <c r="F646" s="7">
        <v>0</v>
      </c>
      <c r="G646" s="7">
        <v>2</v>
      </c>
      <c r="H646" s="7">
        <v>2</v>
      </c>
      <c r="I646" s="7">
        <v>1</v>
      </c>
      <c r="J646" s="7">
        <v>0</v>
      </c>
    </row>
    <row r="647" spans="1:10" x14ac:dyDescent="0.3">
      <c r="A647" s="7">
        <v>2.4</v>
      </c>
      <c r="B647" s="7">
        <v>4</v>
      </c>
      <c r="C647" s="7">
        <v>38.700000000000003</v>
      </c>
      <c r="D647" s="7">
        <v>5</v>
      </c>
      <c r="E647" s="7">
        <v>0</v>
      </c>
      <c r="F647" s="7">
        <v>0</v>
      </c>
      <c r="G647" s="7">
        <v>2</v>
      </c>
      <c r="H647" s="7">
        <v>2</v>
      </c>
      <c r="I647" s="7">
        <v>1</v>
      </c>
      <c r="J647" s="7">
        <v>0</v>
      </c>
    </row>
    <row r="648" spans="1:10" x14ac:dyDescent="0.3">
      <c r="A648" s="7">
        <v>2.4</v>
      </c>
      <c r="B648" s="7">
        <v>4</v>
      </c>
      <c r="C648" s="7">
        <v>38.700000000000003</v>
      </c>
      <c r="D648" s="7">
        <v>4</v>
      </c>
      <c r="E648" s="7">
        <v>1</v>
      </c>
      <c r="F648" s="7">
        <v>0</v>
      </c>
      <c r="G648" s="7">
        <v>2</v>
      </c>
      <c r="H648" s="7">
        <v>2</v>
      </c>
      <c r="I648" s="7">
        <v>1</v>
      </c>
      <c r="J648" s="7">
        <v>0</v>
      </c>
    </row>
    <row r="649" spans="1:10" x14ac:dyDescent="0.3">
      <c r="A649" s="7">
        <v>2</v>
      </c>
      <c r="B649" s="7">
        <v>4</v>
      </c>
      <c r="C649" s="7">
        <v>60.1</v>
      </c>
      <c r="D649" s="7">
        <v>6</v>
      </c>
      <c r="E649" s="7">
        <v>0</v>
      </c>
      <c r="F649" s="7">
        <v>0</v>
      </c>
      <c r="G649" s="7">
        <v>2</v>
      </c>
      <c r="H649" s="7">
        <v>2</v>
      </c>
      <c r="I649" s="7">
        <v>0</v>
      </c>
      <c r="J649" s="7">
        <v>0</v>
      </c>
    </row>
    <row r="650" spans="1:10" x14ac:dyDescent="0.3">
      <c r="A650" s="7">
        <v>2</v>
      </c>
      <c r="B650" s="7">
        <v>4</v>
      </c>
      <c r="C650" s="7">
        <v>58.534999999999997</v>
      </c>
      <c r="D650" s="7">
        <v>6</v>
      </c>
      <c r="E650" s="7">
        <v>0</v>
      </c>
      <c r="F650" s="7">
        <v>0</v>
      </c>
      <c r="G650" s="7">
        <v>2</v>
      </c>
      <c r="H650" s="7">
        <v>2</v>
      </c>
      <c r="I650" s="7">
        <v>0</v>
      </c>
      <c r="J650" s="7">
        <v>0</v>
      </c>
    </row>
    <row r="651" spans="1:10" x14ac:dyDescent="0.3">
      <c r="A651" s="7">
        <v>2.5</v>
      </c>
      <c r="B651" s="7">
        <v>5</v>
      </c>
      <c r="C651" s="7">
        <v>39.571399999999997</v>
      </c>
      <c r="D651" s="7">
        <v>5</v>
      </c>
      <c r="E651" s="7">
        <v>0</v>
      </c>
      <c r="F651" s="7">
        <v>0</v>
      </c>
      <c r="G651" s="7">
        <v>2</v>
      </c>
      <c r="H651" s="7">
        <v>2</v>
      </c>
      <c r="I651" s="7">
        <v>1</v>
      </c>
      <c r="J651" s="7">
        <v>0</v>
      </c>
    </row>
    <row r="652" spans="1:10" x14ac:dyDescent="0.3">
      <c r="A652" s="7">
        <v>2.5</v>
      </c>
      <c r="B652" s="7">
        <v>5</v>
      </c>
      <c r="C652" s="7">
        <v>40.0169</v>
      </c>
      <c r="D652" s="7">
        <v>6</v>
      </c>
      <c r="E652" s="7">
        <v>0</v>
      </c>
      <c r="F652" s="7">
        <v>0</v>
      </c>
      <c r="G652" s="7">
        <v>2</v>
      </c>
      <c r="H652" s="7">
        <v>2</v>
      </c>
      <c r="I652" s="7">
        <v>1</v>
      </c>
      <c r="J652" s="7">
        <v>0</v>
      </c>
    </row>
    <row r="653" spans="1:10" x14ac:dyDescent="0.3">
      <c r="A653" s="7">
        <v>2.5</v>
      </c>
      <c r="B653" s="7">
        <v>5</v>
      </c>
      <c r="C653" s="7">
        <v>37.6</v>
      </c>
      <c r="D653" s="7">
        <v>5</v>
      </c>
      <c r="E653" s="7">
        <v>1</v>
      </c>
      <c r="F653" s="7">
        <v>0</v>
      </c>
      <c r="G653" s="7">
        <v>2</v>
      </c>
      <c r="H653" s="7">
        <v>2</v>
      </c>
      <c r="I653" s="7">
        <v>1</v>
      </c>
      <c r="J653" s="7">
        <v>0</v>
      </c>
    </row>
    <row r="654" spans="1:10" x14ac:dyDescent="0.3">
      <c r="A654" s="7">
        <v>2.5</v>
      </c>
      <c r="B654" s="7">
        <v>5</v>
      </c>
      <c r="C654" s="7">
        <v>37.5</v>
      </c>
      <c r="D654" s="7">
        <v>6</v>
      </c>
      <c r="E654" s="7">
        <v>0</v>
      </c>
      <c r="F654" s="7">
        <v>0</v>
      </c>
      <c r="G654" s="7">
        <v>2</v>
      </c>
      <c r="H654" s="7">
        <v>2</v>
      </c>
      <c r="I654" s="7">
        <v>1</v>
      </c>
      <c r="J654" s="7">
        <v>0</v>
      </c>
    </row>
    <row r="655" spans="1:10" x14ac:dyDescent="0.3">
      <c r="A655" s="7">
        <v>2.4</v>
      </c>
      <c r="B655" s="7">
        <v>5</v>
      </c>
      <c r="C655" s="7">
        <v>39.347999999999999</v>
      </c>
      <c r="D655" s="7">
        <v>5</v>
      </c>
      <c r="E655" s="7">
        <v>1</v>
      </c>
      <c r="F655" s="7">
        <v>0</v>
      </c>
      <c r="G655" s="7">
        <v>2</v>
      </c>
      <c r="H655" s="7">
        <v>2</v>
      </c>
      <c r="I655" s="7">
        <v>1</v>
      </c>
      <c r="J655" s="7">
        <v>0</v>
      </c>
    </row>
    <row r="656" spans="1:10" x14ac:dyDescent="0.3">
      <c r="A656" s="7">
        <v>2.5</v>
      </c>
      <c r="B656" s="7">
        <v>5</v>
      </c>
      <c r="C656" s="7">
        <v>40.4</v>
      </c>
      <c r="D656" s="7">
        <v>6</v>
      </c>
      <c r="E656" s="7">
        <v>0</v>
      </c>
      <c r="F656" s="7">
        <v>0</v>
      </c>
      <c r="G656" s="7">
        <v>2</v>
      </c>
      <c r="H656" s="7">
        <v>2</v>
      </c>
      <c r="I656" s="7">
        <v>1</v>
      </c>
      <c r="J656" s="7">
        <v>0</v>
      </c>
    </row>
    <row r="657" spans="1:10" x14ac:dyDescent="0.3">
      <c r="A657" s="7">
        <v>2.5</v>
      </c>
      <c r="B657" s="7">
        <v>5</v>
      </c>
      <c r="C657" s="7">
        <v>40.6</v>
      </c>
      <c r="D657" s="7">
        <v>5</v>
      </c>
      <c r="E657" s="7">
        <v>1</v>
      </c>
      <c r="F657" s="7">
        <v>0</v>
      </c>
      <c r="G657" s="7">
        <v>2</v>
      </c>
      <c r="H657" s="7">
        <v>2</v>
      </c>
      <c r="I657" s="7">
        <v>1</v>
      </c>
      <c r="J657" s="7">
        <v>0</v>
      </c>
    </row>
    <row r="658" spans="1:10" x14ac:dyDescent="0.3">
      <c r="A658" s="7">
        <v>3</v>
      </c>
      <c r="B658" s="7">
        <v>6</v>
      </c>
      <c r="C658" s="7">
        <v>34.7286</v>
      </c>
      <c r="D658" s="7">
        <v>6</v>
      </c>
      <c r="E658" s="7">
        <v>1</v>
      </c>
      <c r="F658" s="7">
        <v>0</v>
      </c>
      <c r="G658" s="7">
        <v>2</v>
      </c>
      <c r="H658" s="7">
        <v>2</v>
      </c>
      <c r="I658" s="7">
        <v>1</v>
      </c>
      <c r="J658" s="7">
        <v>0</v>
      </c>
    </row>
    <row r="659" spans="1:10" x14ac:dyDescent="0.3">
      <c r="A659" s="7">
        <v>3</v>
      </c>
      <c r="B659" s="7">
        <v>6</v>
      </c>
      <c r="C659" s="7">
        <v>32.5289</v>
      </c>
      <c r="D659" s="7">
        <v>6</v>
      </c>
      <c r="E659" s="7">
        <v>0</v>
      </c>
      <c r="F659" s="7">
        <v>0</v>
      </c>
      <c r="G659" s="7">
        <v>2</v>
      </c>
      <c r="H659" s="7">
        <v>2</v>
      </c>
      <c r="I659" s="7">
        <v>1</v>
      </c>
      <c r="J659" s="7">
        <v>0</v>
      </c>
    </row>
    <row r="660" spans="1:10" x14ac:dyDescent="0.3">
      <c r="A660" s="7">
        <v>3</v>
      </c>
      <c r="B660" s="7">
        <v>6</v>
      </c>
      <c r="C660" s="7">
        <v>33.722900000000003</v>
      </c>
      <c r="D660" s="7">
        <v>6</v>
      </c>
      <c r="E660" s="7">
        <v>1</v>
      </c>
      <c r="F660" s="7">
        <v>0</v>
      </c>
      <c r="G660" s="7">
        <v>2</v>
      </c>
      <c r="H660" s="7">
        <v>2</v>
      </c>
      <c r="I660" s="7">
        <v>1</v>
      </c>
      <c r="J660" s="7">
        <v>0</v>
      </c>
    </row>
    <row r="661" spans="1:10" x14ac:dyDescent="0.3">
      <c r="A661" s="7">
        <v>2.4</v>
      </c>
      <c r="B661" s="7">
        <v>4</v>
      </c>
      <c r="C661" s="7">
        <v>37.071100000000001</v>
      </c>
      <c r="D661" s="7">
        <v>4</v>
      </c>
      <c r="E661" s="7">
        <v>1</v>
      </c>
      <c r="F661" s="7">
        <v>0</v>
      </c>
      <c r="G661" s="7">
        <v>2</v>
      </c>
      <c r="H661" s="7">
        <v>2</v>
      </c>
      <c r="I661" s="7">
        <v>1</v>
      </c>
      <c r="J661" s="7">
        <v>0</v>
      </c>
    </row>
    <row r="662" spans="1:10" x14ac:dyDescent="0.3">
      <c r="A662" s="7">
        <v>2.7</v>
      </c>
      <c r="B662" s="7">
        <v>6</v>
      </c>
      <c r="C662" s="7">
        <v>35.9</v>
      </c>
      <c r="D662" s="7">
        <v>5</v>
      </c>
      <c r="E662" s="7">
        <v>1</v>
      </c>
      <c r="F662" s="7">
        <v>0</v>
      </c>
      <c r="G662" s="7">
        <v>2</v>
      </c>
      <c r="H662" s="7">
        <v>2</v>
      </c>
      <c r="I662" s="7">
        <v>1</v>
      </c>
      <c r="J662" s="7">
        <v>0</v>
      </c>
    </row>
    <row r="663" spans="1:10" x14ac:dyDescent="0.3">
      <c r="A663" s="7">
        <v>2</v>
      </c>
      <c r="B663" s="7">
        <v>4</v>
      </c>
      <c r="C663" s="7">
        <v>42</v>
      </c>
      <c r="D663" s="7">
        <v>6</v>
      </c>
      <c r="E663" s="7">
        <v>0</v>
      </c>
      <c r="F663" s="7">
        <v>0</v>
      </c>
      <c r="G663" s="7">
        <v>2</v>
      </c>
      <c r="H663" s="7">
        <v>2</v>
      </c>
      <c r="I663" s="7">
        <v>1</v>
      </c>
      <c r="J663" s="7">
        <v>0</v>
      </c>
    </row>
    <row r="664" spans="1:10" x14ac:dyDescent="0.3">
      <c r="A664" s="7">
        <v>3.2</v>
      </c>
      <c r="B664" s="7">
        <v>6</v>
      </c>
      <c r="C664" s="7">
        <v>36.4</v>
      </c>
      <c r="D664" s="7">
        <v>6</v>
      </c>
      <c r="E664" s="7">
        <v>1</v>
      </c>
      <c r="F664" s="7">
        <v>0</v>
      </c>
      <c r="G664" s="7">
        <v>2</v>
      </c>
      <c r="H664" s="7">
        <v>2</v>
      </c>
      <c r="I664" s="7">
        <v>1</v>
      </c>
      <c r="J664" s="7">
        <v>0</v>
      </c>
    </row>
    <row r="665" spans="1:10" x14ac:dyDescent="0.3">
      <c r="A665" s="7">
        <v>2.9</v>
      </c>
      <c r="B665" s="7">
        <v>4</v>
      </c>
      <c r="C665" s="7">
        <v>34.151400000000002</v>
      </c>
      <c r="D665" s="7">
        <v>4</v>
      </c>
      <c r="E665" s="7">
        <v>1</v>
      </c>
      <c r="F665" s="7">
        <v>0</v>
      </c>
      <c r="G665" s="7">
        <v>2</v>
      </c>
      <c r="H665" s="7">
        <v>2</v>
      </c>
      <c r="I665" s="7">
        <v>0</v>
      </c>
      <c r="J665" s="7">
        <v>0</v>
      </c>
    </row>
    <row r="666" spans="1:10" x14ac:dyDescent="0.3">
      <c r="A666" s="7">
        <v>2.9</v>
      </c>
      <c r="B666" s="7">
        <v>4</v>
      </c>
      <c r="C666" s="7">
        <v>35.323700000000002</v>
      </c>
      <c r="D666" s="7">
        <v>5</v>
      </c>
      <c r="E666" s="7">
        <v>0</v>
      </c>
      <c r="F666" s="7">
        <v>0</v>
      </c>
      <c r="G666" s="7">
        <v>2</v>
      </c>
      <c r="H666" s="7">
        <v>2</v>
      </c>
      <c r="I666" s="7">
        <v>0</v>
      </c>
      <c r="J666" s="7">
        <v>0</v>
      </c>
    </row>
    <row r="667" spans="1:10" x14ac:dyDescent="0.3">
      <c r="A667" s="7">
        <v>3.7</v>
      </c>
      <c r="B667" s="7">
        <v>5</v>
      </c>
      <c r="C667" s="7">
        <v>31.8217</v>
      </c>
      <c r="D667" s="7">
        <v>4</v>
      </c>
      <c r="E667" s="7">
        <v>1</v>
      </c>
      <c r="F667" s="7">
        <v>0</v>
      </c>
      <c r="G667" s="7">
        <v>2</v>
      </c>
      <c r="H667" s="7">
        <v>2</v>
      </c>
      <c r="I667" s="7">
        <v>0</v>
      </c>
      <c r="J667" s="7">
        <v>0</v>
      </c>
    </row>
    <row r="668" spans="1:10" x14ac:dyDescent="0.3">
      <c r="A668" s="7">
        <v>5.3</v>
      </c>
      <c r="B668" s="7">
        <v>8</v>
      </c>
      <c r="C668" s="7">
        <v>27.9</v>
      </c>
      <c r="D668" s="7">
        <v>4</v>
      </c>
      <c r="E668" s="7">
        <v>1</v>
      </c>
      <c r="F668" s="7">
        <v>0</v>
      </c>
      <c r="G668" s="7">
        <v>1</v>
      </c>
      <c r="H668" s="7">
        <v>1</v>
      </c>
      <c r="I668" s="7">
        <v>1</v>
      </c>
      <c r="J668" s="7">
        <v>0</v>
      </c>
    </row>
    <row r="669" spans="1:10" x14ac:dyDescent="0.3">
      <c r="A669" s="7">
        <v>3.7</v>
      </c>
      <c r="B669" s="7">
        <v>5</v>
      </c>
      <c r="C669" s="7">
        <v>27</v>
      </c>
      <c r="D669" s="7">
        <v>4</v>
      </c>
      <c r="E669" s="7">
        <v>1</v>
      </c>
      <c r="F669" s="7">
        <v>0</v>
      </c>
      <c r="G669" s="7">
        <v>2</v>
      </c>
      <c r="H669" s="7">
        <v>2</v>
      </c>
      <c r="I669" s="7">
        <v>0</v>
      </c>
      <c r="J669" s="7">
        <v>0</v>
      </c>
    </row>
    <row r="670" spans="1:10" x14ac:dyDescent="0.3">
      <c r="A670" s="7">
        <v>2.9</v>
      </c>
      <c r="B670" s="7">
        <v>4</v>
      </c>
      <c r="C670" s="7">
        <v>34.299999999999997</v>
      </c>
      <c r="D670" s="7">
        <v>4</v>
      </c>
      <c r="E670" s="7">
        <v>1</v>
      </c>
      <c r="F670" s="7">
        <v>0</v>
      </c>
      <c r="G670" s="7">
        <v>2</v>
      </c>
      <c r="H670" s="7">
        <v>2</v>
      </c>
      <c r="I670" s="7">
        <v>0</v>
      </c>
      <c r="J670" s="7">
        <v>0</v>
      </c>
    </row>
    <row r="671" spans="1:10" x14ac:dyDescent="0.3">
      <c r="A671" s="7">
        <v>2.9</v>
      </c>
      <c r="B671" s="7">
        <v>4</v>
      </c>
      <c r="C671" s="7">
        <v>35.5</v>
      </c>
      <c r="D671" s="7">
        <v>5</v>
      </c>
      <c r="E671" s="7">
        <v>0</v>
      </c>
      <c r="F671" s="7">
        <v>0</v>
      </c>
      <c r="G671" s="7">
        <v>2</v>
      </c>
      <c r="H671" s="7">
        <v>2</v>
      </c>
      <c r="I671" s="7">
        <v>0</v>
      </c>
      <c r="J671" s="7">
        <v>0</v>
      </c>
    </row>
    <row r="672" spans="1:10" x14ac:dyDescent="0.3">
      <c r="A672" s="7">
        <v>3.7</v>
      </c>
      <c r="B672" s="7">
        <v>5</v>
      </c>
      <c r="C672" s="7">
        <v>31.6</v>
      </c>
      <c r="D672" s="7">
        <v>4</v>
      </c>
      <c r="E672" s="7">
        <v>1</v>
      </c>
      <c r="F672" s="7">
        <v>0</v>
      </c>
      <c r="G672" s="7">
        <v>2</v>
      </c>
      <c r="H672" s="7">
        <v>2</v>
      </c>
      <c r="I672" s="7">
        <v>0</v>
      </c>
      <c r="J672" s="7">
        <v>0</v>
      </c>
    </row>
    <row r="673" spans="1:10" x14ac:dyDescent="0.3">
      <c r="A673" s="7">
        <v>5.3</v>
      </c>
      <c r="B673" s="7">
        <v>8</v>
      </c>
      <c r="C673" s="7">
        <v>27.9</v>
      </c>
      <c r="D673" s="7">
        <v>4</v>
      </c>
      <c r="E673" s="7">
        <v>1</v>
      </c>
      <c r="F673" s="7">
        <v>0</v>
      </c>
      <c r="G673" s="7">
        <v>1</v>
      </c>
      <c r="H673" s="7">
        <v>1</v>
      </c>
      <c r="I673" s="7">
        <v>1</v>
      </c>
      <c r="J673" s="7">
        <v>0</v>
      </c>
    </row>
    <row r="674" spans="1:10" x14ac:dyDescent="0.3">
      <c r="A674" s="7">
        <v>2.2999999999999998</v>
      </c>
      <c r="B674" s="7">
        <v>4</v>
      </c>
      <c r="C674" s="7">
        <v>32.8232</v>
      </c>
      <c r="D674" s="7">
        <v>5</v>
      </c>
      <c r="E674" s="7">
        <v>1</v>
      </c>
      <c r="F674" s="7">
        <v>1</v>
      </c>
      <c r="G674" s="7">
        <v>2</v>
      </c>
      <c r="H674" s="7">
        <v>2</v>
      </c>
      <c r="I674" s="7">
        <v>0</v>
      </c>
      <c r="J674" s="7">
        <v>0</v>
      </c>
    </row>
    <row r="675" spans="1:10" x14ac:dyDescent="0.3">
      <c r="A675" s="7">
        <v>2.2999999999999998</v>
      </c>
      <c r="B675" s="7">
        <v>4</v>
      </c>
      <c r="C675" s="7">
        <v>37.700000000000003</v>
      </c>
      <c r="D675" s="7">
        <v>5</v>
      </c>
      <c r="E675" s="7">
        <v>0</v>
      </c>
      <c r="F675" s="7">
        <v>1</v>
      </c>
      <c r="G675" s="7">
        <v>2</v>
      </c>
      <c r="H675" s="7">
        <v>2</v>
      </c>
      <c r="I675" s="7">
        <v>0</v>
      </c>
      <c r="J675" s="7">
        <v>0</v>
      </c>
    </row>
    <row r="676" spans="1:10" x14ac:dyDescent="0.3">
      <c r="A676" s="7">
        <v>4</v>
      </c>
      <c r="B676" s="7">
        <v>6</v>
      </c>
      <c r="C676" s="7">
        <v>28.6</v>
      </c>
      <c r="D676" s="7">
        <v>5</v>
      </c>
      <c r="E676" s="7">
        <v>0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</row>
    <row r="677" spans="1:10" x14ac:dyDescent="0.3">
      <c r="A677" s="7">
        <v>4</v>
      </c>
      <c r="B677" s="7">
        <v>6</v>
      </c>
      <c r="C677" s="7">
        <v>28.5</v>
      </c>
      <c r="D677" s="7">
        <v>5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</row>
    <row r="678" spans="1:10" x14ac:dyDescent="0.3">
      <c r="A678" s="7">
        <v>2.9</v>
      </c>
      <c r="B678" s="7">
        <v>4</v>
      </c>
      <c r="C678" s="7">
        <v>34.179600000000001</v>
      </c>
      <c r="D678" s="7">
        <v>4</v>
      </c>
      <c r="E678" s="7">
        <v>1</v>
      </c>
      <c r="F678" s="7">
        <v>0</v>
      </c>
      <c r="G678" s="7">
        <v>2</v>
      </c>
      <c r="H678" s="7">
        <v>2</v>
      </c>
      <c r="I678" s="7">
        <v>0</v>
      </c>
      <c r="J678" s="7">
        <v>0</v>
      </c>
    </row>
    <row r="679" spans="1:10" x14ac:dyDescent="0.3">
      <c r="A679" s="7">
        <v>2.9</v>
      </c>
      <c r="B679" s="7">
        <v>4</v>
      </c>
      <c r="C679" s="7">
        <v>35.258200000000002</v>
      </c>
      <c r="D679" s="7">
        <v>5</v>
      </c>
      <c r="E679" s="7">
        <v>0</v>
      </c>
      <c r="F679" s="7">
        <v>0</v>
      </c>
      <c r="G679" s="7">
        <v>2</v>
      </c>
      <c r="H679" s="7">
        <v>2</v>
      </c>
      <c r="I679" s="7">
        <v>0</v>
      </c>
      <c r="J679" s="7">
        <v>0</v>
      </c>
    </row>
    <row r="680" spans="1:10" x14ac:dyDescent="0.3">
      <c r="A680" s="7">
        <v>3.7</v>
      </c>
      <c r="B680" s="7">
        <v>5</v>
      </c>
      <c r="C680" s="7">
        <v>31.846699999999998</v>
      </c>
      <c r="D680" s="7">
        <v>4</v>
      </c>
      <c r="E680" s="7">
        <v>1</v>
      </c>
      <c r="F680" s="7">
        <v>0</v>
      </c>
      <c r="G680" s="7">
        <v>2</v>
      </c>
      <c r="H680" s="7">
        <v>2</v>
      </c>
      <c r="I680" s="7">
        <v>0</v>
      </c>
      <c r="J680" s="7">
        <v>0</v>
      </c>
    </row>
    <row r="681" spans="1:10" x14ac:dyDescent="0.3">
      <c r="A681" s="7">
        <v>5.3</v>
      </c>
      <c r="B681" s="7">
        <v>8</v>
      </c>
      <c r="C681" s="7">
        <v>27.9</v>
      </c>
      <c r="D681" s="7">
        <v>4</v>
      </c>
      <c r="E681" s="7">
        <v>1</v>
      </c>
      <c r="F681" s="7">
        <v>0</v>
      </c>
      <c r="G681" s="7">
        <v>1</v>
      </c>
      <c r="H681" s="7">
        <v>1</v>
      </c>
      <c r="I681" s="7">
        <v>1</v>
      </c>
      <c r="J681" s="7">
        <v>0</v>
      </c>
    </row>
    <row r="682" spans="1:10" x14ac:dyDescent="0.3">
      <c r="A682" s="7">
        <v>3.7</v>
      </c>
      <c r="B682" s="7">
        <v>5</v>
      </c>
      <c r="C682" s="7">
        <v>27</v>
      </c>
      <c r="D682" s="7">
        <v>4</v>
      </c>
      <c r="E682" s="7">
        <v>1</v>
      </c>
      <c r="F682" s="7">
        <v>0</v>
      </c>
      <c r="G682" s="7">
        <v>2</v>
      </c>
      <c r="H682" s="7">
        <v>2</v>
      </c>
      <c r="I682" s="7">
        <v>0</v>
      </c>
      <c r="J682" s="7">
        <v>0</v>
      </c>
    </row>
    <row r="683" spans="1:10" x14ac:dyDescent="0.3">
      <c r="A683" s="7">
        <v>2.9</v>
      </c>
      <c r="B683" s="7">
        <v>4</v>
      </c>
      <c r="C683" s="7">
        <v>34.299999999999997</v>
      </c>
      <c r="D683" s="7">
        <v>4</v>
      </c>
      <c r="E683" s="7">
        <v>1</v>
      </c>
      <c r="F683" s="7">
        <v>0</v>
      </c>
      <c r="G683" s="7">
        <v>2</v>
      </c>
      <c r="H683" s="7">
        <v>2</v>
      </c>
      <c r="I683" s="7">
        <v>0</v>
      </c>
      <c r="J683" s="7">
        <v>0</v>
      </c>
    </row>
    <row r="684" spans="1:10" x14ac:dyDescent="0.3">
      <c r="A684" s="7">
        <v>2.9</v>
      </c>
      <c r="B684" s="7">
        <v>4</v>
      </c>
      <c r="C684" s="7">
        <v>35.5</v>
      </c>
      <c r="D684" s="7">
        <v>5</v>
      </c>
      <c r="E684" s="7">
        <v>0</v>
      </c>
      <c r="F684" s="7">
        <v>0</v>
      </c>
      <c r="G684" s="7">
        <v>2</v>
      </c>
      <c r="H684" s="7">
        <v>2</v>
      </c>
      <c r="I684" s="7">
        <v>0</v>
      </c>
      <c r="J684" s="7">
        <v>0</v>
      </c>
    </row>
    <row r="685" spans="1:10" x14ac:dyDescent="0.3">
      <c r="A685" s="7">
        <v>3.7</v>
      </c>
      <c r="B685" s="7">
        <v>5</v>
      </c>
      <c r="C685" s="7">
        <v>31.6</v>
      </c>
      <c r="D685" s="7">
        <v>4</v>
      </c>
      <c r="E685" s="7">
        <v>1</v>
      </c>
      <c r="F685" s="7">
        <v>0</v>
      </c>
      <c r="G685" s="7">
        <v>2</v>
      </c>
      <c r="H685" s="7">
        <v>2</v>
      </c>
      <c r="I685" s="7">
        <v>0</v>
      </c>
      <c r="J685" s="7">
        <v>0</v>
      </c>
    </row>
    <row r="686" spans="1:10" x14ac:dyDescent="0.3">
      <c r="A686" s="7">
        <v>5.3</v>
      </c>
      <c r="B686" s="7">
        <v>8</v>
      </c>
      <c r="C686" s="7">
        <v>27.9</v>
      </c>
      <c r="D686" s="7">
        <v>4</v>
      </c>
      <c r="E686" s="7">
        <v>1</v>
      </c>
      <c r="F686" s="7">
        <v>0</v>
      </c>
      <c r="G686" s="7">
        <v>1</v>
      </c>
      <c r="H686" s="7">
        <v>1</v>
      </c>
      <c r="I686" s="7">
        <v>1</v>
      </c>
      <c r="J686" s="7">
        <v>0</v>
      </c>
    </row>
    <row r="687" spans="1:10" x14ac:dyDescent="0.3">
      <c r="A687" s="7">
        <v>2.5</v>
      </c>
      <c r="B687" s="7">
        <v>4</v>
      </c>
      <c r="C687" s="7">
        <v>30.168800000000001</v>
      </c>
      <c r="D687" s="7">
        <v>5</v>
      </c>
      <c r="E687" s="7">
        <v>1</v>
      </c>
      <c r="F687" s="7">
        <v>0</v>
      </c>
      <c r="G687" s="7">
        <v>2</v>
      </c>
      <c r="H687" s="7">
        <v>2</v>
      </c>
      <c r="I687" s="7">
        <v>1</v>
      </c>
      <c r="J687" s="7">
        <v>0</v>
      </c>
    </row>
    <row r="688" spans="1:10" x14ac:dyDescent="0.3">
      <c r="A688" s="7">
        <v>2.5</v>
      </c>
      <c r="B688" s="7">
        <v>4</v>
      </c>
      <c r="C688" s="7">
        <v>31.7</v>
      </c>
      <c r="D688" s="7">
        <v>5</v>
      </c>
      <c r="E688" s="7">
        <v>0</v>
      </c>
      <c r="F688" s="7">
        <v>0</v>
      </c>
      <c r="G688" s="7">
        <v>2</v>
      </c>
      <c r="H688" s="7">
        <v>2</v>
      </c>
      <c r="I688" s="7">
        <v>1</v>
      </c>
      <c r="J688" s="7">
        <v>0</v>
      </c>
    </row>
    <row r="689" spans="1:10" x14ac:dyDescent="0.3">
      <c r="A689" s="7">
        <v>4</v>
      </c>
      <c r="B689" s="7">
        <v>6</v>
      </c>
      <c r="C689" s="7">
        <v>27.736599999999999</v>
      </c>
      <c r="D689" s="7">
        <v>5</v>
      </c>
      <c r="E689" s="7">
        <v>1</v>
      </c>
      <c r="F689" s="7">
        <v>0</v>
      </c>
      <c r="G689" s="7">
        <v>2</v>
      </c>
      <c r="H689" s="7">
        <v>2</v>
      </c>
      <c r="I689" s="7">
        <v>1</v>
      </c>
      <c r="J689" s="7">
        <v>0</v>
      </c>
    </row>
    <row r="690" spans="1:10" x14ac:dyDescent="0.3">
      <c r="A690" s="7">
        <v>4</v>
      </c>
      <c r="B690" s="7">
        <v>6</v>
      </c>
      <c r="C690" s="7">
        <v>27.589400000000001</v>
      </c>
      <c r="D690" s="7">
        <v>6</v>
      </c>
      <c r="E690" s="7">
        <v>0</v>
      </c>
      <c r="F690" s="7">
        <v>0</v>
      </c>
      <c r="G690" s="7">
        <v>2</v>
      </c>
      <c r="H690" s="7">
        <v>2</v>
      </c>
      <c r="I690" s="7">
        <v>1</v>
      </c>
      <c r="J690" s="7">
        <v>0</v>
      </c>
    </row>
    <row r="691" spans="1:10" x14ac:dyDescent="0.3">
      <c r="A691" s="7">
        <v>2.5</v>
      </c>
      <c r="B691" s="7">
        <v>4</v>
      </c>
      <c r="C691" s="7">
        <v>30.2</v>
      </c>
      <c r="D691" s="7">
        <v>5</v>
      </c>
      <c r="E691" s="7">
        <v>1</v>
      </c>
      <c r="F691" s="7">
        <v>0</v>
      </c>
      <c r="G691" s="7">
        <v>2</v>
      </c>
      <c r="H691" s="7">
        <v>2</v>
      </c>
      <c r="I691" s="7">
        <v>1</v>
      </c>
      <c r="J691" s="7">
        <v>0</v>
      </c>
    </row>
    <row r="692" spans="1:10" x14ac:dyDescent="0.3">
      <c r="A692" s="7">
        <v>2.5</v>
      </c>
      <c r="B692" s="7">
        <v>4</v>
      </c>
      <c r="C692" s="7">
        <v>31.8</v>
      </c>
      <c r="D692" s="7">
        <v>5</v>
      </c>
      <c r="E692" s="7">
        <v>0</v>
      </c>
      <c r="F692" s="7">
        <v>0</v>
      </c>
      <c r="G692" s="7">
        <v>2</v>
      </c>
      <c r="H692" s="7">
        <v>2</v>
      </c>
      <c r="I692" s="7">
        <v>1</v>
      </c>
      <c r="J692" s="7">
        <v>0</v>
      </c>
    </row>
    <row r="693" spans="1:10" x14ac:dyDescent="0.3">
      <c r="A693" s="7">
        <v>4</v>
      </c>
      <c r="B693" s="7">
        <v>6</v>
      </c>
      <c r="C693" s="7">
        <v>27.785699999999999</v>
      </c>
      <c r="D693" s="7">
        <v>5</v>
      </c>
      <c r="E693" s="7">
        <v>1</v>
      </c>
      <c r="F693" s="7">
        <v>0</v>
      </c>
      <c r="G693" s="7">
        <v>2</v>
      </c>
      <c r="H693" s="7">
        <v>2</v>
      </c>
      <c r="I693" s="7">
        <v>1</v>
      </c>
      <c r="J693" s="7">
        <v>0</v>
      </c>
    </row>
    <row r="694" spans="1:10" x14ac:dyDescent="0.3">
      <c r="A694" s="7">
        <v>2.7</v>
      </c>
      <c r="B694" s="7">
        <v>4</v>
      </c>
      <c r="C694" s="7">
        <v>35.429099999999998</v>
      </c>
      <c r="D694" s="7">
        <v>4</v>
      </c>
      <c r="E694" s="7">
        <v>1</v>
      </c>
      <c r="F694" s="7">
        <v>0</v>
      </c>
      <c r="G694" s="7">
        <v>2</v>
      </c>
      <c r="H694" s="7">
        <v>2</v>
      </c>
      <c r="I694" s="7">
        <v>1</v>
      </c>
      <c r="J694" s="7">
        <v>0</v>
      </c>
    </row>
    <row r="695" spans="1:10" x14ac:dyDescent="0.3">
      <c r="A695" s="7">
        <v>2.7</v>
      </c>
      <c r="B695" s="7">
        <v>4</v>
      </c>
      <c r="C695" s="7">
        <v>36.146299999999997</v>
      </c>
      <c r="D695" s="7">
        <v>5</v>
      </c>
      <c r="E695" s="7">
        <v>0</v>
      </c>
      <c r="F695" s="7">
        <v>0</v>
      </c>
      <c r="G695" s="7">
        <v>2</v>
      </c>
      <c r="H695" s="7">
        <v>2</v>
      </c>
      <c r="I695" s="7">
        <v>1</v>
      </c>
      <c r="J695" s="7">
        <v>0</v>
      </c>
    </row>
    <row r="696" spans="1:10" x14ac:dyDescent="0.3">
      <c r="A696" s="7">
        <v>4</v>
      </c>
      <c r="B696" s="7">
        <v>6</v>
      </c>
      <c r="C696" s="7">
        <v>29.2</v>
      </c>
      <c r="D696" s="7">
        <v>5</v>
      </c>
      <c r="E696" s="7">
        <v>1</v>
      </c>
      <c r="F696" s="7">
        <v>0</v>
      </c>
      <c r="G696" s="7">
        <v>2</v>
      </c>
      <c r="H696" s="7">
        <v>2</v>
      </c>
      <c r="I696" s="7">
        <v>1</v>
      </c>
      <c r="J696" s="7">
        <v>0</v>
      </c>
    </row>
    <row r="697" spans="1:10" x14ac:dyDescent="0.3">
      <c r="A697" s="7">
        <v>4</v>
      </c>
      <c r="B697" s="7">
        <v>6</v>
      </c>
      <c r="C697" s="7">
        <v>25.3</v>
      </c>
      <c r="D697" s="7">
        <v>6</v>
      </c>
      <c r="E697" s="7">
        <v>0</v>
      </c>
      <c r="F697" s="7">
        <v>0</v>
      </c>
      <c r="G697" s="7">
        <v>2</v>
      </c>
      <c r="H697" s="7">
        <v>2</v>
      </c>
      <c r="I697" s="7">
        <v>1</v>
      </c>
      <c r="J697" s="7">
        <v>0</v>
      </c>
    </row>
    <row r="698" spans="1:10" x14ac:dyDescent="0.3">
      <c r="A698" s="7">
        <v>2.9</v>
      </c>
      <c r="B698" s="7">
        <v>4</v>
      </c>
      <c r="C698" s="7">
        <v>32.4</v>
      </c>
      <c r="D698" s="7">
        <v>4</v>
      </c>
      <c r="E698" s="7">
        <v>1</v>
      </c>
      <c r="F698" s="7">
        <v>0</v>
      </c>
      <c r="G698" s="7">
        <v>2</v>
      </c>
      <c r="H698" s="7">
        <v>2</v>
      </c>
      <c r="I698" s="7">
        <v>0</v>
      </c>
      <c r="J698" s="7">
        <v>0</v>
      </c>
    </row>
    <row r="699" spans="1:10" x14ac:dyDescent="0.3">
      <c r="A699" s="7">
        <v>2.9</v>
      </c>
      <c r="B699" s="7">
        <v>4</v>
      </c>
      <c r="C699" s="7">
        <v>34.1</v>
      </c>
      <c r="D699" s="7">
        <v>5</v>
      </c>
      <c r="E699" s="7">
        <v>0</v>
      </c>
      <c r="F699" s="7">
        <v>0</v>
      </c>
      <c r="G699" s="7">
        <v>2</v>
      </c>
      <c r="H699" s="7">
        <v>2</v>
      </c>
      <c r="I699" s="7">
        <v>0</v>
      </c>
      <c r="J699" s="7">
        <v>0</v>
      </c>
    </row>
    <row r="700" spans="1:10" x14ac:dyDescent="0.3">
      <c r="A700" s="7">
        <v>3.7</v>
      </c>
      <c r="B700" s="7">
        <v>5</v>
      </c>
      <c r="C700" s="7">
        <v>31.411200000000001</v>
      </c>
      <c r="D700" s="7">
        <v>4</v>
      </c>
      <c r="E700" s="7">
        <v>1</v>
      </c>
      <c r="F700" s="7">
        <v>0</v>
      </c>
      <c r="G700" s="7">
        <v>2</v>
      </c>
      <c r="H700" s="7">
        <v>2</v>
      </c>
      <c r="I700" s="7">
        <v>0</v>
      </c>
      <c r="J700" s="7">
        <v>0</v>
      </c>
    </row>
    <row r="701" spans="1:10" x14ac:dyDescent="0.3">
      <c r="A701" s="7">
        <v>5.3</v>
      </c>
      <c r="B701" s="7">
        <v>8</v>
      </c>
      <c r="C701" s="7">
        <v>26.6</v>
      </c>
      <c r="D701" s="7">
        <v>4</v>
      </c>
      <c r="E701" s="7">
        <v>1</v>
      </c>
      <c r="F701" s="7">
        <v>0</v>
      </c>
      <c r="G701" s="7">
        <v>1</v>
      </c>
      <c r="H701" s="7">
        <v>1</v>
      </c>
      <c r="I701" s="7">
        <v>1</v>
      </c>
      <c r="J701" s="7">
        <v>0</v>
      </c>
    </row>
    <row r="702" spans="1:10" x14ac:dyDescent="0.3">
      <c r="A702" s="7">
        <v>3.7</v>
      </c>
      <c r="B702" s="7">
        <v>5</v>
      </c>
      <c r="C702" s="7">
        <v>29.799900000000001</v>
      </c>
      <c r="D702" s="7">
        <v>4</v>
      </c>
      <c r="E702" s="7">
        <v>1</v>
      </c>
      <c r="F702" s="7">
        <v>0</v>
      </c>
      <c r="G702" s="7">
        <v>2</v>
      </c>
      <c r="H702" s="7">
        <v>2</v>
      </c>
      <c r="I702" s="7">
        <v>0</v>
      </c>
      <c r="J702" s="7">
        <v>0</v>
      </c>
    </row>
    <row r="703" spans="1:10" x14ac:dyDescent="0.3">
      <c r="A703" s="7">
        <v>3.7</v>
      </c>
      <c r="B703" s="7">
        <v>5</v>
      </c>
      <c r="C703" s="7">
        <v>29.799900000000001</v>
      </c>
      <c r="D703" s="7">
        <v>4</v>
      </c>
      <c r="E703" s="7">
        <v>1</v>
      </c>
      <c r="F703" s="7">
        <v>0</v>
      </c>
      <c r="G703" s="7">
        <v>2</v>
      </c>
      <c r="H703" s="7">
        <v>2</v>
      </c>
      <c r="I703" s="7">
        <v>0</v>
      </c>
      <c r="J703" s="7">
        <v>0</v>
      </c>
    </row>
    <row r="704" spans="1:10" x14ac:dyDescent="0.3">
      <c r="A704" s="7">
        <v>5.3</v>
      </c>
      <c r="B704" s="7">
        <v>8</v>
      </c>
      <c r="C704" s="7">
        <v>26.6</v>
      </c>
      <c r="D704" s="7">
        <v>4</v>
      </c>
      <c r="E704" s="7">
        <v>1</v>
      </c>
      <c r="F704" s="7">
        <v>0</v>
      </c>
      <c r="G704" s="7">
        <v>1</v>
      </c>
      <c r="H704" s="7">
        <v>1</v>
      </c>
      <c r="I704" s="7">
        <v>1</v>
      </c>
      <c r="J704" s="7">
        <v>0</v>
      </c>
    </row>
    <row r="705" spans="1:10" x14ac:dyDescent="0.3">
      <c r="A705" s="7">
        <v>4</v>
      </c>
      <c r="B705" s="7">
        <v>6</v>
      </c>
      <c r="C705" s="7">
        <v>26.2</v>
      </c>
      <c r="D705" s="7">
        <v>5</v>
      </c>
      <c r="E705" s="7">
        <v>0</v>
      </c>
      <c r="F705" s="7">
        <v>1</v>
      </c>
      <c r="G705" s="7">
        <v>1</v>
      </c>
      <c r="H705" s="7">
        <v>1</v>
      </c>
      <c r="I705" s="7">
        <v>0</v>
      </c>
      <c r="J705" s="7">
        <v>0</v>
      </c>
    </row>
    <row r="706" spans="1:10" x14ac:dyDescent="0.3">
      <c r="A706" s="7">
        <v>4</v>
      </c>
      <c r="B706" s="7">
        <v>6</v>
      </c>
      <c r="C706" s="7">
        <v>24.6648</v>
      </c>
      <c r="D706" s="7">
        <v>5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0</v>
      </c>
    </row>
    <row r="707" spans="1:10" x14ac:dyDescent="0.3">
      <c r="A707" s="7">
        <v>2.9</v>
      </c>
      <c r="B707" s="7">
        <v>4</v>
      </c>
      <c r="C707" s="7">
        <v>32.4</v>
      </c>
      <c r="D707" s="7">
        <v>4</v>
      </c>
      <c r="E707" s="7">
        <v>1</v>
      </c>
      <c r="F707" s="7">
        <v>0</v>
      </c>
      <c r="G707" s="7">
        <v>2</v>
      </c>
      <c r="H707" s="7">
        <v>2</v>
      </c>
      <c r="I707" s="7">
        <v>0</v>
      </c>
      <c r="J707" s="7">
        <v>0</v>
      </c>
    </row>
    <row r="708" spans="1:10" x14ac:dyDescent="0.3">
      <c r="A708" s="7">
        <v>2.9</v>
      </c>
      <c r="B708" s="7">
        <v>4</v>
      </c>
      <c r="C708" s="7">
        <v>34.1</v>
      </c>
      <c r="D708" s="7">
        <v>5</v>
      </c>
      <c r="E708" s="7">
        <v>0</v>
      </c>
      <c r="F708" s="7">
        <v>0</v>
      </c>
      <c r="G708" s="7">
        <v>2</v>
      </c>
      <c r="H708" s="7">
        <v>2</v>
      </c>
      <c r="I708" s="7">
        <v>0</v>
      </c>
      <c r="J708" s="7">
        <v>0</v>
      </c>
    </row>
    <row r="709" spans="1:10" x14ac:dyDescent="0.3">
      <c r="A709" s="7">
        <v>3.7</v>
      </c>
      <c r="B709" s="7">
        <v>5</v>
      </c>
      <c r="C709" s="7">
        <v>31.3858</v>
      </c>
      <c r="D709" s="7">
        <v>4</v>
      </c>
      <c r="E709" s="7">
        <v>1</v>
      </c>
      <c r="F709" s="7">
        <v>0</v>
      </c>
      <c r="G709" s="7">
        <v>2</v>
      </c>
      <c r="H709" s="7">
        <v>2</v>
      </c>
      <c r="I709" s="7">
        <v>0</v>
      </c>
      <c r="J709" s="7">
        <v>0</v>
      </c>
    </row>
    <row r="710" spans="1:10" x14ac:dyDescent="0.3">
      <c r="A710" s="7">
        <v>5.3</v>
      </c>
      <c r="B710" s="7">
        <v>8</v>
      </c>
      <c r="C710" s="7">
        <v>26.6</v>
      </c>
      <c r="D710" s="7">
        <v>4</v>
      </c>
      <c r="E710" s="7">
        <v>1</v>
      </c>
      <c r="F710" s="7">
        <v>0</v>
      </c>
      <c r="G710" s="7">
        <v>1</v>
      </c>
      <c r="H710" s="7">
        <v>1</v>
      </c>
      <c r="I710" s="7">
        <v>1</v>
      </c>
      <c r="J710" s="7">
        <v>0</v>
      </c>
    </row>
    <row r="711" spans="1:10" x14ac:dyDescent="0.3">
      <c r="A711" s="7">
        <v>3.7</v>
      </c>
      <c r="B711" s="7">
        <v>5</v>
      </c>
      <c r="C711" s="7">
        <v>29.799900000000001</v>
      </c>
      <c r="D711" s="7">
        <v>4</v>
      </c>
      <c r="E711" s="7">
        <v>1</v>
      </c>
      <c r="F711" s="7">
        <v>0</v>
      </c>
      <c r="G711" s="7">
        <v>2</v>
      </c>
      <c r="H711" s="7">
        <v>2</v>
      </c>
      <c r="I711" s="7">
        <v>0</v>
      </c>
      <c r="J711" s="7">
        <v>0</v>
      </c>
    </row>
    <row r="712" spans="1:10" x14ac:dyDescent="0.3">
      <c r="A712" s="7">
        <v>3.7</v>
      </c>
      <c r="B712" s="7">
        <v>5</v>
      </c>
      <c r="C712" s="7">
        <v>29.799900000000001</v>
      </c>
      <c r="D712" s="7">
        <v>4</v>
      </c>
      <c r="E712" s="7">
        <v>1</v>
      </c>
      <c r="F712" s="7">
        <v>0</v>
      </c>
      <c r="G712" s="7">
        <v>2</v>
      </c>
      <c r="H712" s="7">
        <v>2</v>
      </c>
      <c r="I712" s="7">
        <v>0</v>
      </c>
      <c r="J712" s="7">
        <v>0</v>
      </c>
    </row>
    <row r="713" spans="1:10" x14ac:dyDescent="0.3">
      <c r="A713" s="7">
        <v>5.3</v>
      </c>
      <c r="B713" s="7">
        <v>8</v>
      </c>
      <c r="C713" s="7">
        <v>26.6</v>
      </c>
      <c r="D713" s="7">
        <v>4</v>
      </c>
      <c r="E713" s="7">
        <v>1</v>
      </c>
      <c r="F713" s="7">
        <v>0</v>
      </c>
      <c r="G713" s="7">
        <v>1</v>
      </c>
      <c r="H713" s="7">
        <v>1</v>
      </c>
      <c r="I713" s="7">
        <v>1</v>
      </c>
      <c r="J713" s="7">
        <v>0</v>
      </c>
    </row>
    <row r="714" spans="1:10" x14ac:dyDescent="0.3">
      <c r="A714" s="7">
        <v>4</v>
      </c>
      <c r="B714" s="7">
        <v>6</v>
      </c>
      <c r="C714" s="7">
        <v>26.82</v>
      </c>
      <c r="D714" s="7">
        <v>6</v>
      </c>
      <c r="E714" s="7">
        <v>0</v>
      </c>
      <c r="F714" s="7">
        <v>0</v>
      </c>
      <c r="G714" s="7">
        <v>2</v>
      </c>
      <c r="H714" s="7">
        <v>2</v>
      </c>
      <c r="I714" s="7">
        <v>1</v>
      </c>
      <c r="J714" s="7">
        <v>0</v>
      </c>
    </row>
    <row r="715" spans="1:10" x14ac:dyDescent="0.3">
      <c r="A715" s="7">
        <v>4</v>
      </c>
      <c r="B715" s="7">
        <v>6</v>
      </c>
      <c r="C715" s="7">
        <v>26.6538</v>
      </c>
      <c r="D715" s="7">
        <v>5</v>
      </c>
      <c r="E715" s="7">
        <v>1</v>
      </c>
      <c r="F715" s="7">
        <v>0</v>
      </c>
      <c r="G715" s="7">
        <v>2</v>
      </c>
      <c r="H715" s="7">
        <v>2</v>
      </c>
      <c r="I715" s="7">
        <v>1</v>
      </c>
      <c r="J715" s="7">
        <v>0</v>
      </c>
    </row>
    <row r="716" spans="1:10" x14ac:dyDescent="0.3">
      <c r="A716" s="7">
        <v>4</v>
      </c>
      <c r="B716" s="7">
        <v>6</v>
      </c>
      <c r="C716" s="7">
        <v>26.384599999999999</v>
      </c>
      <c r="D716" s="7">
        <v>5</v>
      </c>
      <c r="E716" s="7">
        <v>1</v>
      </c>
      <c r="F716" s="7">
        <v>0</v>
      </c>
      <c r="G716" s="7">
        <v>2</v>
      </c>
      <c r="H716" s="7">
        <v>2</v>
      </c>
      <c r="I716" s="7">
        <v>1</v>
      </c>
      <c r="J716" s="7">
        <v>0</v>
      </c>
    </row>
    <row r="717" spans="1:10" x14ac:dyDescent="0.3">
      <c r="A717" s="7">
        <v>2.7</v>
      </c>
      <c r="B717" s="7">
        <v>4</v>
      </c>
      <c r="C717" s="7">
        <v>30.3</v>
      </c>
      <c r="D717" s="7">
        <v>5</v>
      </c>
      <c r="E717" s="7">
        <v>0</v>
      </c>
      <c r="F717" s="7">
        <v>0</v>
      </c>
      <c r="G717" s="7">
        <v>2</v>
      </c>
      <c r="H717" s="7">
        <v>2</v>
      </c>
      <c r="I717" s="7">
        <v>1</v>
      </c>
      <c r="J717" s="7">
        <v>0</v>
      </c>
    </row>
    <row r="718" spans="1:10" x14ac:dyDescent="0.3">
      <c r="A718" s="7">
        <v>4</v>
      </c>
      <c r="B718" s="7">
        <v>6</v>
      </c>
      <c r="C718" s="7">
        <v>28.3</v>
      </c>
      <c r="D718" s="7">
        <v>5</v>
      </c>
      <c r="E718" s="7">
        <v>1</v>
      </c>
      <c r="F718" s="7">
        <v>0</v>
      </c>
      <c r="G718" s="7">
        <v>2</v>
      </c>
      <c r="H718" s="7">
        <v>2</v>
      </c>
      <c r="I718" s="7">
        <v>1</v>
      </c>
      <c r="J718" s="7">
        <v>0</v>
      </c>
    </row>
    <row r="719" spans="1:10" x14ac:dyDescent="0.3">
      <c r="A719" s="7">
        <v>4</v>
      </c>
      <c r="B719" s="7">
        <v>6</v>
      </c>
      <c r="C719" s="7">
        <v>24.4</v>
      </c>
      <c r="D719" s="7">
        <v>6</v>
      </c>
      <c r="E719" s="7">
        <v>0</v>
      </c>
      <c r="F719" s="7">
        <v>0</v>
      </c>
      <c r="G719" s="7">
        <v>2</v>
      </c>
      <c r="H719" s="7">
        <v>2</v>
      </c>
      <c r="I719" s="7">
        <v>1</v>
      </c>
      <c r="J719" s="7">
        <v>0</v>
      </c>
    </row>
    <row r="720" spans="1:10" x14ac:dyDescent="0.3">
      <c r="A720" s="7">
        <v>4.3</v>
      </c>
      <c r="B720" s="7">
        <v>6</v>
      </c>
      <c r="C720" s="7">
        <v>27.805499999999999</v>
      </c>
      <c r="D720" s="7">
        <v>4</v>
      </c>
      <c r="E720" s="7">
        <v>1</v>
      </c>
      <c r="F720" s="7">
        <v>0</v>
      </c>
      <c r="G720" s="7">
        <v>1</v>
      </c>
      <c r="H720" s="7">
        <v>1</v>
      </c>
      <c r="I720" s="7">
        <v>0</v>
      </c>
      <c r="J720" s="7">
        <v>0</v>
      </c>
    </row>
    <row r="721" spans="1:10" x14ac:dyDescent="0.3">
      <c r="A721" s="7">
        <v>4.8</v>
      </c>
      <c r="B721" s="7">
        <v>8</v>
      </c>
      <c r="C721" s="7">
        <v>26.228300000000001</v>
      </c>
      <c r="D721" s="7">
        <v>4</v>
      </c>
      <c r="E721" s="7">
        <v>1</v>
      </c>
      <c r="F721" s="7">
        <v>0</v>
      </c>
      <c r="G721" s="7">
        <v>1</v>
      </c>
      <c r="H721" s="7">
        <v>1</v>
      </c>
      <c r="I721" s="7">
        <v>1</v>
      </c>
      <c r="J721" s="7">
        <v>0</v>
      </c>
    </row>
    <row r="722" spans="1:10" x14ac:dyDescent="0.3">
      <c r="A722" s="7">
        <v>5.3</v>
      </c>
      <c r="B722" s="7">
        <v>8</v>
      </c>
      <c r="C722" s="7">
        <v>29.370799999999999</v>
      </c>
      <c r="D722" s="7">
        <v>6</v>
      </c>
      <c r="E722" s="7">
        <v>1</v>
      </c>
      <c r="F722" s="7">
        <v>0</v>
      </c>
      <c r="G722" s="7">
        <v>1</v>
      </c>
      <c r="H722" s="7">
        <v>1</v>
      </c>
      <c r="I722" s="7">
        <v>1</v>
      </c>
      <c r="J722" s="7">
        <v>0</v>
      </c>
    </row>
    <row r="723" spans="1:10" x14ac:dyDescent="0.3">
      <c r="A723" s="7">
        <v>6.2</v>
      </c>
      <c r="B723" s="7">
        <v>8</v>
      </c>
      <c r="C723" s="7">
        <v>26.1</v>
      </c>
      <c r="D723" s="7">
        <v>6</v>
      </c>
      <c r="E723" s="7">
        <v>1</v>
      </c>
      <c r="F723" s="7">
        <v>0</v>
      </c>
      <c r="G723" s="7">
        <v>1</v>
      </c>
      <c r="H723" s="7">
        <v>1</v>
      </c>
      <c r="I723" s="7">
        <v>1</v>
      </c>
      <c r="J723" s="7">
        <v>0</v>
      </c>
    </row>
    <row r="724" spans="1:10" x14ac:dyDescent="0.3">
      <c r="A724" s="7">
        <v>6</v>
      </c>
      <c r="B724" s="7">
        <v>8</v>
      </c>
      <c r="C724" s="7">
        <v>30.5</v>
      </c>
      <c r="D724" s="7">
        <v>1</v>
      </c>
      <c r="E724" s="7">
        <v>0</v>
      </c>
      <c r="F724" s="7">
        <v>0</v>
      </c>
      <c r="G724" s="7">
        <v>1</v>
      </c>
      <c r="H724" s="7">
        <v>1</v>
      </c>
      <c r="I724" s="7">
        <v>1</v>
      </c>
      <c r="J724" s="7">
        <v>0</v>
      </c>
    </row>
    <row r="725" spans="1:10" x14ac:dyDescent="0.3">
      <c r="A725" s="7">
        <v>5.3</v>
      </c>
      <c r="B725" s="7">
        <v>8</v>
      </c>
      <c r="C725" s="7">
        <v>30.4</v>
      </c>
      <c r="D725" s="7">
        <v>6</v>
      </c>
      <c r="E725" s="7">
        <v>1</v>
      </c>
      <c r="F725" s="7">
        <v>0</v>
      </c>
      <c r="G725" s="7">
        <v>1</v>
      </c>
      <c r="H725" s="7">
        <v>1</v>
      </c>
      <c r="I725" s="7">
        <v>1</v>
      </c>
      <c r="J725" s="7">
        <v>0</v>
      </c>
    </row>
    <row r="726" spans="1:10" x14ac:dyDescent="0.3">
      <c r="A726" s="7">
        <v>3.7</v>
      </c>
      <c r="B726" s="7">
        <v>6</v>
      </c>
      <c r="C726" s="7">
        <v>28.1</v>
      </c>
      <c r="D726" s="7">
        <v>4</v>
      </c>
      <c r="E726" s="7">
        <v>1</v>
      </c>
      <c r="F726" s="7">
        <v>0</v>
      </c>
      <c r="G726" s="7">
        <v>1</v>
      </c>
      <c r="H726" s="7">
        <v>1</v>
      </c>
      <c r="I726" s="7">
        <v>0</v>
      </c>
      <c r="J726" s="7">
        <v>0</v>
      </c>
    </row>
    <row r="727" spans="1:10" x14ac:dyDescent="0.3">
      <c r="A727" s="7">
        <v>4.7</v>
      </c>
      <c r="B727" s="7">
        <v>8</v>
      </c>
      <c r="C727" s="7">
        <v>25.6</v>
      </c>
      <c r="D727" s="7">
        <v>5</v>
      </c>
      <c r="E727" s="7">
        <v>1</v>
      </c>
      <c r="F727" s="7">
        <v>0</v>
      </c>
      <c r="G727" s="7">
        <v>1</v>
      </c>
      <c r="H727" s="7">
        <v>1</v>
      </c>
      <c r="I727" s="7">
        <v>0</v>
      </c>
      <c r="J727" s="7">
        <v>0</v>
      </c>
    </row>
    <row r="728" spans="1:10" x14ac:dyDescent="0.3">
      <c r="A728" s="7">
        <v>3.7</v>
      </c>
      <c r="B728" s="7">
        <v>6</v>
      </c>
      <c r="C728" s="7">
        <v>27.8</v>
      </c>
      <c r="D728" s="7">
        <v>4</v>
      </c>
      <c r="E728" s="7">
        <v>1</v>
      </c>
      <c r="F728" s="7">
        <v>0</v>
      </c>
      <c r="G728" s="7">
        <v>1</v>
      </c>
      <c r="H728" s="7">
        <v>1</v>
      </c>
      <c r="I728" s="7">
        <v>0</v>
      </c>
      <c r="J728" s="7">
        <v>0</v>
      </c>
    </row>
    <row r="729" spans="1:10" x14ac:dyDescent="0.3">
      <c r="A729" s="7">
        <v>4.7</v>
      </c>
      <c r="B729" s="7">
        <v>8</v>
      </c>
      <c r="C729" s="7">
        <v>25.6</v>
      </c>
      <c r="D729" s="7">
        <v>5</v>
      </c>
      <c r="E729" s="7">
        <v>1</v>
      </c>
      <c r="F729" s="7">
        <v>0</v>
      </c>
      <c r="G729" s="7">
        <v>1</v>
      </c>
      <c r="H729" s="7">
        <v>1</v>
      </c>
      <c r="I729" s="7">
        <v>0</v>
      </c>
      <c r="J729" s="7">
        <v>0</v>
      </c>
    </row>
    <row r="730" spans="1:10" x14ac:dyDescent="0.3">
      <c r="A730" s="7">
        <v>5.7</v>
      </c>
      <c r="B730" s="7">
        <v>8</v>
      </c>
      <c r="C730" s="7">
        <v>27.1</v>
      </c>
      <c r="D730" s="7">
        <v>5</v>
      </c>
      <c r="E730" s="7">
        <v>1</v>
      </c>
      <c r="F730" s="7">
        <v>0</v>
      </c>
      <c r="G730" s="7">
        <v>1</v>
      </c>
      <c r="H730" s="7">
        <v>1</v>
      </c>
      <c r="I730" s="7">
        <v>1</v>
      </c>
      <c r="J730" s="7">
        <v>0</v>
      </c>
    </row>
    <row r="731" spans="1:10" x14ac:dyDescent="0.3">
      <c r="A731" s="7">
        <v>4</v>
      </c>
      <c r="B731" s="7">
        <v>6</v>
      </c>
      <c r="C731" s="7">
        <v>27.8</v>
      </c>
      <c r="D731" s="7">
        <v>5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0</v>
      </c>
    </row>
    <row r="732" spans="1:10" x14ac:dyDescent="0.3">
      <c r="A732" s="7">
        <v>4.5999999999999996</v>
      </c>
      <c r="B732" s="7">
        <v>8</v>
      </c>
      <c r="C732" s="7">
        <v>29</v>
      </c>
      <c r="D732" s="7">
        <v>6</v>
      </c>
      <c r="E732" s="7">
        <v>1</v>
      </c>
      <c r="F732" s="7">
        <v>1</v>
      </c>
      <c r="G732" s="7">
        <v>2</v>
      </c>
      <c r="H732" s="7">
        <v>1</v>
      </c>
      <c r="I732" s="7">
        <v>0</v>
      </c>
      <c r="J732" s="7">
        <v>0</v>
      </c>
    </row>
    <row r="733" spans="1:10" x14ac:dyDescent="0.3">
      <c r="A733" s="7">
        <v>5.4</v>
      </c>
      <c r="B733" s="7">
        <v>8</v>
      </c>
      <c r="C733" s="7">
        <v>27.0426</v>
      </c>
      <c r="D733" s="7">
        <v>6</v>
      </c>
      <c r="E733" s="7">
        <v>1</v>
      </c>
      <c r="F733" s="7">
        <v>0</v>
      </c>
      <c r="G733" s="7">
        <v>2</v>
      </c>
      <c r="H733" s="7">
        <v>1</v>
      </c>
      <c r="I733" s="7">
        <v>0</v>
      </c>
      <c r="J733" s="7">
        <v>0</v>
      </c>
    </row>
    <row r="734" spans="1:10" x14ac:dyDescent="0.3">
      <c r="A734" s="7">
        <v>4.5999999999999996</v>
      </c>
      <c r="B734" s="7">
        <v>8</v>
      </c>
      <c r="C734" s="7">
        <v>26.782900000000001</v>
      </c>
      <c r="D734" s="7">
        <v>4</v>
      </c>
      <c r="E734" s="7">
        <v>1</v>
      </c>
      <c r="F734" s="7">
        <v>0</v>
      </c>
      <c r="G734" s="7">
        <v>1</v>
      </c>
      <c r="H734" s="7">
        <v>1</v>
      </c>
      <c r="I734" s="7">
        <v>0</v>
      </c>
      <c r="J734" s="7">
        <v>0</v>
      </c>
    </row>
    <row r="735" spans="1:10" x14ac:dyDescent="0.3">
      <c r="A735" s="7">
        <v>4.5999999999999996</v>
      </c>
      <c r="B735" s="7">
        <v>8</v>
      </c>
      <c r="C735" s="7">
        <v>28.4633</v>
      </c>
      <c r="D735" s="7">
        <v>6</v>
      </c>
      <c r="E735" s="7">
        <v>1</v>
      </c>
      <c r="F735" s="7">
        <v>1</v>
      </c>
      <c r="G735" s="7">
        <v>2</v>
      </c>
      <c r="H735" s="7">
        <v>1</v>
      </c>
      <c r="I735" s="7">
        <v>0</v>
      </c>
      <c r="J735" s="7">
        <v>0</v>
      </c>
    </row>
    <row r="736" spans="1:10" x14ac:dyDescent="0.3">
      <c r="A736" s="7">
        <v>4.3</v>
      </c>
      <c r="B736" s="7">
        <v>6</v>
      </c>
      <c r="C736" s="7">
        <v>27.8522</v>
      </c>
      <c r="D736" s="7">
        <v>4</v>
      </c>
      <c r="E736" s="7">
        <v>1</v>
      </c>
      <c r="F736" s="7">
        <v>0</v>
      </c>
      <c r="G736" s="7">
        <v>1</v>
      </c>
      <c r="H736" s="7">
        <v>1</v>
      </c>
      <c r="I736" s="7">
        <v>0</v>
      </c>
      <c r="J736" s="7">
        <v>0</v>
      </c>
    </row>
    <row r="737" spans="1:10" x14ac:dyDescent="0.3">
      <c r="A737" s="7">
        <v>4.8</v>
      </c>
      <c r="B737" s="7">
        <v>8</v>
      </c>
      <c r="C737" s="7">
        <v>26.212499999999999</v>
      </c>
      <c r="D737" s="7">
        <v>4</v>
      </c>
      <c r="E737" s="7">
        <v>1</v>
      </c>
      <c r="F737" s="7">
        <v>0</v>
      </c>
      <c r="G737" s="7">
        <v>1</v>
      </c>
      <c r="H737" s="7">
        <v>1</v>
      </c>
      <c r="I737" s="7">
        <v>1</v>
      </c>
      <c r="J737" s="7">
        <v>0</v>
      </c>
    </row>
    <row r="738" spans="1:10" x14ac:dyDescent="0.3">
      <c r="A738" s="7">
        <v>5.3</v>
      </c>
      <c r="B738" s="7">
        <v>8</v>
      </c>
      <c r="C738" s="7">
        <v>29.3645</v>
      </c>
      <c r="D738" s="7">
        <v>6</v>
      </c>
      <c r="E738" s="7">
        <v>1</v>
      </c>
      <c r="F738" s="7">
        <v>0</v>
      </c>
      <c r="G738" s="7">
        <v>1</v>
      </c>
      <c r="H738" s="7">
        <v>1</v>
      </c>
      <c r="I738" s="7">
        <v>1</v>
      </c>
      <c r="J738" s="7">
        <v>0</v>
      </c>
    </row>
    <row r="739" spans="1:10" x14ac:dyDescent="0.3">
      <c r="A739" s="7">
        <v>6.2</v>
      </c>
      <c r="B739" s="7">
        <v>8</v>
      </c>
      <c r="C739" s="7">
        <v>26.1</v>
      </c>
      <c r="D739" s="7">
        <v>6</v>
      </c>
      <c r="E739" s="7">
        <v>1</v>
      </c>
      <c r="F739" s="7">
        <v>0</v>
      </c>
      <c r="G739" s="7">
        <v>1</v>
      </c>
      <c r="H739" s="7">
        <v>1</v>
      </c>
      <c r="I739" s="7">
        <v>1</v>
      </c>
      <c r="J739" s="7">
        <v>0</v>
      </c>
    </row>
    <row r="740" spans="1:10" x14ac:dyDescent="0.3">
      <c r="A740" s="7">
        <v>6</v>
      </c>
      <c r="B740" s="7">
        <v>8</v>
      </c>
      <c r="C740" s="7">
        <v>30.5</v>
      </c>
      <c r="D740" s="7">
        <v>1</v>
      </c>
      <c r="E740" s="7">
        <v>0</v>
      </c>
      <c r="F740" s="7">
        <v>0</v>
      </c>
      <c r="G740" s="7">
        <v>1</v>
      </c>
      <c r="H740" s="7">
        <v>1</v>
      </c>
      <c r="I740" s="7">
        <v>1</v>
      </c>
      <c r="J740" s="7">
        <v>0</v>
      </c>
    </row>
    <row r="741" spans="1:10" x14ac:dyDescent="0.3">
      <c r="A741" s="7">
        <v>5.3</v>
      </c>
      <c r="B741" s="7">
        <v>8</v>
      </c>
      <c r="C741" s="7">
        <v>30.4</v>
      </c>
      <c r="D741" s="7">
        <v>6</v>
      </c>
      <c r="E741" s="7">
        <v>1</v>
      </c>
      <c r="F741" s="7">
        <v>0</v>
      </c>
      <c r="G741" s="7">
        <v>1</v>
      </c>
      <c r="H741" s="7">
        <v>1</v>
      </c>
      <c r="I741" s="7">
        <v>1</v>
      </c>
      <c r="J741" s="7">
        <v>0</v>
      </c>
    </row>
    <row r="742" spans="1:10" x14ac:dyDescent="0.3">
      <c r="A742" s="7">
        <v>5.6</v>
      </c>
      <c r="B742" s="7">
        <v>8</v>
      </c>
      <c r="C742" s="7">
        <v>24.9815</v>
      </c>
      <c r="D742" s="7">
        <v>5</v>
      </c>
      <c r="E742" s="7">
        <v>1</v>
      </c>
      <c r="F742" s="7">
        <v>0</v>
      </c>
      <c r="G742" s="7">
        <v>2</v>
      </c>
      <c r="H742" s="7">
        <v>2</v>
      </c>
      <c r="I742" s="7">
        <v>1</v>
      </c>
      <c r="J742" s="7">
        <v>0</v>
      </c>
    </row>
    <row r="743" spans="1:10" x14ac:dyDescent="0.3">
      <c r="A743" s="7">
        <v>5.6</v>
      </c>
      <c r="B743" s="7">
        <v>8</v>
      </c>
      <c r="C743" s="7">
        <v>25.008900000000001</v>
      </c>
      <c r="D743" s="7">
        <v>5</v>
      </c>
      <c r="E743" s="7">
        <v>1</v>
      </c>
      <c r="F743" s="7">
        <v>0</v>
      </c>
      <c r="G743" s="7">
        <v>2</v>
      </c>
      <c r="H743" s="7">
        <v>2</v>
      </c>
      <c r="I743" s="7">
        <v>1</v>
      </c>
      <c r="J743" s="7">
        <v>0</v>
      </c>
    </row>
    <row r="744" spans="1:10" x14ac:dyDescent="0.3">
      <c r="A744" s="7">
        <v>4</v>
      </c>
      <c r="B744" s="7">
        <v>6</v>
      </c>
      <c r="C744" s="7">
        <v>25.7499</v>
      </c>
      <c r="D744" s="7">
        <v>5</v>
      </c>
      <c r="E744" s="7">
        <v>1</v>
      </c>
      <c r="F744" s="7">
        <v>0</v>
      </c>
      <c r="G744" s="7">
        <v>2</v>
      </c>
      <c r="H744" s="7">
        <v>2</v>
      </c>
      <c r="I744" s="7">
        <v>1</v>
      </c>
      <c r="J744" s="7">
        <v>0</v>
      </c>
    </row>
    <row r="745" spans="1:10" x14ac:dyDescent="0.3">
      <c r="A745" s="7">
        <v>4.5999999999999996</v>
      </c>
      <c r="B745" s="7">
        <v>8</v>
      </c>
      <c r="C745" s="7">
        <v>28.0212</v>
      </c>
      <c r="D745" s="7">
        <v>6</v>
      </c>
      <c r="E745" s="7">
        <v>1</v>
      </c>
      <c r="F745" s="7">
        <v>0</v>
      </c>
      <c r="G745" s="7">
        <v>2</v>
      </c>
      <c r="H745" s="7">
        <v>2</v>
      </c>
      <c r="I745" s="7">
        <v>1</v>
      </c>
      <c r="J745" s="7">
        <v>0</v>
      </c>
    </row>
    <row r="746" spans="1:10" x14ac:dyDescent="0.3">
      <c r="A746" s="7">
        <v>5.7</v>
      </c>
      <c r="B746" s="7">
        <v>8</v>
      </c>
      <c r="C746" s="7">
        <v>25.555099999999999</v>
      </c>
      <c r="D746" s="7">
        <v>6</v>
      </c>
      <c r="E746" s="7">
        <v>1</v>
      </c>
      <c r="F746" s="7">
        <v>0</v>
      </c>
      <c r="G746" s="7">
        <v>2</v>
      </c>
      <c r="H746" s="7">
        <v>2</v>
      </c>
      <c r="I746" s="7">
        <v>1</v>
      </c>
      <c r="J746" s="7">
        <v>0</v>
      </c>
    </row>
    <row r="747" spans="1:10" x14ac:dyDescent="0.3">
      <c r="A747" s="7">
        <v>4.3</v>
      </c>
      <c r="B747" s="7">
        <v>6</v>
      </c>
      <c r="C747" s="7">
        <v>24.1937</v>
      </c>
      <c r="D747" s="7">
        <v>4</v>
      </c>
      <c r="E747" s="7">
        <v>1</v>
      </c>
      <c r="F747" s="7">
        <v>0</v>
      </c>
      <c r="G747" s="7">
        <v>1</v>
      </c>
      <c r="H747" s="7">
        <v>1</v>
      </c>
      <c r="I747" s="7">
        <v>0</v>
      </c>
      <c r="J747" s="7">
        <v>0</v>
      </c>
    </row>
    <row r="748" spans="1:10" x14ac:dyDescent="0.3">
      <c r="A748" s="7">
        <v>4.8</v>
      </c>
      <c r="B748" s="7">
        <v>8</v>
      </c>
      <c r="C748" s="7">
        <v>24.1496</v>
      </c>
      <c r="D748" s="7">
        <v>4</v>
      </c>
      <c r="E748" s="7">
        <v>1</v>
      </c>
      <c r="F748" s="7">
        <v>0</v>
      </c>
      <c r="G748" s="7">
        <v>1</v>
      </c>
      <c r="H748" s="7">
        <v>1</v>
      </c>
      <c r="I748" s="7">
        <v>1</v>
      </c>
      <c r="J748" s="7">
        <v>0</v>
      </c>
    </row>
    <row r="749" spans="1:10" x14ac:dyDescent="0.3">
      <c r="A749" s="7">
        <v>5.3</v>
      </c>
      <c r="B749" s="7">
        <v>8</v>
      </c>
      <c r="C749" s="7">
        <v>29.020499999999998</v>
      </c>
      <c r="D749" s="7">
        <v>6</v>
      </c>
      <c r="E749" s="7">
        <v>1</v>
      </c>
      <c r="F749" s="7">
        <v>0</v>
      </c>
      <c r="G749" s="7">
        <v>1</v>
      </c>
      <c r="H749" s="7">
        <v>1</v>
      </c>
      <c r="I749" s="7">
        <v>1</v>
      </c>
      <c r="J749" s="7">
        <v>0</v>
      </c>
    </row>
    <row r="750" spans="1:10" x14ac:dyDescent="0.3">
      <c r="A750" s="7">
        <v>6.2</v>
      </c>
      <c r="B750" s="7">
        <v>8</v>
      </c>
      <c r="C750" s="7">
        <v>25.799900000000001</v>
      </c>
      <c r="D750" s="7">
        <v>6</v>
      </c>
      <c r="E750" s="7">
        <v>1</v>
      </c>
      <c r="F750" s="7">
        <v>0</v>
      </c>
      <c r="G750" s="7">
        <v>1</v>
      </c>
      <c r="H750" s="7">
        <v>1</v>
      </c>
      <c r="I750" s="7">
        <v>1</v>
      </c>
      <c r="J750" s="7">
        <v>0</v>
      </c>
    </row>
    <row r="751" spans="1:10" x14ac:dyDescent="0.3">
      <c r="A751" s="7">
        <v>6</v>
      </c>
      <c r="B751" s="7">
        <v>8</v>
      </c>
      <c r="C751" s="7">
        <v>30.299900000000001</v>
      </c>
      <c r="D751" s="7">
        <v>1</v>
      </c>
      <c r="E751" s="7">
        <v>0</v>
      </c>
      <c r="F751" s="7">
        <v>0</v>
      </c>
      <c r="G751" s="7">
        <v>1</v>
      </c>
      <c r="H751" s="7">
        <v>1</v>
      </c>
      <c r="I751" s="7">
        <v>1</v>
      </c>
      <c r="J751" s="7">
        <v>0</v>
      </c>
    </row>
    <row r="752" spans="1:10" x14ac:dyDescent="0.3">
      <c r="A752" s="7">
        <v>3.7</v>
      </c>
      <c r="B752" s="7">
        <v>6</v>
      </c>
      <c r="C752" s="7">
        <v>24.4</v>
      </c>
      <c r="D752" s="7">
        <v>4</v>
      </c>
      <c r="E752" s="7">
        <v>1</v>
      </c>
      <c r="F752" s="7">
        <v>0</v>
      </c>
      <c r="G752" s="7">
        <v>1</v>
      </c>
      <c r="H752" s="7">
        <v>1</v>
      </c>
      <c r="I752" s="7">
        <v>0</v>
      </c>
      <c r="J752" s="7">
        <v>0</v>
      </c>
    </row>
    <row r="753" spans="1:10" x14ac:dyDescent="0.3">
      <c r="A753" s="7">
        <v>4.7</v>
      </c>
      <c r="B753" s="7">
        <v>8</v>
      </c>
      <c r="C753" s="7">
        <v>25.6</v>
      </c>
      <c r="D753" s="7">
        <v>5</v>
      </c>
      <c r="E753" s="7">
        <v>1</v>
      </c>
      <c r="F753" s="7">
        <v>0</v>
      </c>
      <c r="G753" s="7">
        <v>1</v>
      </c>
      <c r="H753" s="7">
        <v>1</v>
      </c>
      <c r="I753" s="7">
        <v>0</v>
      </c>
      <c r="J753" s="7">
        <v>0</v>
      </c>
    </row>
    <row r="754" spans="1:10" x14ac:dyDescent="0.3">
      <c r="A754" s="7">
        <v>4.7</v>
      </c>
      <c r="B754" s="7">
        <v>8</v>
      </c>
      <c r="C754" s="7">
        <v>24.5</v>
      </c>
      <c r="D754" s="7">
        <v>5</v>
      </c>
      <c r="E754" s="7">
        <v>1</v>
      </c>
      <c r="F754" s="7">
        <v>0</v>
      </c>
      <c r="G754" s="7">
        <v>1</v>
      </c>
      <c r="H754" s="7">
        <v>1</v>
      </c>
      <c r="I754" s="7">
        <v>1</v>
      </c>
      <c r="J754" s="7">
        <v>0</v>
      </c>
    </row>
    <row r="755" spans="1:10" x14ac:dyDescent="0.3">
      <c r="A755" s="7">
        <v>5.7</v>
      </c>
      <c r="B755" s="7">
        <v>8</v>
      </c>
      <c r="C755" s="7">
        <v>25.4</v>
      </c>
      <c r="D755" s="7">
        <v>5</v>
      </c>
      <c r="E755" s="7">
        <v>1</v>
      </c>
      <c r="F755" s="7">
        <v>0</v>
      </c>
      <c r="G755" s="7">
        <v>1</v>
      </c>
      <c r="H755" s="7">
        <v>1</v>
      </c>
      <c r="I755" s="7">
        <v>1</v>
      </c>
      <c r="J755" s="7">
        <v>0</v>
      </c>
    </row>
    <row r="756" spans="1:10" x14ac:dyDescent="0.3">
      <c r="A756" s="7">
        <v>4</v>
      </c>
      <c r="B756" s="7">
        <v>6</v>
      </c>
      <c r="C756" s="7">
        <v>25.753499999999999</v>
      </c>
      <c r="D756" s="7">
        <v>5</v>
      </c>
      <c r="E756" s="7">
        <v>1</v>
      </c>
      <c r="F756" s="7">
        <v>1</v>
      </c>
      <c r="G756" s="7">
        <v>1</v>
      </c>
      <c r="H756" s="7">
        <v>1</v>
      </c>
      <c r="I756" s="7">
        <v>0</v>
      </c>
      <c r="J756" s="7">
        <v>0</v>
      </c>
    </row>
    <row r="757" spans="1:10" x14ac:dyDescent="0.3">
      <c r="A757" s="7">
        <v>4.5999999999999996</v>
      </c>
      <c r="B757" s="7">
        <v>8</v>
      </c>
      <c r="C757" s="7">
        <v>26.662199999999999</v>
      </c>
      <c r="D757" s="7">
        <v>6</v>
      </c>
      <c r="E757" s="7">
        <v>1</v>
      </c>
      <c r="F757" s="7">
        <v>1</v>
      </c>
      <c r="G757" s="7">
        <v>2</v>
      </c>
      <c r="H757" s="7">
        <v>1</v>
      </c>
      <c r="I757" s="7">
        <v>0</v>
      </c>
      <c r="J757" s="7">
        <v>0</v>
      </c>
    </row>
    <row r="758" spans="1:10" x14ac:dyDescent="0.3">
      <c r="A758" s="7">
        <v>5.4</v>
      </c>
      <c r="B758" s="7">
        <v>8</v>
      </c>
      <c r="C758" s="7">
        <v>24.793900000000001</v>
      </c>
      <c r="D758" s="7">
        <v>6</v>
      </c>
      <c r="E758" s="7">
        <v>1</v>
      </c>
      <c r="F758" s="7">
        <v>0</v>
      </c>
      <c r="G758" s="7">
        <v>2</v>
      </c>
      <c r="H758" s="7">
        <v>1</v>
      </c>
      <c r="I758" s="7">
        <v>0</v>
      </c>
      <c r="J758" s="7">
        <v>0</v>
      </c>
    </row>
    <row r="759" spans="1:10" x14ac:dyDescent="0.3">
      <c r="A759" s="7">
        <v>4.5999999999999996</v>
      </c>
      <c r="B759" s="7">
        <v>8</v>
      </c>
      <c r="C759" s="7">
        <v>27.106100000000001</v>
      </c>
      <c r="D759" s="7">
        <v>6</v>
      </c>
      <c r="E759" s="7">
        <v>1</v>
      </c>
      <c r="F759" s="7">
        <v>0</v>
      </c>
      <c r="G759" s="7">
        <v>2</v>
      </c>
      <c r="H759" s="7">
        <v>1</v>
      </c>
      <c r="I759" s="7">
        <v>0</v>
      </c>
      <c r="J759" s="7">
        <v>0</v>
      </c>
    </row>
    <row r="760" spans="1:10" x14ac:dyDescent="0.3">
      <c r="A760" s="7">
        <v>4.5999999999999996</v>
      </c>
      <c r="B760" s="7">
        <v>8</v>
      </c>
      <c r="C760" s="7">
        <v>25.229800000000001</v>
      </c>
      <c r="D760" s="7">
        <v>4</v>
      </c>
      <c r="E760" s="7">
        <v>1</v>
      </c>
      <c r="F760" s="7">
        <v>0</v>
      </c>
      <c r="G760" s="7">
        <v>1</v>
      </c>
      <c r="H760" s="7">
        <v>1</v>
      </c>
      <c r="I760" s="7">
        <v>0</v>
      </c>
      <c r="J760" s="7">
        <v>0</v>
      </c>
    </row>
    <row r="761" spans="1:10" x14ac:dyDescent="0.3">
      <c r="A761" s="7">
        <v>4.3</v>
      </c>
      <c r="B761" s="7">
        <v>6</v>
      </c>
      <c r="C761" s="7">
        <v>24.1937</v>
      </c>
      <c r="D761" s="7">
        <v>4</v>
      </c>
      <c r="E761" s="7">
        <v>1</v>
      </c>
      <c r="F761" s="7">
        <v>0</v>
      </c>
      <c r="G761" s="7">
        <v>1</v>
      </c>
      <c r="H761" s="7">
        <v>1</v>
      </c>
      <c r="I761" s="7">
        <v>0</v>
      </c>
      <c r="J761" s="7">
        <v>0</v>
      </c>
    </row>
    <row r="762" spans="1:10" x14ac:dyDescent="0.3">
      <c r="A762" s="7">
        <v>4.8</v>
      </c>
      <c r="B762" s="7">
        <v>8</v>
      </c>
      <c r="C762" s="7">
        <v>24.153400000000001</v>
      </c>
      <c r="D762" s="7">
        <v>4</v>
      </c>
      <c r="E762" s="7">
        <v>1</v>
      </c>
      <c r="F762" s="7">
        <v>0</v>
      </c>
      <c r="G762" s="7">
        <v>1</v>
      </c>
      <c r="H762" s="7">
        <v>1</v>
      </c>
      <c r="I762" s="7">
        <v>1</v>
      </c>
      <c r="J762" s="7">
        <v>0</v>
      </c>
    </row>
    <row r="763" spans="1:10" x14ac:dyDescent="0.3">
      <c r="A763" s="7">
        <v>5.3</v>
      </c>
      <c r="B763" s="7">
        <v>8</v>
      </c>
      <c r="C763" s="7">
        <v>29.0185</v>
      </c>
      <c r="D763" s="7">
        <v>6</v>
      </c>
      <c r="E763" s="7">
        <v>1</v>
      </c>
      <c r="F763" s="7">
        <v>0</v>
      </c>
      <c r="G763" s="7">
        <v>1</v>
      </c>
      <c r="H763" s="7">
        <v>1</v>
      </c>
      <c r="I763" s="7">
        <v>1</v>
      </c>
      <c r="J763" s="7">
        <v>0</v>
      </c>
    </row>
    <row r="764" spans="1:10" x14ac:dyDescent="0.3">
      <c r="A764" s="7">
        <v>6.2</v>
      </c>
      <c r="B764" s="7">
        <v>8</v>
      </c>
      <c r="C764" s="7">
        <v>25.802600000000002</v>
      </c>
      <c r="D764" s="7">
        <v>6</v>
      </c>
      <c r="E764" s="7">
        <v>1</v>
      </c>
      <c r="F764" s="7">
        <v>0</v>
      </c>
      <c r="G764" s="7">
        <v>1</v>
      </c>
      <c r="H764" s="7">
        <v>1</v>
      </c>
      <c r="I764" s="7">
        <v>1</v>
      </c>
      <c r="J764" s="7">
        <v>0</v>
      </c>
    </row>
    <row r="765" spans="1:10" x14ac:dyDescent="0.3">
      <c r="A765" s="7">
        <v>6</v>
      </c>
      <c r="B765" s="7">
        <v>8</v>
      </c>
      <c r="C765" s="7">
        <v>30.299900000000001</v>
      </c>
      <c r="D765" s="7">
        <v>1</v>
      </c>
      <c r="E765" s="7">
        <v>0</v>
      </c>
      <c r="F765" s="7">
        <v>0</v>
      </c>
      <c r="G765" s="7">
        <v>1</v>
      </c>
      <c r="H765" s="7">
        <v>1</v>
      </c>
      <c r="I765" s="7">
        <v>1</v>
      </c>
      <c r="J765" s="7">
        <v>0</v>
      </c>
    </row>
    <row r="766" spans="1:10" x14ac:dyDescent="0.3">
      <c r="A766" s="7">
        <v>6.2</v>
      </c>
      <c r="B766" s="7">
        <v>8</v>
      </c>
      <c r="C766" s="7">
        <v>25.799900000000001</v>
      </c>
      <c r="D766" s="7">
        <v>6</v>
      </c>
      <c r="E766" s="7">
        <v>1</v>
      </c>
      <c r="F766" s="7">
        <v>0</v>
      </c>
      <c r="G766" s="7">
        <v>1</v>
      </c>
      <c r="H766" s="7">
        <v>1</v>
      </c>
      <c r="I766" s="7">
        <v>1</v>
      </c>
      <c r="J766" s="7">
        <v>0</v>
      </c>
    </row>
    <row r="767" spans="1:10" x14ac:dyDescent="0.3">
      <c r="A767" s="7">
        <v>3.5</v>
      </c>
      <c r="B767" s="7">
        <v>6</v>
      </c>
      <c r="C767" s="7">
        <v>28.2</v>
      </c>
      <c r="D767" s="7">
        <v>5</v>
      </c>
      <c r="E767" s="7">
        <v>1</v>
      </c>
      <c r="F767" s="7">
        <v>0</v>
      </c>
      <c r="G767" s="7">
        <v>2</v>
      </c>
      <c r="H767" s="7">
        <v>2</v>
      </c>
      <c r="I767" s="7">
        <v>1</v>
      </c>
      <c r="J767" s="7">
        <v>1</v>
      </c>
    </row>
    <row r="768" spans="1:10" x14ac:dyDescent="0.3">
      <c r="A768" s="7">
        <v>3.7</v>
      </c>
      <c r="B768" s="7">
        <v>5</v>
      </c>
      <c r="C768" s="7">
        <v>25.2</v>
      </c>
      <c r="D768" s="7">
        <v>5</v>
      </c>
      <c r="E768" s="7">
        <v>0</v>
      </c>
      <c r="F768" s="7">
        <v>0</v>
      </c>
      <c r="G768" s="7">
        <v>2</v>
      </c>
      <c r="H768" s="7">
        <v>2</v>
      </c>
      <c r="I768" s="7">
        <v>0</v>
      </c>
      <c r="J768" s="7">
        <v>0</v>
      </c>
    </row>
    <row r="769" spans="1:10" x14ac:dyDescent="0.3">
      <c r="A769" s="7">
        <v>3.7</v>
      </c>
      <c r="B769" s="7">
        <v>5</v>
      </c>
      <c r="C769" s="7">
        <v>25.1</v>
      </c>
      <c r="D769" s="7">
        <v>4</v>
      </c>
      <c r="E769" s="7">
        <v>1</v>
      </c>
      <c r="F769" s="7">
        <v>0</v>
      </c>
      <c r="G769" s="7">
        <v>2</v>
      </c>
      <c r="H769" s="7">
        <v>2</v>
      </c>
      <c r="I769" s="7">
        <v>0</v>
      </c>
      <c r="J769" s="7">
        <v>0</v>
      </c>
    </row>
    <row r="770" spans="1:10" x14ac:dyDescent="0.3">
      <c r="A770" s="7">
        <v>5.3</v>
      </c>
      <c r="B770" s="7">
        <v>8</v>
      </c>
      <c r="C770" s="7">
        <v>22.299900000000001</v>
      </c>
      <c r="D770" s="7">
        <v>4</v>
      </c>
      <c r="E770" s="7">
        <v>1</v>
      </c>
      <c r="F770" s="7">
        <v>0</v>
      </c>
      <c r="G770" s="7">
        <v>1</v>
      </c>
      <c r="H770" s="7">
        <v>1</v>
      </c>
      <c r="I770" s="7">
        <v>1</v>
      </c>
      <c r="J770" s="7">
        <v>0</v>
      </c>
    </row>
    <row r="771" spans="1:10" x14ac:dyDescent="0.3">
      <c r="A771" s="7">
        <v>5.6</v>
      </c>
      <c r="B771" s="7">
        <v>8</v>
      </c>
      <c r="C771" s="7">
        <v>23.061</v>
      </c>
      <c r="D771" s="7">
        <v>5</v>
      </c>
      <c r="E771" s="7">
        <v>1</v>
      </c>
      <c r="F771" s="7">
        <v>0</v>
      </c>
      <c r="G771" s="7">
        <v>2</v>
      </c>
      <c r="H771" s="7">
        <v>2</v>
      </c>
      <c r="I771" s="7">
        <v>1</v>
      </c>
      <c r="J771" s="7">
        <v>0</v>
      </c>
    </row>
    <row r="772" spans="1:10" x14ac:dyDescent="0.3">
      <c r="A772" s="7">
        <v>5.6</v>
      </c>
      <c r="B772" s="7">
        <v>8</v>
      </c>
      <c r="C772" s="7">
        <v>23.110900000000001</v>
      </c>
      <c r="D772" s="7">
        <v>5</v>
      </c>
      <c r="E772" s="7">
        <v>1</v>
      </c>
      <c r="F772" s="7">
        <v>0</v>
      </c>
      <c r="G772" s="7">
        <v>2</v>
      </c>
      <c r="H772" s="7">
        <v>2</v>
      </c>
      <c r="I772" s="7">
        <v>1</v>
      </c>
      <c r="J772" s="7">
        <v>0</v>
      </c>
    </row>
    <row r="773" spans="1:10" x14ac:dyDescent="0.3">
      <c r="A773" s="7">
        <v>4.5999999999999996</v>
      </c>
      <c r="B773" s="7">
        <v>8</v>
      </c>
      <c r="C773" s="7">
        <v>26.229500000000002</v>
      </c>
      <c r="D773" s="7">
        <v>6</v>
      </c>
      <c r="E773" s="7">
        <v>1</v>
      </c>
      <c r="F773" s="7">
        <v>0</v>
      </c>
      <c r="G773" s="7">
        <v>2</v>
      </c>
      <c r="H773" s="7">
        <v>2</v>
      </c>
      <c r="I773" s="7">
        <v>1</v>
      </c>
      <c r="J773" s="7">
        <v>0</v>
      </c>
    </row>
    <row r="774" spans="1:10" x14ac:dyDescent="0.3">
      <c r="A774" s="7">
        <v>5.7</v>
      </c>
      <c r="B774" s="7">
        <v>8</v>
      </c>
      <c r="C774" s="7">
        <v>23.431799999999999</v>
      </c>
      <c r="D774" s="7">
        <v>6</v>
      </c>
      <c r="E774" s="7">
        <v>1</v>
      </c>
      <c r="F774" s="7">
        <v>0</v>
      </c>
      <c r="G774" s="7">
        <v>2</v>
      </c>
      <c r="H774" s="7">
        <v>2</v>
      </c>
      <c r="I774" s="7">
        <v>1</v>
      </c>
      <c r="J774" s="7">
        <v>0</v>
      </c>
    </row>
    <row r="775" spans="1:10" x14ac:dyDescent="0.3">
      <c r="A775" s="7">
        <v>5.7</v>
      </c>
      <c r="B775" s="7">
        <v>8</v>
      </c>
      <c r="C775" s="7">
        <v>23.999300000000002</v>
      </c>
      <c r="D775" s="7">
        <v>6</v>
      </c>
      <c r="E775" s="7">
        <v>1</v>
      </c>
      <c r="F775" s="7">
        <v>0</v>
      </c>
      <c r="G775" s="7">
        <v>2</v>
      </c>
      <c r="H775" s="7">
        <v>2</v>
      </c>
      <c r="I775" s="7">
        <v>1</v>
      </c>
      <c r="J775" s="7">
        <v>0</v>
      </c>
    </row>
    <row r="776" spans="1:10" x14ac:dyDescent="0.3">
      <c r="A776" s="7">
        <v>4.3</v>
      </c>
      <c r="B776" s="7">
        <v>6</v>
      </c>
      <c r="C776" s="7">
        <v>27.6</v>
      </c>
      <c r="D776" s="7">
        <v>4</v>
      </c>
      <c r="E776" s="7">
        <v>1</v>
      </c>
      <c r="F776" s="7">
        <v>0</v>
      </c>
      <c r="G776" s="7">
        <v>1</v>
      </c>
      <c r="H776" s="7">
        <v>1</v>
      </c>
      <c r="I776" s="7">
        <v>0</v>
      </c>
      <c r="J776" s="7">
        <v>0</v>
      </c>
    </row>
    <row r="777" spans="1:10" x14ac:dyDescent="0.3">
      <c r="A777" s="7">
        <v>5.3</v>
      </c>
      <c r="B777" s="7">
        <v>8</v>
      </c>
      <c r="C777" s="7">
        <v>24.299900000000001</v>
      </c>
      <c r="D777" s="7">
        <v>4</v>
      </c>
      <c r="E777" s="7">
        <v>1</v>
      </c>
      <c r="F777" s="7">
        <v>0</v>
      </c>
      <c r="G777" s="7">
        <v>1</v>
      </c>
      <c r="H777" s="7">
        <v>1</v>
      </c>
      <c r="I777" s="7">
        <v>1</v>
      </c>
      <c r="J777" s="7">
        <v>0</v>
      </c>
    </row>
    <row r="778" spans="1:10" x14ac:dyDescent="0.3">
      <c r="A778" s="7">
        <v>5.3</v>
      </c>
      <c r="B778" s="7">
        <v>8</v>
      </c>
      <c r="C778" s="7">
        <v>23.299900000000001</v>
      </c>
      <c r="D778" s="7">
        <v>4</v>
      </c>
      <c r="E778" s="7">
        <v>1</v>
      </c>
      <c r="F778" s="7">
        <v>0</v>
      </c>
      <c r="G778" s="7">
        <v>1</v>
      </c>
      <c r="H778" s="7">
        <v>1</v>
      </c>
      <c r="I778" s="7">
        <v>1</v>
      </c>
      <c r="J778" s="7">
        <v>0</v>
      </c>
    </row>
    <row r="779" spans="1:10" x14ac:dyDescent="0.3">
      <c r="A779" s="7">
        <v>5.3</v>
      </c>
      <c r="B779" s="7">
        <v>8</v>
      </c>
      <c r="C779" s="7">
        <v>22.761900000000001</v>
      </c>
      <c r="D779" s="7">
        <v>4</v>
      </c>
      <c r="E779" s="7">
        <v>1</v>
      </c>
      <c r="F779" s="7">
        <v>0</v>
      </c>
      <c r="G779" s="7">
        <v>1</v>
      </c>
      <c r="H779" s="7">
        <v>1</v>
      </c>
      <c r="I779" s="7">
        <v>1</v>
      </c>
      <c r="J779" s="7">
        <v>0</v>
      </c>
    </row>
    <row r="780" spans="1:10" x14ac:dyDescent="0.3">
      <c r="A780" s="7">
        <v>5.3</v>
      </c>
      <c r="B780" s="7">
        <v>8</v>
      </c>
      <c r="C780" s="7">
        <v>22.9</v>
      </c>
      <c r="D780" s="7">
        <v>4</v>
      </c>
      <c r="E780" s="7">
        <v>1</v>
      </c>
      <c r="F780" s="7">
        <v>0</v>
      </c>
      <c r="G780" s="7">
        <v>1</v>
      </c>
      <c r="H780" s="7">
        <v>1</v>
      </c>
      <c r="I780" s="7">
        <v>1</v>
      </c>
      <c r="J780" s="7">
        <v>0</v>
      </c>
    </row>
    <row r="781" spans="1:10" x14ac:dyDescent="0.3">
      <c r="A781" s="7">
        <v>4.3</v>
      </c>
      <c r="B781" s="7">
        <v>6</v>
      </c>
      <c r="C781" s="7">
        <v>27.6</v>
      </c>
      <c r="D781" s="7">
        <v>4</v>
      </c>
      <c r="E781" s="7">
        <v>1</v>
      </c>
      <c r="F781" s="7">
        <v>0</v>
      </c>
      <c r="G781" s="7">
        <v>1</v>
      </c>
      <c r="H781" s="7">
        <v>1</v>
      </c>
      <c r="I781" s="7">
        <v>0</v>
      </c>
      <c r="J781" s="7">
        <v>0</v>
      </c>
    </row>
    <row r="782" spans="1:10" x14ac:dyDescent="0.3">
      <c r="A782" s="7">
        <v>5.3</v>
      </c>
      <c r="B782" s="7">
        <v>8</v>
      </c>
      <c r="C782" s="7">
        <v>24.299900000000001</v>
      </c>
      <c r="D782" s="7">
        <v>4</v>
      </c>
      <c r="E782" s="7">
        <v>1</v>
      </c>
      <c r="F782" s="7">
        <v>0</v>
      </c>
      <c r="G782" s="7">
        <v>1</v>
      </c>
      <c r="H782" s="7">
        <v>1</v>
      </c>
      <c r="I782" s="7">
        <v>1</v>
      </c>
      <c r="J782" s="7">
        <v>0</v>
      </c>
    </row>
    <row r="783" spans="1:10" x14ac:dyDescent="0.3">
      <c r="A783" s="7">
        <v>5.3</v>
      </c>
      <c r="B783" s="7">
        <v>8</v>
      </c>
      <c r="C783" s="7">
        <v>23.299900000000001</v>
      </c>
      <c r="D783" s="7">
        <v>4</v>
      </c>
      <c r="E783" s="7">
        <v>1</v>
      </c>
      <c r="F783" s="7">
        <v>0</v>
      </c>
      <c r="G783" s="7">
        <v>1</v>
      </c>
      <c r="H783" s="7">
        <v>1</v>
      </c>
      <c r="I783" s="7">
        <v>1</v>
      </c>
      <c r="J783" s="7">
        <v>0</v>
      </c>
    </row>
    <row r="784" spans="1:10" x14ac:dyDescent="0.3">
      <c r="A784" s="7">
        <v>5.3</v>
      </c>
      <c r="B784" s="7">
        <v>8</v>
      </c>
      <c r="C784" s="7">
        <v>22.761900000000001</v>
      </c>
      <c r="D784" s="7">
        <v>4</v>
      </c>
      <c r="E784" s="7">
        <v>1</v>
      </c>
      <c r="F784" s="7">
        <v>0</v>
      </c>
      <c r="G784" s="7">
        <v>1</v>
      </c>
      <c r="H784" s="7">
        <v>1</v>
      </c>
      <c r="I784" s="7">
        <v>1</v>
      </c>
      <c r="J784" s="7">
        <v>0</v>
      </c>
    </row>
    <row r="785" spans="1:10" x14ac:dyDescent="0.3">
      <c r="A785" s="7">
        <v>5.3</v>
      </c>
      <c r="B785" s="7">
        <v>8</v>
      </c>
      <c r="C785" s="7">
        <v>22.9</v>
      </c>
      <c r="D785" s="7">
        <v>4</v>
      </c>
      <c r="E785" s="7">
        <v>1</v>
      </c>
      <c r="F785" s="7">
        <v>0</v>
      </c>
      <c r="G785" s="7">
        <v>1</v>
      </c>
      <c r="H785" s="7">
        <v>1</v>
      </c>
      <c r="I785" s="7">
        <v>1</v>
      </c>
      <c r="J785" s="7">
        <v>0</v>
      </c>
    </row>
    <row r="786" spans="1:10" x14ac:dyDescent="0.3">
      <c r="A786" s="7">
        <v>5.3</v>
      </c>
      <c r="B786" s="7">
        <v>8</v>
      </c>
      <c r="C786" s="7">
        <v>23.299900000000001</v>
      </c>
      <c r="D786" s="7">
        <v>4</v>
      </c>
      <c r="E786" s="7">
        <v>1</v>
      </c>
      <c r="F786" s="7">
        <v>0</v>
      </c>
      <c r="G786" s="7">
        <v>1</v>
      </c>
      <c r="H786" s="7">
        <v>1</v>
      </c>
      <c r="I786" s="7">
        <v>1</v>
      </c>
      <c r="J786" s="7">
        <v>0</v>
      </c>
    </row>
    <row r="787" spans="1:10" x14ac:dyDescent="0.3">
      <c r="A787" s="7">
        <v>5.3</v>
      </c>
      <c r="B787" s="7">
        <v>8</v>
      </c>
      <c r="C787" s="7">
        <v>22.9</v>
      </c>
      <c r="D787" s="7">
        <v>4</v>
      </c>
      <c r="E787" s="7">
        <v>1</v>
      </c>
      <c r="F787" s="7">
        <v>0</v>
      </c>
      <c r="G787" s="7">
        <v>1</v>
      </c>
      <c r="H787" s="7">
        <v>1</v>
      </c>
      <c r="I787" s="7">
        <v>1</v>
      </c>
      <c r="J787" s="7">
        <v>0</v>
      </c>
    </row>
    <row r="788" spans="1:10" x14ac:dyDescent="0.3">
      <c r="A788" s="7">
        <v>5.3</v>
      </c>
      <c r="B788" s="7">
        <v>8</v>
      </c>
      <c r="C788" s="7">
        <v>23.299900000000001</v>
      </c>
      <c r="D788" s="7">
        <v>4</v>
      </c>
      <c r="E788" s="7">
        <v>1</v>
      </c>
      <c r="F788" s="7">
        <v>0</v>
      </c>
      <c r="G788" s="7">
        <v>1</v>
      </c>
      <c r="H788" s="7">
        <v>1</v>
      </c>
      <c r="I788" s="7">
        <v>1</v>
      </c>
      <c r="J788" s="7">
        <v>0</v>
      </c>
    </row>
    <row r="789" spans="1:10" x14ac:dyDescent="0.3">
      <c r="A789" s="7">
        <v>5.3</v>
      </c>
      <c r="B789" s="7">
        <v>8</v>
      </c>
      <c r="C789" s="7">
        <v>22.9</v>
      </c>
      <c r="D789" s="7">
        <v>4</v>
      </c>
      <c r="E789" s="7">
        <v>1</v>
      </c>
      <c r="F789" s="7">
        <v>0</v>
      </c>
      <c r="G789" s="7">
        <v>1</v>
      </c>
      <c r="H789" s="7">
        <v>1</v>
      </c>
      <c r="I789" s="7">
        <v>1</v>
      </c>
      <c r="J789" s="7">
        <v>0</v>
      </c>
    </row>
    <row r="790" spans="1:10" x14ac:dyDescent="0.3">
      <c r="A790" s="7">
        <v>2</v>
      </c>
      <c r="B790" s="7">
        <v>4</v>
      </c>
      <c r="C790" s="7">
        <v>35</v>
      </c>
      <c r="D790" s="7">
        <v>4</v>
      </c>
      <c r="E790" s="7">
        <v>1</v>
      </c>
      <c r="F790" s="7">
        <v>1</v>
      </c>
      <c r="G790" s="7">
        <v>2</v>
      </c>
      <c r="H790" s="7">
        <v>2</v>
      </c>
      <c r="I790" s="7">
        <v>0</v>
      </c>
      <c r="J790" s="7">
        <v>0</v>
      </c>
    </row>
    <row r="791" spans="1:10" x14ac:dyDescent="0.3">
      <c r="A791" s="7">
        <v>3.3</v>
      </c>
      <c r="B791" s="7">
        <v>6</v>
      </c>
      <c r="C791" s="7">
        <v>33.098799999999997</v>
      </c>
      <c r="D791" s="7">
        <v>4</v>
      </c>
      <c r="E791" s="7">
        <v>1</v>
      </c>
      <c r="F791" s="7">
        <v>0</v>
      </c>
      <c r="G791" s="7">
        <v>1</v>
      </c>
      <c r="H791" s="7">
        <v>1</v>
      </c>
      <c r="I791" s="7">
        <v>0</v>
      </c>
      <c r="J791" s="7">
        <v>0</v>
      </c>
    </row>
    <row r="792" spans="1:10" x14ac:dyDescent="0.3">
      <c r="A792" s="7">
        <v>3.8</v>
      </c>
      <c r="B792" s="7">
        <v>6</v>
      </c>
      <c r="C792" s="7">
        <v>31.9</v>
      </c>
      <c r="D792" s="7">
        <v>6</v>
      </c>
      <c r="E792" s="7">
        <v>1</v>
      </c>
      <c r="F792" s="7">
        <v>0</v>
      </c>
      <c r="G792" s="7">
        <v>1</v>
      </c>
      <c r="H792" s="7">
        <v>1</v>
      </c>
      <c r="I792" s="7">
        <v>0</v>
      </c>
      <c r="J792" s="7">
        <v>0</v>
      </c>
    </row>
    <row r="793" spans="1:10" x14ac:dyDescent="0.3">
      <c r="A793" s="7">
        <v>4</v>
      </c>
      <c r="B793" s="7">
        <v>6</v>
      </c>
      <c r="C793" s="7">
        <v>35.200000000000003</v>
      </c>
      <c r="D793" s="7">
        <v>6</v>
      </c>
      <c r="E793" s="7">
        <v>1</v>
      </c>
      <c r="F793" s="7">
        <v>0</v>
      </c>
      <c r="G793" s="7">
        <v>2</v>
      </c>
      <c r="H793" s="7">
        <v>2</v>
      </c>
      <c r="I793" s="7">
        <v>0</v>
      </c>
      <c r="J793" s="7">
        <v>0</v>
      </c>
    </row>
    <row r="794" spans="1:10" x14ac:dyDescent="0.3">
      <c r="A794" s="7">
        <v>3.3</v>
      </c>
      <c r="B794" s="7">
        <v>6</v>
      </c>
      <c r="C794" s="7">
        <v>33.098799999999997</v>
      </c>
      <c r="D794" s="7">
        <v>4</v>
      </c>
      <c r="E794" s="7">
        <v>1</v>
      </c>
      <c r="F794" s="7">
        <v>0</v>
      </c>
      <c r="G794" s="7">
        <v>1</v>
      </c>
      <c r="H794" s="7">
        <v>1</v>
      </c>
      <c r="I794" s="7">
        <v>0</v>
      </c>
      <c r="J794" s="7">
        <v>0</v>
      </c>
    </row>
    <row r="795" spans="1:10" x14ac:dyDescent="0.3">
      <c r="A795" s="7">
        <v>3.8</v>
      </c>
      <c r="B795" s="7">
        <v>6</v>
      </c>
      <c r="C795" s="7">
        <v>31.9</v>
      </c>
      <c r="D795" s="7">
        <v>6</v>
      </c>
      <c r="E795" s="7">
        <v>1</v>
      </c>
      <c r="F795" s="7">
        <v>0</v>
      </c>
      <c r="G795" s="7">
        <v>1</v>
      </c>
      <c r="H795" s="7">
        <v>1</v>
      </c>
      <c r="I795" s="7">
        <v>0</v>
      </c>
      <c r="J795" s="7">
        <v>0</v>
      </c>
    </row>
    <row r="796" spans="1:10" x14ac:dyDescent="0.3">
      <c r="A796" s="7">
        <v>4</v>
      </c>
      <c r="B796" s="7">
        <v>6</v>
      </c>
      <c r="C796" s="7">
        <v>35.200000000000003</v>
      </c>
      <c r="D796" s="7">
        <v>6</v>
      </c>
      <c r="E796" s="7">
        <v>1</v>
      </c>
      <c r="F796" s="7">
        <v>0</v>
      </c>
      <c r="G796" s="7">
        <v>2</v>
      </c>
      <c r="H796" s="7">
        <v>2</v>
      </c>
      <c r="I796" s="7">
        <v>0</v>
      </c>
      <c r="J796" s="7">
        <v>0</v>
      </c>
    </row>
    <row r="797" spans="1:10" x14ac:dyDescent="0.3">
      <c r="A797" s="7">
        <v>3.5</v>
      </c>
      <c r="B797" s="7">
        <v>6</v>
      </c>
      <c r="C797" s="7">
        <v>35.5</v>
      </c>
      <c r="D797" s="7">
        <v>5</v>
      </c>
      <c r="E797" s="7">
        <v>1</v>
      </c>
      <c r="F797" s="7">
        <v>0</v>
      </c>
      <c r="G797" s="7">
        <v>2</v>
      </c>
      <c r="H797" s="7">
        <v>2</v>
      </c>
      <c r="I797" s="7">
        <v>1</v>
      </c>
      <c r="J797" s="7">
        <v>0</v>
      </c>
    </row>
    <row r="798" spans="1:10" x14ac:dyDescent="0.3">
      <c r="A798" s="7">
        <v>3.5</v>
      </c>
      <c r="B798" s="7">
        <v>6</v>
      </c>
      <c r="C798" s="7">
        <v>32.4</v>
      </c>
      <c r="D798" s="7">
        <v>5</v>
      </c>
      <c r="E798" s="7">
        <v>1</v>
      </c>
      <c r="F798" s="7">
        <v>0</v>
      </c>
      <c r="G798" s="7">
        <v>2</v>
      </c>
      <c r="H798" s="7">
        <v>2</v>
      </c>
      <c r="I798" s="7">
        <v>1</v>
      </c>
      <c r="J798" s="7">
        <v>0</v>
      </c>
    </row>
    <row r="799" spans="1:10" x14ac:dyDescent="0.3">
      <c r="A799" s="7">
        <v>3.8</v>
      </c>
      <c r="B799" s="7">
        <v>6</v>
      </c>
      <c r="C799" s="7">
        <v>32.4</v>
      </c>
      <c r="D799" s="7">
        <v>5</v>
      </c>
      <c r="E799" s="7">
        <v>1</v>
      </c>
      <c r="F799" s="7">
        <v>0</v>
      </c>
      <c r="G799" s="7">
        <v>2</v>
      </c>
      <c r="H799" s="7">
        <v>2</v>
      </c>
      <c r="I799" s="7">
        <v>1</v>
      </c>
      <c r="J799" s="7">
        <v>0</v>
      </c>
    </row>
    <row r="800" spans="1:10" x14ac:dyDescent="0.3">
      <c r="A800" s="7">
        <v>3.8</v>
      </c>
      <c r="B800" s="7">
        <v>6</v>
      </c>
      <c r="C800" s="7">
        <v>32.4</v>
      </c>
      <c r="D800" s="7">
        <v>5</v>
      </c>
      <c r="E800" s="7">
        <v>1</v>
      </c>
      <c r="F800" s="7">
        <v>0</v>
      </c>
      <c r="G800" s="7">
        <v>2</v>
      </c>
      <c r="H800" s="7">
        <v>2</v>
      </c>
      <c r="I800" s="7">
        <v>1</v>
      </c>
      <c r="J800" s="7">
        <v>0</v>
      </c>
    </row>
    <row r="801" spans="1:10" x14ac:dyDescent="0.3">
      <c r="A801" s="7">
        <v>2.2999999999999998</v>
      </c>
      <c r="B801" s="7">
        <v>4</v>
      </c>
      <c r="C801" s="7">
        <v>39.200000000000003</v>
      </c>
      <c r="D801" s="7">
        <v>5</v>
      </c>
      <c r="E801" s="7">
        <v>0</v>
      </c>
      <c r="F801" s="7">
        <v>0</v>
      </c>
      <c r="G801" s="7">
        <v>2</v>
      </c>
      <c r="H801" s="7">
        <v>2</v>
      </c>
      <c r="I801" s="7">
        <v>1</v>
      </c>
      <c r="J801" s="7">
        <v>0</v>
      </c>
    </row>
    <row r="802" spans="1:10" x14ac:dyDescent="0.3">
      <c r="A802" s="7">
        <v>2.2999999999999998</v>
      </c>
      <c r="B802" s="7">
        <v>4</v>
      </c>
      <c r="C802" s="7">
        <v>38.1</v>
      </c>
      <c r="D802" s="7">
        <v>5</v>
      </c>
      <c r="E802" s="7">
        <v>1</v>
      </c>
      <c r="F802" s="7">
        <v>0</v>
      </c>
      <c r="G802" s="7">
        <v>2</v>
      </c>
      <c r="H802" s="7">
        <v>2</v>
      </c>
      <c r="I802" s="7">
        <v>1</v>
      </c>
      <c r="J802" s="7">
        <v>0</v>
      </c>
    </row>
    <row r="803" spans="1:10" x14ac:dyDescent="0.3">
      <c r="A803" s="7">
        <v>3.5</v>
      </c>
      <c r="B803" s="7">
        <v>6</v>
      </c>
      <c r="C803" s="7">
        <v>34</v>
      </c>
      <c r="D803" s="7">
        <v>5</v>
      </c>
      <c r="E803" s="7">
        <v>1</v>
      </c>
      <c r="F803" s="7">
        <v>0</v>
      </c>
      <c r="G803" s="7">
        <v>2</v>
      </c>
      <c r="H803" s="7">
        <v>2</v>
      </c>
      <c r="I803" s="7">
        <v>1</v>
      </c>
      <c r="J803" s="7">
        <v>0</v>
      </c>
    </row>
    <row r="804" spans="1:10" x14ac:dyDescent="0.3">
      <c r="A804" s="7">
        <v>3.8</v>
      </c>
      <c r="B804" s="7">
        <v>6</v>
      </c>
      <c r="C804" s="7">
        <v>31.9</v>
      </c>
      <c r="D804" s="7">
        <v>6</v>
      </c>
      <c r="E804" s="7">
        <v>1</v>
      </c>
      <c r="F804" s="7">
        <v>0</v>
      </c>
      <c r="G804" s="7">
        <v>1</v>
      </c>
      <c r="H804" s="7">
        <v>1</v>
      </c>
      <c r="I804" s="7">
        <v>0</v>
      </c>
      <c r="J804" s="7">
        <v>0</v>
      </c>
    </row>
    <row r="805" spans="1:10" x14ac:dyDescent="0.3">
      <c r="A805" s="7">
        <v>4</v>
      </c>
      <c r="B805" s="7">
        <v>6</v>
      </c>
      <c r="C805" s="7">
        <v>35.200000000000003</v>
      </c>
      <c r="D805" s="7">
        <v>6</v>
      </c>
      <c r="E805" s="7">
        <v>1</v>
      </c>
      <c r="F805" s="7">
        <v>0</v>
      </c>
      <c r="G805" s="7">
        <v>2</v>
      </c>
      <c r="H805" s="7">
        <v>2</v>
      </c>
      <c r="I805" s="7">
        <v>0</v>
      </c>
      <c r="J805" s="7">
        <v>0</v>
      </c>
    </row>
    <row r="806" spans="1:10" x14ac:dyDescent="0.3">
      <c r="A806" s="7">
        <v>3.5</v>
      </c>
      <c r="B806" s="7">
        <v>6</v>
      </c>
      <c r="C806" s="7">
        <v>29.2</v>
      </c>
      <c r="D806" s="7">
        <v>5</v>
      </c>
      <c r="E806" s="7">
        <v>1</v>
      </c>
      <c r="F806" s="7">
        <v>0</v>
      </c>
      <c r="G806" s="7">
        <v>2</v>
      </c>
      <c r="H806" s="7">
        <v>2</v>
      </c>
      <c r="I806" s="7">
        <v>1</v>
      </c>
      <c r="J806" s="7">
        <v>0</v>
      </c>
    </row>
    <row r="807" spans="1:10" x14ac:dyDescent="0.3">
      <c r="A807" s="7">
        <v>2.2999999999999998</v>
      </c>
      <c r="B807" s="7">
        <v>4</v>
      </c>
      <c r="C807" s="7">
        <v>34.4</v>
      </c>
      <c r="D807" s="7">
        <v>5</v>
      </c>
      <c r="E807" s="7">
        <v>1</v>
      </c>
      <c r="F807" s="7">
        <v>0</v>
      </c>
      <c r="G807" s="7">
        <v>2</v>
      </c>
      <c r="H807" s="7">
        <v>2</v>
      </c>
      <c r="I807" s="7">
        <v>1</v>
      </c>
      <c r="J807" s="7">
        <v>1</v>
      </c>
    </row>
    <row r="808" spans="1:10" x14ac:dyDescent="0.3">
      <c r="A808" s="7">
        <v>3.6</v>
      </c>
      <c r="B808" s="7">
        <v>6</v>
      </c>
      <c r="C808" s="7">
        <v>33</v>
      </c>
      <c r="D808" s="7">
        <v>6</v>
      </c>
      <c r="E808" s="7">
        <v>1</v>
      </c>
      <c r="F808" s="7">
        <v>0</v>
      </c>
      <c r="G808" s="7">
        <v>2</v>
      </c>
      <c r="H808" s="7">
        <v>2</v>
      </c>
      <c r="I808" s="7">
        <v>1</v>
      </c>
      <c r="J808" s="7">
        <v>0</v>
      </c>
    </row>
    <row r="809" spans="1:10" x14ac:dyDescent="0.3">
      <c r="A809" s="7">
        <v>6.2</v>
      </c>
      <c r="B809" s="7">
        <v>8</v>
      </c>
      <c r="C809" s="7">
        <v>28.4</v>
      </c>
      <c r="D809" s="7">
        <v>6</v>
      </c>
      <c r="E809" s="7">
        <v>1</v>
      </c>
      <c r="F809" s="7">
        <v>0</v>
      </c>
      <c r="G809" s="7">
        <v>1</v>
      </c>
      <c r="H809" s="7">
        <v>1</v>
      </c>
      <c r="I809" s="7">
        <v>1</v>
      </c>
      <c r="J809" s="7">
        <v>0</v>
      </c>
    </row>
    <row r="810" spans="1:10" x14ac:dyDescent="0.3">
      <c r="A810" s="7">
        <v>6</v>
      </c>
      <c r="B810" s="7">
        <v>8</v>
      </c>
      <c r="C810" s="7">
        <v>30.5</v>
      </c>
      <c r="D810" s="7">
        <v>1</v>
      </c>
      <c r="E810" s="7">
        <v>0</v>
      </c>
      <c r="F810" s="7">
        <v>0</v>
      </c>
      <c r="G810" s="7">
        <v>1</v>
      </c>
      <c r="H810" s="7">
        <v>1</v>
      </c>
      <c r="I810" s="7">
        <v>1</v>
      </c>
      <c r="J810" s="7">
        <v>0</v>
      </c>
    </row>
    <row r="811" spans="1:10" x14ac:dyDescent="0.3">
      <c r="A811" s="7">
        <v>6.2</v>
      </c>
      <c r="B811" s="7">
        <v>8</v>
      </c>
      <c r="C811" s="7">
        <v>28.4</v>
      </c>
      <c r="D811" s="7">
        <v>6</v>
      </c>
      <c r="E811" s="7">
        <v>1</v>
      </c>
      <c r="F811" s="7">
        <v>0</v>
      </c>
      <c r="G811" s="7">
        <v>1</v>
      </c>
      <c r="H811" s="7">
        <v>1</v>
      </c>
      <c r="I811" s="7">
        <v>1</v>
      </c>
      <c r="J811" s="7">
        <v>0</v>
      </c>
    </row>
    <row r="812" spans="1:10" x14ac:dyDescent="0.3">
      <c r="A812" s="7">
        <v>3</v>
      </c>
      <c r="B812" s="7">
        <v>6</v>
      </c>
      <c r="C812" s="7">
        <v>34.5</v>
      </c>
      <c r="D812" s="7">
        <v>6</v>
      </c>
      <c r="E812" s="7">
        <v>1</v>
      </c>
      <c r="F812" s="7">
        <v>0</v>
      </c>
      <c r="G812" s="7">
        <v>2</v>
      </c>
      <c r="H812" s="7">
        <v>2</v>
      </c>
      <c r="I812" s="7">
        <v>1</v>
      </c>
      <c r="J812" s="7">
        <v>0</v>
      </c>
    </row>
    <row r="813" spans="1:10" x14ac:dyDescent="0.3">
      <c r="A813" s="7">
        <v>5.3</v>
      </c>
      <c r="B813" s="7">
        <v>8</v>
      </c>
      <c r="C813" s="7">
        <v>28.993500000000001</v>
      </c>
      <c r="D813" s="7">
        <v>6</v>
      </c>
      <c r="E813" s="7">
        <v>1</v>
      </c>
      <c r="F813" s="7">
        <v>0</v>
      </c>
      <c r="G813" s="7">
        <v>1</v>
      </c>
      <c r="H813" s="7">
        <v>1</v>
      </c>
      <c r="I813" s="7">
        <v>1</v>
      </c>
      <c r="J813" s="7">
        <v>0</v>
      </c>
    </row>
    <row r="814" spans="1:10" x14ac:dyDescent="0.3">
      <c r="A814" s="7">
        <v>6.2</v>
      </c>
      <c r="B814" s="7">
        <v>8</v>
      </c>
      <c r="C814" s="7">
        <v>26</v>
      </c>
      <c r="D814" s="7">
        <v>6</v>
      </c>
      <c r="E814" s="7">
        <v>1</v>
      </c>
      <c r="F814" s="7">
        <v>0</v>
      </c>
      <c r="G814" s="7">
        <v>1</v>
      </c>
      <c r="H814" s="7">
        <v>1</v>
      </c>
      <c r="I814" s="7">
        <v>1</v>
      </c>
      <c r="J814" s="7">
        <v>0</v>
      </c>
    </row>
    <row r="815" spans="1:10" x14ac:dyDescent="0.3">
      <c r="A815" s="7">
        <v>5.3</v>
      </c>
      <c r="B815" s="7">
        <v>8</v>
      </c>
      <c r="C815" s="7">
        <v>28.993500000000001</v>
      </c>
      <c r="D815" s="7">
        <v>6</v>
      </c>
      <c r="E815" s="7">
        <v>1</v>
      </c>
      <c r="F815" s="7">
        <v>0</v>
      </c>
      <c r="G815" s="7">
        <v>1</v>
      </c>
      <c r="H815" s="7">
        <v>1</v>
      </c>
      <c r="I815" s="7">
        <v>1</v>
      </c>
      <c r="J815" s="7">
        <v>0</v>
      </c>
    </row>
    <row r="816" spans="1:10" x14ac:dyDescent="0.3">
      <c r="A816" s="7">
        <v>6.2</v>
      </c>
      <c r="B816" s="7">
        <v>8</v>
      </c>
      <c r="C816" s="7">
        <v>26</v>
      </c>
      <c r="D816" s="7">
        <v>6</v>
      </c>
      <c r="E816" s="7">
        <v>1</v>
      </c>
      <c r="F816" s="7">
        <v>0</v>
      </c>
      <c r="G816" s="7">
        <v>1</v>
      </c>
      <c r="H816" s="7">
        <v>1</v>
      </c>
      <c r="I816" s="7">
        <v>1</v>
      </c>
      <c r="J816" s="7">
        <v>0</v>
      </c>
    </row>
    <row r="817" spans="1:10" x14ac:dyDescent="0.3">
      <c r="A817" s="7">
        <v>5.3</v>
      </c>
      <c r="B817" s="7">
        <v>8</v>
      </c>
      <c r="C817" s="7">
        <v>28.993500000000001</v>
      </c>
      <c r="D817" s="7">
        <v>6</v>
      </c>
      <c r="E817" s="7">
        <v>1</v>
      </c>
      <c r="F817" s="7">
        <v>0</v>
      </c>
      <c r="G817" s="7">
        <v>1</v>
      </c>
      <c r="H817" s="7">
        <v>1</v>
      </c>
      <c r="I817" s="7">
        <v>1</v>
      </c>
      <c r="J817" s="7">
        <v>0</v>
      </c>
    </row>
    <row r="818" spans="1:10" x14ac:dyDescent="0.3">
      <c r="A818" s="7">
        <v>6</v>
      </c>
      <c r="B818" s="7">
        <v>8</v>
      </c>
      <c r="C818" s="7">
        <v>30.5</v>
      </c>
      <c r="D818" s="7">
        <v>1</v>
      </c>
      <c r="E818" s="7">
        <v>0</v>
      </c>
      <c r="F818" s="7">
        <v>0</v>
      </c>
      <c r="G818" s="7">
        <v>1</v>
      </c>
      <c r="H818" s="7">
        <v>1</v>
      </c>
      <c r="I818" s="7">
        <v>1</v>
      </c>
      <c r="J818" s="7">
        <v>0</v>
      </c>
    </row>
    <row r="819" spans="1:10" x14ac:dyDescent="0.3">
      <c r="A819" s="7">
        <v>2.4</v>
      </c>
      <c r="B819" s="7">
        <v>4</v>
      </c>
      <c r="C819" s="7">
        <v>45.1</v>
      </c>
      <c r="D819" s="7">
        <v>6</v>
      </c>
      <c r="E819" s="7">
        <v>1</v>
      </c>
      <c r="F819" s="7">
        <v>0</v>
      </c>
      <c r="G819" s="7">
        <v>2</v>
      </c>
      <c r="H819" s="7">
        <v>2</v>
      </c>
      <c r="I819" s="7">
        <v>1</v>
      </c>
      <c r="J819" s="7">
        <v>0</v>
      </c>
    </row>
    <row r="820" spans="1:10" x14ac:dyDescent="0.3">
      <c r="A820" s="7">
        <v>3</v>
      </c>
      <c r="B820" s="7">
        <v>6</v>
      </c>
      <c r="C820" s="7">
        <v>34.548200000000001</v>
      </c>
      <c r="D820" s="7">
        <v>6</v>
      </c>
      <c r="E820" s="7">
        <v>1</v>
      </c>
      <c r="F820" s="7">
        <v>0</v>
      </c>
      <c r="G820" s="7">
        <v>2</v>
      </c>
      <c r="H820" s="7">
        <v>2</v>
      </c>
      <c r="I820" s="7">
        <v>1</v>
      </c>
      <c r="J820" s="7">
        <v>0</v>
      </c>
    </row>
    <row r="821" spans="1:10" x14ac:dyDescent="0.3">
      <c r="A821" s="7">
        <v>2</v>
      </c>
      <c r="B821" s="7">
        <v>4</v>
      </c>
      <c r="C821" s="7">
        <v>40.299999999999997</v>
      </c>
      <c r="D821" s="7">
        <v>4</v>
      </c>
      <c r="E821" s="7">
        <v>1</v>
      </c>
      <c r="F821" s="7">
        <v>0</v>
      </c>
      <c r="G821" s="7">
        <v>2</v>
      </c>
      <c r="H821" s="7">
        <v>2</v>
      </c>
      <c r="I821" s="7">
        <v>1</v>
      </c>
      <c r="J821" s="7">
        <v>0</v>
      </c>
    </row>
    <row r="822" spans="1:10" x14ac:dyDescent="0.3">
      <c r="A822" s="7">
        <v>2</v>
      </c>
      <c r="B822" s="7">
        <v>4</v>
      </c>
      <c r="C822" s="7">
        <v>40.6</v>
      </c>
      <c r="D822" s="7">
        <v>5</v>
      </c>
      <c r="E822" s="7">
        <v>0</v>
      </c>
      <c r="F822" s="7">
        <v>0</v>
      </c>
      <c r="G822" s="7">
        <v>2</v>
      </c>
      <c r="H822" s="7">
        <v>2</v>
      </c>
      <c r="I822" s="7">
        <v>1</v>
      </c>
      <c r="J822" s="7">
        <v>0</v>
      </c>
    </row>
    <row r="823" spans="1:10" x14ac:dyDescent="0.3">
      <c r="A823" s="7">
        <v>2.2000000000000002</v>
      </c>
      <c r="B823" s="7">
        <v>4</v>
      </c>
      <c r="C823" s="7">
        <v>42.399099999999997</v>
      </c>
      <c r="D823" s="7">
        <v>4</v>
      </c>
      <c r="E823" s="7">
        <v>1</v>
      </c>
      <c r="F823" s="7">
        <v>0</v>
      </c>
      <c r="G823" s="7">
        <v>2</v>
      </c>
      <c r="H823" s="7">
        <v>2</v>
      </c>
      <c r="I823" s="7">
        <v>1</v>
      </c>
      <c r="J823" s="7">
        <v>0</v>
      </c>
    </row>
    <row r="824" spans="1:10" x14ac:dyDescent="0.3">
      <c r="A824" s="7">
        <v>2.2000000000000002</v>
      </c>
      <c r="B824" s="7">
        <v>4</v>
      </c>
      <c r="C824" s="7">
        <v>44.999099999999999</v>
      </c>
      <c r="D824" s="7">
        <v>5</v>
      </c>
      <c r="E824" s="7">
        <v>0</v>
      </c>
      <c r="F824" s="7">
        <v>0</v>
      </c>
      <c r="G824" s="7">
        <v>2</v>
      </c>
      <c r="H824" s="7">
        <v>2</v>
      </c>
      <c r="I824" s="7">
        <v>1</v>
      </c>
      <c r="J824" s="7">
        <v>0</v>
      </c>
    </row>
    <row r="825" spans="1:10" x14ac:dyDescent="0.3">
      <c r="A825" s="7">
        <v>2.4</v>
      </c>
      <c r="B825" s="7">
        <v>4</v>
      </c>
      <c r="C825" s="7">
        <v>41.9</v>
      </c>
      <c r="D825" s="7">
        <v>5</v>
      </c>
      <c r="E825" s="7">
        <v>0</v>
      </c>
      <c r="F825" s="7">
        <v>0</v>
      </c>
      <c r="G825" s="7">
        <v>2</v>
      </c>
      <c r="H825" s="7">
        <v>2</v>
      </c>
      <c r="I825" s="7">
        <v>1</v>
      </c>
      <c r="J825" s="7">
        <v>0</v>
      </c>
    </row>
    <row r="826" spans="1:10" x14ac:dyDescent="0.3">
      <c r="A826" s="7">
        <v>2.4</v>
      </c>
      <c r="B826" s="7">
        <v>4</v>
      </c>
      <c r="C826" s="7">
        <v>41.5</v>
      </c>
      <c r="D826" s="7">
        <v>4</v>
      </c>
      <c r="E826" s="7">
        <v>1</v>
      </c>
      <c r="F826" s="7">
        <v>0</v>
      </c>
      <c r="G826" s="7">
        <v>2</v>
      </c>
      <c r="H826" s="7">
        <v>2</v>
      </c>
      <c r="I826" s="7">
        <v>1</v>
      </c>
      <c r="J826" s="7">
        <v>0</v>
      </c>
    </row>
    <row r="827" spans="1:10" x14ac:dyDescent="0.3">
      <c r="A827" s="7">
        <v>2.2000000000000002</v>
      </c>
      <c r="B827" s="7">
        <v>4</v>
      </c>
      <c r="C827" s="7">
        <v>42.399099999999997</v>
      </c>
      <c r="D827" s="7">
        <v>4</v>
      </c>
      <c r="E827" s="7">
        <v>1</v>
      </c>
      <c r="F827" s="7">
        <v>0</v>
      </c>
      <c r="G827" s="7">
        <v>2</v>
      </c>
      <c r="H827" s="7">
        <v>2</v>
      </c>
      <c r="I827" s="7">
        <v>1</v>
      </c>
      <c r="J827" s="7">
        <v>0</v>
      </c>
    </row>
    <row r="828" spans="1:10" x14ac:dyDescent="0.3">
      <c r="A828" s="7">
        <v>2.2000000000000002</v>
      </c>
      <c r="B828" s="7">
        <v>4</v>
      </c>
      <c r="C828" s="7">
        <v>44.999099999999999</v>
      </c>
      <c r="D828" s="7">
        <v>5</v>
      </c>
      <c r="E828" s="7">
        <v>0</v>
      </c>
      <c r="F828" s="7">
        <v>0</v>
      </c>
      <c r="G828" s="7">
        <v>2</v>
      </c>
      <c r="H828" s="7">
        <v>2</v>
      </c>
      <c r="I828" s="7">
        <v>1</v>
      </c>
      <c r="J828" s="7">
        <v>0</v>
      </c>
    </row>
    <row r="829" spans="1:10" x14ac:dyDescent="0.3">
      <c r="A829" s="7">
        <v>2.4</v>
      </c>
      <c r="B829" s="7">
        <v>4</v>
      </c>
      <c r="C829" s="7">
        <v>41.9</v>
      </c>
      <c r="D829" s="7">
        <v>5</v>
      </c>
      <c r="E829" s="7">
        <v>0</v>
      </c>
      <c r="F829" s="7">
        <v>0</v>
      </c>
      <c r="G829" s="7">
        <v>2</v>
      </c>
      <c r="H829" s="7">
        <v>2</v>
      </c>
      <c r="I829" s="7">
        <v>1</v>
      </c>
      <c r="J829" s="7">
        <v>0</v>
      </c>
    </row>
    <row r="830" spans="1:10" x14ac:dyDescent="0.3">
      <c r="A830" s="7">
        <v>2.4</v>
      </c>
      <c r="B830" s="7">
        <v>4</v>
      </c>
      <c r="C830" s="7">
        <v>41.5</v>
      </c>
      <c r="D830" s="7">
        <v>4</v>
      </c>
      <c r="E830" s="7">
        <v>1</v>
      </c>
      <c r="F830" s="7">
        <v>0</v>
      </c>
      <c r="G830" s="7">
        <v>2</v>
      </c>
      <c r="H830" s="7">
        <v>2</v>
      </c>
      <c r="I830" s="7">
        <v>1</v>
      </c>
      <c r="J830" s="7">
        <v>0</v>
      </c>
    </row>
    <row r="831" spans="1:10" x14ac:dyDescent="0.3">
      <c r="A831" s="7">
        <v>3.6</v>
      </c>
      <c r="B831" s="7">
        <v>6</v>
      </c>
      <c r="C831" s="7">
        <v>33</v>
      </c>
      <c r="D831" s="7">
        <v>6</v>
      </c>
      <c r="E831" s="7">
        <v>1</v>
      </c>
      <c r="F831" s="7">
        <v>0</v>
      </c>
      <c r="G831" s="7">
        <v>2</v>
      </c>
      <c r="H831" s="7">
        <v>2</v>
      </c>
      <c r="I831" s="7">
        <v>1</v>
      </c>
      <c r="J831" s="7">
        <v>0</v>
      </c>
    </row>
    <row r="832" spans="1:10" x14ac:dyDescent="0.3">
      <c r="A832" s="7">
        <v>2.4</v>
      </c>
      <c r="B832" s="7">
        <v>4</v>
      </c>
      <c r="C832" s="7">
        <v>34.1</v>
      </c>
      <c r="D832" s="7">
        <v>4</v>
      </c>
      <c r="E832" s="7">
        <v>1</v>
      </c>
      <c r="F832" s="7">
        <v>0</v>
      </c>
      <c r="G832" s="7">
        <v>2</v>
      </c>
      <c r="H832" s="7">
        <v>2</v>
      </c>
      <c r="I832" s="7">
        <v>0</v>
      </c>
      <c r="J832" s="7">
        <v>0</v>
      </c>
    </row>
    <row r="833" spans="1:10" x14ac:dyDescent="0.3">
      <c r="A833" s="7">
        <v>2.4</v>
      </c>
      <c r="B833" s="7">
        <v>4</v>
      </c>
      <c r="C833" s="7">
        <v>35</v>
      </c>
      <c r="D833" s="7">
        <v>4</v>
      </c>
      <c r="E833" s="7">
        <v>1</v>
      </c>
      <c r="F833" s="7">
        <v>0</v>
      </c>
      <c r="G833" s="7">
        <v>2</v>
      </c>
      <c r="H833" s="7">
        <v>2</v>
      </c>
      <c r="I833" s="7">
        <v>1</v>
      </c>
      <c r="J833" s="7">
        <v>0</v>
      </c>
    </row>
    <row r="834" spans="1:10" x14ac:dyDescent="0.3">
      <c r="A834" s="7">
        <v>3.5</v>
      </c>
      <c r="B834" s="7">
        <v>6</v>
      </c>
      <c r="C834" s="7">
        <v>33.200000000000003</v>
      </c>
      <c r="D834" s="7">
        <v>6</v>
      </c>
      <c r="E834" s="7">
        <v>1</v>
      </c>
      <c r="F834" s="7">
        <v>0</v>
      </c>
      <c r="G834" s="7">
        <v>2</v>
      </c>
      <c r="H834" s="7">
        <v>2</v>
      </c>
      <c r="I834" s="7">
        <v>0</v>
      </c>
      <c r="J834" s="7">
        <v>0</v>
      </c>
    </row>
    <row r="835" spans="1:10" x14ac:dyDescent="0.3">
      <c r="A835" s="7">
        <v>3.7</v>
      </c>
      <c r="B835" s="7">
        <v>6</v>
      </c>
      <c r="C835" s="7">
        <v>30.5</v>
      </c>
      <c r="D835" s="7">
        <v>4</v>
      </c>
      <c r="E835" s="7">
        <v>1</v>
      </c>
      <c r="F835" s="7">
        <v>0</v>
      </c>
      <c r="G835" s="7">
        <v>1</v>
      </c>
      <c r="H835" s="7">
        <v>1</v>
      </c>
      <c r="I835" s="7">
        <v>0</v>
      </c>
      <c r="J835" s="7">
        <v>0</v>
      </c>
    </row>
    <row r="836" spans="1:10" x14ac:dyDescent="0.3">
      <c r="A836" s="7">
        <v>4</v>
      </c>
      <c r="B836" s="7">
        <v>6</v>
      </c>
      <c r="C836" s="7">
        <v>29.4</v>
      </c>
      <c r="D836" s="7">
        <v>5</v>
      </c>
      <c r="E836" s="7">
        <v>1</v>
      </c>
      <c r="F836" s="7">
        <v>0</v>
      </c>
      <c r="G836" s="7">
        <v>2</v>
      </c>
      <c r="H836" s="7">
        <v>2</v>
      </c>
      <c r="I836" s="7">
        <v>0</v>
      </c>
      <c r="J836" s="7">
        <v>0</v>
      </c>
    </row>
    <row r="837" spans="1:10" x14ac:dyDescent="0.3">
      <c r="A837" s="7">
        <v>3.5</v>
      </c>
      <c r="B837" s="7">
        <v>6</v>
      </c>
      <c r="C837" s="7">
        <v>34.200000000000003</v>
      </c>
      <c r="D837" s="7">
        <v>6</v>
      </c>
      <c r="E837" s="7">
        <v>1</v>
      </c>
      <c r="F837" s="7">
        <v>1</v>
      </c>
      <c r="G837" s="7">
        <v>2</v>
      </c>
      <c r="H837" s="7">
        <v>2</v>
      </c>
      <c r="I837" s="7">
        <v>0</v>
      </c>
      <c r="J837" s="7">
        <v>0</v>
      </c>
    </row>
    <row r="838" spans="1:10" x14ac:dyDescent="0.3">
      <c r="A838" s="7">
        <v>2.5</v>
      </c>
      <c r="B838" s="7">
        <v>4</v>
      </c>
      <c r="C838" s="7">
        <v>39.200000000000003</v>
      </c>
      <c r="D838" s="7">
        <v>6</v>
      </c>
      <c r="E838" s="7">
        <v>1</v>
      </c>
      <c r="F838" s="7">
        <v>0</v>
      </c>
      <c r="G838" s="7">
        <v>2</v>
      </c>
      <c r="H838" s="7">
        <v>2</v>
      </c>
      <c r="I838" s="7">
        <v>1</v>
      </c>
      <c r="J838" s="7">
        <v>0</v>
      </c>
    </row>
    <row r="839" spans="1:10" x14ac:dyDescent="0.3">
      <c r="A839" s="7">
        <v>2.5</v>
      </c>
      <c r="B839" s="7">
        <v>4</v>
      </c>
      <c r="C839" s="7">
        <v>38.6</v>
      </c>
      <c r="D839" s="7">
        <v>5</v>
      </c>
      <c r="E839" s="7">
        <v>0</v>
      </c>
      <c r="F839" s="7">
        <v>0</v>
      </c>
      <c r="G839" s="7">
        <v>2</v>
      </c>
      <c r="H839" s="7">
        <v>2</v>
      </c>
      <c r="I839" s="7">
        <v>1</v>
      </c>
      <c r="J839" s="7">
        <v>0</v>
      </c>
    </row>
    <row r="840" spans="1:10" x14ac:dyDescent="0.3">
      <c r="A840" s="7">
        <v>3</v>
      </c>
      <c r="B840" s="7">
        <v>6</v>
      </c>
      <c r="C840" s="7">
        <v>34.799999999999997</v>
      </c>
      <c r="D840" s="7">
        <v>6</v>
      </c>
      <c r="E840" s="7">
        <v>1</v>
      </c>
      <c r="F840" s="7">
        <v>0</v>
      </c>
      <c r="G840" s="7">
        <v>2</v>
      </c>
      <c r="H840" s="7">
        <v>2</v>
      </c>
      <c r="I840" s="7">
        <v>1</v>
      </c>
      <c r="J840" s="7">
        <v>0</v>
      </c>
    </row>
    <row r="841" spans="1:10" x14ac:dyDescent="0.3">
      <c r="A841" s="7">
        <v>2.5</v>
      </c>
      <c r="B841" s="7">
        <v>4</v>
      </c>
      <c r="C841" s="7">
        <v>42.9</v>
      </c>
      <c r="D841" s="7">
        <v>1</v>
      </c>
      <c r="E841" s="7">
        <v>0</v>
      </c>
      <c r="F841" s="7">
        <v>0</v>
      </c>
      <c r="G841" s="7">
        <v>2</v>
      </c>
      <c r="H841" s="7">
        <v>2</v>
      </c>
      <c r="I841" s="7">
        <v>1</v>
      </c>
      <c r="J841" s="7">
        <v>0</v>
      </c>
    </row>
    <row r="842" spans="1:10" x14ac:dyDescent="0.3">
      <c r="A842" s="7">
        <v>5.4</v>
      </c>
      <c r="B842" s="7">
        <v>8</v>
      </c>
      <c r="C842" s="7">
        <v>27</v>
      </c>
      <c r="D842" s="7">
        <v>6</v>
      </c>
      <c r="E842" s="7">
        <v>1</v>
      </c>
      <c r="F842" s="7">
        <v>0</v>
      </c>
      <c r="G842" s="7">
        <v>2</v>
      </c>
      <c r="H842" s="7">
        <v>1</v>
      </c>
      <c r="I842" s="7">
        <v>0</v>
      </c>
      <c r="J842" s="7">
        <v>0</v>
      </c>
    </row>
    <row r="843" spans="1:10" x14ac:dyDescent="0.3">
      <c r="A843" s="7">
        <v>4</v>
      </c>
      <c r="B843" s="7">
        <v>6</v>
      </c>
      <c r="C843" s="7">
        <v>27.8</v>
      </c>
      <c r="D843" s="7">
        <v>5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0</v>
      </c>
    </row>
    <row r="844" spans="1:10" x14ac:dyDescent="0.3">
      <c r="A844" s="7">
        <v>4.5999999999999996</v>
      </c>
      <c r="B844" s="7">
        <v>8</v>
      </c>
      <c r="C844" s="7">
        <v>29</v>
      </c>
      <c r="D844" s="7">
        <v>6</v>
      </c>
      <c r="E844" s="7">
        <v>1</v>
      </c>
      <c r="F844" s="7">
        <v>1</v>
      </c>
      <c r="G844" s="7">
        <v>2</v>
      </c>
      <c r="H844" s="7">
        <v>1</v>
      </c>
      <c r="I844" s="7">
        <v>0</v>
      </c>
      <c r="J844" s="7">
        <v>0</v>
      </c>
    </row>
    <row r="845" spans="1:10" x14ac:dyDescent="0.3">
      <c r="A845" s="7">
        <v>3.5</v>
      </c>
      <c r="B845" s="7">
        <v>6</v>
      </c>
      <c r="C845" s="7">
        <v>34.200000000000003</v>
      </c>
      <c r="D845" s="7">
        <v>6</v>
      </c>
      <c r="E845" s="7">
        <v>1</v>
      </c>
      <c r="F845" s="7">
        <v>1</v>
      </c>
      <c r="G845" s="7">
        <v>2</v>
      </c>
      <c r="H845" s="7">
        <v>2</v>
      </c>
      <c r="I845" s="7">
        <v>0</v>
      </c>
      <c r="J845" s="7">
        <v>0</v>
      </c>
    </row>
    <row r="846" spans="1:10" x14ac:dyDescent="0.3">
      <c r="A846" s="7">
        <v>3.6</v>
      </c>
      <c r="B846" s="7">
        <v>6</v>
      </c>
      <c r="C846" s="7">
        <v>33</v>
      </c>
      <c r="D846" s="7">
        <v>6</v>
      </c>
      <c r="E846" s="7">
        <v>1</v>
      </c>
      <c r="F846" s="7">
        <v>0</v>
      </c>
      <c r="G846" s="7">
        <v>2</v>
      </c>
      <c r="H846" s="7">
        <v>2</v>
      </c>
      <c r="I846" s="7">
        <v>1</v>
      </c>
      <c r="J846" s="7">
        <v>0</v>
      </c>
    </row>
    <row r="847" spans="1:10" x14ac:dyDescent="0.3">
      <c r="A847" s="7">
        <v>5.3</v>
      </c>
      <c r="B847" s="7">
        <v>8</v>
      </c>
      <c r="C847" s="7">
        <v>28.993500000000001</v>
      </c>
      <c r="D847" s="7">
        <v>6</v>
      </c>
      <c r="E847" s="7">
        <v>1</v>
      </c>
      <c r="F847" s="7">
        <v>0</v>
      </c>
      <c r="G847" s="7">
        <v>1</v>
      </c>
      <c r="H847" s="7">
        <v>1</v>
      </c>
      <c r="I847" s="7">
        <v>1</v>
      </c>
      <c r="J847" s="7">
        <v>0</v>
      </c>
    </row>
    <row r="848" spans="1:10" x14ac:dyDescent="0.3">
      <c r="A848" s="7">
        <v>6.2</v>
      </c>
      <c r="B848" s="7">
        <v>8</v>
      </c>
      <c r="C848" s="7">
        <v>28.4</v>
      </c>
      <c r="D848" s="7">
        <v>6</v>
      </c>
      <c r="E848" s="7">
        <v>1</v>
      </c>
      <c r="F848" s="7">
        <v>0</v>
      </c>
      <c r="G848" s="7">
        <v>1</v>
      </c>
      <c r="H848" s="7">
        <v>1</v>
      </c>
      <c r="I848" s="7">
        <v>1</v>
      </c>
      <c r="J848" s="7">
        <v>0</v>
      </c>
    </row>
    <row r="849" spans="1:10" x14ac:dyDescent="0.3">
      <c r="A849" s="7">
        <v>6</v>
      </c>
      <c r="B849" s="7">
        <v>8</v>
      </c>
      <c r="C849" s="7">
        <v>30.5</v>
      </c>
      <c r="D849" s="7">
        <v>1</v>
      </c>
      <c r="E849" s="7">
        <v>0</v>
      </c>
      <c r="F849" s="7">
        <v>0</v>
      </c>
      <c r="G849" s="7">
        <v>1</v>
      </c>
      <c r="H849" s="7">
        <v>1</v>
      </c>
      <c r="I849" s="7">
        <v>1</v>
      </c>
      <c r="J849" s="7">
        <v>0</v>
      </c>
    </row>
    <row r="850" spans="1:10" x14ac:dyDescent="0.3">
      <c r="A850" s="7">
        <v>5.3</v>
      </c>
      <c r="B850" s="7">
        <v>8</v>
      </c>
      <c r="C850" s="7">
        <v>28.993500000000001</v>
      </c>
      <c r="D850" s="7">
        <v>6</v>
      </c>
      <c r="E850" s="7">
        <v>1</v>
      </c>
      <c r="F850" s="7">
        <v>0</v>
      </c>
      <c r="G850" s="7">
        <v>1</v>
      </c>
      <c r="H850" s="7">
        <v>1</v>
      </c>
      <c r="I850" s="7">
        <v>1</v>
      </c>
      <c r="J850" s="7">
        <v>0</v>
      </c>
    </row>
    <row r="851" spans="1:10" x14ac:dyDescent="0.3">
      <c r="A851" s="7">
        <v>6.2</v>
      </c>
      <c r="B851" s="7">
        <v>8</v>
      </c>
      <c r="C851" s="7">
        <v>28.4</v>
      </c>
      <c r="D851" s="7">
        <v>6</v>
      </c>
      <c r="E851" s="7">
        <v>1</v>
      </c>
      <c r="F851" s="7">
        <v>0</v>
      </c>
      <c r="G851" s="7">
        <v>1</v>
      </c>
      <c r="H851" s="7">
        <v>1</v>
      </c>
      <c r="I851" s="7">
        <v>1</v>
      </c>
      <c r="J851" s="7">
        <v>0</v>
      </c>
    </row>
    <row r="852" spans="1:10" x14ac:dyDescent="0.3">
      <c r="A852" s="7">
        <v>6.2</v>
      </c>
      <c r="B852" s="7">
        <v>8</v>
      </c>
      <c r="C852" s="7">
        <v>26</v>
      </c>
      <c r="D852" s="7">
        <v>6</v>
      </c>
      <c r="E852" s="7">
        <v>1</v>
      </c>
      <c r="F852" s="7">
        <v>0</v>
      </c>
      <c r="G852" s="7">
        <v>1</v>
      </c>
      <c r="H852" s="7">
        <v>1</v>
      </c>
      <c r="I852" s="7">
        <v>1</v>
      </c>
      <c r="J852" s="7">
        <v>0</v>
      </c>
    </row>
    <row r="853" spans="1:10" x14ac:dyDescent="0.3">
      <c r="A853" s="7">
        <v>2.4</v>
      </c>
      <c r="B853" s="7">
        <v>4</v>
      </c>
      <c r="C853" s="7">
        <v>45.1</v>
      </c>
      <c r="D853" s="7">
        <v>6</v>
      </c>
      <c r="E853" s="7">
        <v>1</v>
      </c>
      <c r="F853" s="7">
        <v>0</v>
      </c>
      <c r="G853" s="7">
        <v>2</v>
      </c>
      <c r="H853" s="7">
        <v>2</v>
      </c>
      <c r="I853" s="7">
        <v>1</v>
      </c>
      <c r="J853" s="7">
        <v>0</v>
      </c>
    </row>
    <row r="854" spans="1:10" x14ac:dyDescent="0.3">
      <c r="A854" s="7">
        <v>3</v>
      </c>
      <c r="B854" s="7">
        <v>6</v>
      </c>
      <c r="C854" s="7">
        <v>34.548200000000001</v>
      </c>
      <c r="D854" s="7">
        <v>6</v>
      </c>
      <c r="E854" s="7">
        <v>1</v>
      </c>
      <c r="F854" s="7">
        <v>0</v>
      </c>
      <c r="G854" s="7">
        <v>2</v>
      </c>
      <c r="H854" s="7">
        <v>2</v>
      </c>
      <c r="I854" s="7">
        <v>1</v>
      </c>
      <c r="J854" s="7">
        <v>0</v>
      </c>
    </row>
    <row r="855" spans="1:10" x14ac:dyDescent="0.3">
      <c r="A855" s="7">
        <v>3.5</v>
      </c>
      <c r="B855" s="7">
        <v>6</v>
      </c>
      <c r="C855" s="7">
        <v>38.299999999999997</v>
      </c>
      <c r="D855" s="7">
        <v>5</v>
      </c>
      <c r="E855" s="7">
        <v>1</v>
      </c>
      <c r="F855" s="7">
        <v>0</v>
      </c>
      <c r="G855" s="7">
        <v>2</v>
      </c>
      <c r="H855" s="7">
        <v>2</v>
      </c>
      <c r="I855" s="7">
        <v>1</v>
      </c>
      <c r="J855" s="7">
        <v>1</v>
      </c>
    </row>
    <row r="856" spans="1:10" x14ac:dyDescent="0.3">
      <c r="A856" s="7">
        <v>2.4</v>
      </c>
      <c r="B856" s="7">
        <v>4</v>
      </c>
      <c r="C856" s="7">
        <v>39.200000000000003</v>
      </c>
      <c r="D856" s="7">
        <v>5</v>
      </c>
      <c r="E856" s="7">
        <v>1</v>
      </c>
      <c r="F856" s="7">
        <v>0</v>
      </c>
      <c r="G856" s="7">
        <v>2</v>
      </c>
      <c r="H856" s="7">
        <v>2</v>
      </c>
      <c r="I856" s="7">
        <v>1</v>
      </c>
      <c r="J856" s="7">
        <v>1</v>
      </c>
    </row>
    <row r="857" spans="1:10" x14ac:dyDescent="0.3">
      <c r="A857" s="7">
        <v>2.4</v>
      </c>
      <c r="B857" s="7">
        <v>4</v>
      </c>
      <c r="C857" s="7">
        <v>34.299999999999997</v>
      </c>
      <c r="D857" s="7">
        <v>5</v>
      </c>
      <c r="E857" s="7">
        <v>1</v>
      </c>
      <c r="F857" s="7">
        <v>0</v>
      </c>
      <c r="G857" s="7">
        <v>2</v>
      </c>
      <c r="H857" s="7">
        <v>2</v>
      </c>
      <c r="I857" s="7">
        <v>1</v>
      </c>
      <c r="J857" s="7">
        <v>1</v>
      </c>
    </row>
    <row r="858" spans="1:10" x14ac:dyDescent="0.3">
      <c r="A858" s="7">
        <v>2.4</v>
      </c>
      <c r="B858" s="7">
        <v>4</v>
      </c>
      <c r="C858" s="7">
        <v>31.9</v>
      </c>
      <c r="D858" s="7">
        <v>5</v>
      </c>
      <c r="E858" s="7">
        <v>0</v>
      </c>
      <c r="F858" s="7">
        <v>0</v>
      </c>
      <c r="G858" s="7">
        <v>2</v>
      </c>
      <c r="H858" s="7">
        <v>2</v>
      </c>
      <c r="I858" s="7">
        <v>1</v>
      </c>
      <c r="J858" s="7">
        <v>1</v>
      </c>
    </row>
    <row r="859" spans="1:10" x14ac:dyDescent="0.3">
      <c r="A859" s="7">
        <v>3.5</v>
      </c>
      <c r="B859" s="7">
        <v>6</v>
      </c>
      <c r="C859" s="7">
        <v>31.947500000000002</v>
      </c>
      <c r="D859" s="7">
        <v>5</v>
      </c>
      <c r="E859" s="7">
        <v>1</v>
      </c>
      <c r="F859" s="7">
        <v>0</v>
      </c>
      <c r="G859" s="7">
        <v>2</v>
      </c>
      <c r="H859" s="7">
        <v>2</v>
      </c>
      <c r="I859" s="7">
        <v>1</v>
      </c>
      <c r="J859" s="7">
        <v>1</v>
      </c>
    </row>
    <row r="860" spans="1:10" x14ac:dyDescent="0.3">
      <c r="A860" s="7">
        <v>2.4</v>
      </c>
      <c r="B860" s="7">
        <v>4</v>
      </c>
      <c r="C860" s="7">
        <v>38.6</v>
      </c>
      <c r="D860" s="7">
        <v>6</v>
      </c>
      <c r="E860" s="7">
        <v>1</v>
      </c>
      <c r="F860" s="7">
        <v>0</v>
      </c>
      <c r="G860" s="7">
        <v>2</v>
      </c>
      <c r="H860" s="7">
        <v>2</v>
      </c>
      <c r="I860" s="7">
        <v>1</v>
      </c>
      <c r="J860" s="7">
        <v>0</v>
      </c>
    </row>
    <row r="861" spans="1:10" x14ac:dyDescent="0.3">
      <c r="A861" s="7">
        <v>2.4</v>
      </c>
      <c r="B861" s="7">
        <v>4</v>
      </c>
      <c r="C861" s="7">
        <v>36.700000000000003</v>
      </c>
      <c r="D861" s="7">
        <v>6</v>
      </c>
      <c r="E861" s="7">
        <v>0</v>
      </c>
      <c r="F861" s="7">
        <v>0</v>
      </c>
      <c r="G861" s="7">
        <v>2</v>
      </c>
      <c r="H861" s="7">
        <v>2</v>
      </c>
      <c r="I861" s="7">
        <v>1</v>
      </c>
      <c r="J861" s="7">
        <v>0</v>
      </c>
    </row>
    <row r="862" spans="1:10" x14ac:dyDescent="0.3">
      <c r="A862" s="7">
        <v>3.5</v>
      </c>
      <c r="B862" s="7">
        <v>6</v>
      </c>
      <c r="C862" s="7">
        <v>36.4</v>
      </c>
      <c r="D862" s="7">
        <v>6</v>
      </c>
      <c r="E862" s="7">
        <v>1</v>
      </c>
      <c r="F862" s="7">
        <v>0</v>
      </c>
      <c r="G862" s="7">
        <v>2</v>
      </c>
      <c r="H862" s="7">
        <v>2</v>
      </c>
      <c r="I862" s="7">
        <v>1</v>
      </c>
      <c r="J862" s="7">
        <v>0</v>
      </c>
    </row>
    <row r="863" spans="1:10" x14ac:dyDescent="0.3">
      <c r="A863" s="7">
        <v>2.4</v>
      </c>
      <c r="B863" s="7">
        <v>4</v>
      </c>
      <c r="C863" s="7">
        <v>41.6</v>
      </c>
      <c r="D863" s="7">
        <v>6</v>
      </c>
      <c r="E863" s="7">
        <v>0</v>
      </c>
      <c r="F863" s="7">
        <v>0</v>
      </c>
      <c r="G863" s="7">
        <v>2</v>
      </c>
      <c r="H863" s="7">
        <v>2</v>
      </c>
      <c r="I863" s="7">
        <v>1</v>
      </c>
      <c r="J863" s="7">
        <v>0</v>
      </c>
    </row>
    <row r="864" spans="1:10" x14ac:dyDescent="0.3">
      <c r="A864" s="7">
        <v>2.4</v>
      </c>
      <c r="B864" s="7">
        <v>4</v>
      </c>
      <c r="C864" s="7">
        <v>43.2286</v>
      </c>
      <c r="D864" s="7">
        <v>6</v>
      </c>
      <c r="E864" s="7">
        <v>1</v>
      </c>
      <c r="F864" s="7">
        <v>0</v>
      </c>
      <c r="G864" s="7">
        <v>2</v>
      </c>
      <c r="H864" s="7">
        <v>2</v>
      </c>
      <c r="I864" s="7">
        <v>1</v>
      </c>
      <c r="J864" s="7">
        <v>0</v>
      </c>
    </row>
    <row r="865" spans="1:10" x14ac:dyDescent="0.3">
      <c r="A865" s="7">
        <v>3.8</v>
      </c>
      <c r="B865" s="7">
        <v>6</v>
      </c>
      <c r="C865" s="7">
        <v>32.5</v>
      </c>
      <c r="D865" s="7">
        <v>6</v>
      </c>
      <c r="E865" s="7">
        <v>1</v>
      </c>
      <c r="F865" s="7">
        <v>0</v>
      </c>
      <c r="G865" s="7">
        <v>2</v>
      </c>
      <c r="H865" s="7">
        <v>2</v>
      </c>
      <c r="I865" s="7">
        <v>1</v>
      </c>
      <c r="J865" s="7">
        <v>0</v>
      </c>
    </row>
    <row r="866" spans="1:10" x14ac:dyDescent="0.3">
      <c r="A866" s="7">
        <v>3.5</v>
      </c>
      <c r="B866" s="7">
        <v>6</v>
      </c>
      <c r="C866" s="7">
        <v>31.496099999999998</v>
      </c>
      <c r="D866" s="7">
        <v>7</v>
      </c>
      <c r="E866" s="7">
        <v>1</v>
      </c>
      <c r="F866" s="7">
        <v>0</v>
      </c>
      <c r="G866" s="7">
        <v>2</v>
      </c>
      <c r="H866" s="7">
        <v>2</v>
      </c>
      <c r="I866" s="7">
        <v>1</v>
      </c>
      <c r="J866" s="7">
        <v>0</v>
      </c>
    </row>
    <row r="867" spans="1:10" x14ac:dyDescent="0.3">
      <c r="A867" s="7">
        <v>5.6</v>
      </c>
      <c r="B867" s="7">
        <v>8</v>
      </c>
      <c r="C867" s="7">
        <v>24.2</v>
      </c>
      <c r="D867" s="7">
        <v>5</v>
      </c>
      <c r="E867" s="7">
        <v>1</v>
      </c>
      <c r="F867" s="7">
        <v>0</v>
      </c>
      <c r="G867" s="7">
        <v>2</v>
      </c>
      <c r="H867" s="7">
        <v>2</v>
      </c>
      <c r="I867" s="7">
        <v>1</v>
      </c>
      <c r="J867" s="7">
        <v>0</v>
      </c>
    </row>
    <row r="868" spans="1:10" x14ac:dyDescent="0.3">
      <c r="A868" s="7">
        <v>3.7</v>
      </c>
      <c r="B868" s="7">
        <v>6</v>
      </c>
      <c r="C868" s="7">
        <v>27.2</v>
      </c>
      <c r="D868" s="7">
        <v>5</v>
      </c>
      <c r="E868" s="7">
        <v>1</v>
      </c>
      <c r="F868" s="7">
        <v>0</v>
      </c>
      <c r="G868" s="7">
        <v>1</v>
      </c>
      <c r="H868" s="7">
        <v>1</v>
      </c>
      <c r="I868" s="7">
        <v>0</v>
      </c>
      <c r="J868" s="7">
        <v>0</v>
      </c>
    </row>
    <row r="869" spans="1:10" x14ac:dyDescent="0.3">
      <c r="A869" s="7">
        <v>5.7</v>
      </c>
      <c r="B869" s="7">
        <v>8</v>
      </c>
      <c r="C869" s="7">
        <v>27.1</v>
      </c>
      <c r="D869" s="7">
        <v>5</v>
      </c>
      <c r="E869" s="7">
        <v>1</v>
      </c>
      <c r="F869" s="7">
        <v>0</v>
      </c>
      <c r="G869" s="7">
        <v>1</v>
      </c>
      <c r="H869" s="7">
        <v>1</v>
      </c>
      <c r="I869" s="7">
        <v>1</v>
      </c>
      <c r="J869" s="7">
        <v>0</v>
      </c>
    </row>
    <row r="870" spans="1:10" x14ac:dyDescent="0.3">
      <c r="A870" s="7">
        <v>2</v>
      </c>
      <c r="B870" s="7">
        <v>4</v>
      </c>
      <c r="C870" s="7">
        <v>40.239699999999999</v>
      </c>
      <c r="D870" s="7">
        <v>5</v>
      </c>
      <c r="E870" s="7">
        <v>0</v>
      </c>
      <c r="F870" s="7">
        <v>0</v>
      </c>
      <c r="G870" s="7">
        <v>2</v>
      </c>
      <c r="H870" s="7">
        <v>2</v>
      </c>
      <c r="I870" s="7">
        <v>1</v>
      </c>
      <c r="J870" s="7">
        <v>0</v>
      </c>
    </row>
    <row r="871" spans="1:10" x14ac:dyDescent="0.3">
      <c r="A871" s="7">
        <v>2</v>
      </c>
      <c r="B871" s="7">
        <v>4</v>
      </c>
      <c r="C871" s="7">
        <v>38</v>
      </c>
      <c r="D871" s="7">
        <v>1</v>
      </c>
      <c r="E871" s="7">
        <v>1</v>
      </c>
      <c r="F871" s="7">
        <v>0</v>
      </c>
      <c r="G871" s="7">
        <v>2</v>
      </c>
      <c r="H871" s="7">
        <v>2</v>
      </c>
      <c r="I871" s="7">
        <v>1</v>
      </c>
      <c r="J871" s="7">
        <v>0</v>
      </c>
    </row>
    <row r="872" spans="1:10" x14ac:dyDescent="0.3">
      <c r="A872" s="7">
        <v>2.4</v>
      </c>
      <c r="B872" s="7">
        <v>4</v>
      </c>
      <c r="C872" s="7">
        <v>39.200000000000003</v>
      </c>
      <c r="D872" s="7">
        <v>5</v>
      </c>
      <c r="E872" s="7">
        <v>0</v>
      </c>
      <c r="F872" s="7">
        <v>0</v>
      </c>
      <c r="G872" s="7">
        <v>2</v>
      </c>
      <c r="H872" s="7">
        <v>2</v>
      </c>
      <c r="I872" s="7">
        <v>1</v>
      </c>
      <c r="J872" s="7">
        <v>0</v>
      </c>
    </row>
    <row r="873" spans="1:10" x14ac:dyDescent="0.3">
      <c r="A873" s="7">
        <v>2.4</v>
      </c>
      <c r="B873" s="7">
        <v>4</v>
      </c>
      <c r="C873" s="7">
        <v>34.700000000000003</v>
      </c>
      <c r="D873" s="7">
        <v>1</v>
      </c>
      <c r="E873" s="7">
        <v>1</v>
      </c>
      <c r="F873" s="7">
        <v>0</v>
      </c>
      <c r="G873" s="7">
        <v>2</v>
      </c>
      <c r="H873" s="7">
        <v>2</v>
      </c>
      <c r="I873" s="7">
        <v>1</v>
      </c>
      <c r="J873" s="7">
        <v>0</v>
      </c>
    </row>
    <row r="874" spans="1:10" x14ac:dyDescent="0.3">
      <c r="A874" s="7">
        <v>3.7</v>
      </c>
      <c r="B874" s="7">
        <v>6</v>
      </c>
      <c r="C874" s="7">
        <v>28.8</v>
      </c>
      <c r="D874" s="7">
        <v>5</v>
      </c>
      <c r="E874" s="7">
        <v>1</v>
      </c>
      <c r="F874" s="7">
        <v>0</v>
      </c>
      <c r="G874" s="7">
        <v>1</v>
      </c>
      <c r="H874" s="7">
        <v>1</v>
      </c>
      <c r="I874" s="7">
        <v>0</v>
      </c>
      <c r="J874" s="7">
        <v>0</v>
      </c>
    </row>
    <row r="875" spans="1:10" x14ac:dyDescent="0.3">
      <c r="A875" s="7">
        <v>5.7</v>
      </c>
      <c r="B875" s="7">
        <v>8</v>
      </c>
      <c r="C875" s="7">
        <v>27.1</v>
      </c>
      <c r="D875" s="7">
        <v>5</v>
      </c>
      <c r="E875" s="7">
        <v>1</v>
      </c>
      <c r="F875" s="7">
        <v>0</v>
      </c>
      <c r="G875" s="7">
        <v>1</v>
      </c>
      <c r="H875" s="7">
        <v>1</v>
      </c>
      <c r="I875" s="7">
        <v>1</v>
      </c>
      <c r="J875" s="7">
        <v>0</v>
      </c>
    </row>
    <row r="876" spans="1:10" x14ac:dyDescent="0.3">
      <c r="A876" s="7">
        <v>3.7</v>
      </c>
      <c r="B876" s="7">
        <v>6</v>
      </c>
      <c r="C876" s="7">
        <v>30.5</v>
      </c>
      <c r="D876" s="7">
        <v>4</v>
      </c>
      <c r="E876" s="7">
        <v>1</v>
      </c>
      <c r="F876" s="7">
        <v>0</v>
      </c>
      <c r="G876" s="7">
        <v>1</v>
      </c>
      <c r="H876" s="7">
        <v>1</v>
      </c>
      <c r="I876" s="7">
        <v>0</v>
      </c>
      <c r="J876" s="7">
        <v>0</v>
      </c>
    </row>
    <row r="877" spans="1:10" x14ac:dyDescent="0.3">
      <c r="A877" s="7">
        <v>2</v>
      </c>
      <c r="B877" s="7">
        <v>4</v>
      </c>
      <c r="C877" s="7">
        <v>40.239699999999999</v>
      </c>
      <c r="D877" s="7">
        <v>5</v>
      </c>
      <c r="E877" s="7">
        <v>0</v>
      </c>
      <c r="F877" s="7">
        <v>0</v>
      </c>
      <c r="G877" s="7">
        <v>2</v>
      </c>
      <c r="H877" s="7">
        <v>2</v>
      </c>
      <c r="I877" s="7">
        <v>1</v>
      </c>
      <c r="J877" s="7">
        <v>0</v>
      </c>
    </row>
    <row r="878" spans="1:10" x14ac:dyDescent="0.3">
      <c r="A878" s="7">
        <v>2</v>
      </c>
      <c r="B878" s="7">
        <v>4</v>
      </c>
      <c r="C878" s="7">
        <v>38</v>
      </c>
      <c r="D878" s="7">
        <v>1</v>
      </c>
      <c r="E878" s="7">
        <v>1</v>
      </c>
      <c r="F878" s="7">
        <v>0</v>
      </c>
      <c r="G878" s="7">
        <v>2</v>
      </c>
      <c r="H878" s="7">
        <v>2</v>
      </c>
      <c r="I878" s="7">
        <v>1</v>
      </c>
      <c r="J878" s="7">
        <v>0</v>
      </c>
    </row>
    <row r="879" spans="1:10" x14ac:dyDescent="0.3">
      <c r="A879" s="7">
        <v>2.4</v>
      </c>
      <c r="B879" s="7">
        <v>4</v>
      </c>
      <c r="C879" s="7">
        <v>39.200000000000003</v>
      </c>
      <c r="D879" s="7">
        <v>5</v>
      </c>
      <c r="E879" s="7">
        <v>0</v>
      </c>
      <c r="F879" s="7">
        <v>0</v>
      </c>
      <c r="G879" s="7">
        <v>2</v>
      </c>
      <c r="H879" s="7">
        <v>2</v>
      </c>
      <c r="I879" s="7">
        <v>1</v>
      </c>
      <c r="J879" s="7">
        <v>0</v>
      </c>
    </row>
    <row r="880" spans="1:10" x14ac:dyDescent="0.3">
      <c r="A880" s="7">
        <v>2.4</v>
      </c>
      <c r="B880" s="7">
        <v>4</v>
      </c>
      <c r="C880" s="7">
        <v>34.700000000000003</v>
      </c>
      <c r="D880" s="7">
        <v>1</v>
      </c>
      <c r="E880" s="7">
        <v>1</v>
      </c>
      <c r="F880" s="7">
        <v>0</v>
      </c>
      <c r="G880" s="7">
        <v>2</v>
      </c>
      <c r="H880" s="7">
        <v>2</v>
      </c>
      <c r="I880" s="7">
        <v>1</v>
      </c>
      <c r="J880" s="7">
        <v>0</v>
      </c>
    </row>
    <row r="881" spans="1:10" x14ac:dyDescent="0.3">
      <c r="A881" s="7">
        <v>3.8</v>
      </c>
      <c r="B881" s="7">
        <v>6</v>
      </c>
      <c r="C881" s="7">
        <v>28.2</v>
      </c>
      <c r="D881" s="7">
        <v>4</v>
      </c>
      <c r="E881" s="7">
        <v>1</v>
      </c>
      <c r="F881" s="7">
        <v>0</v>
      </c>
      <c r="G881" s="7">
        <v>1</v>
      </c>
      <c r="H881" s="7">
        <v>1</v>
      </c>
      <c r="I881" s="7">
        <v>0</v>
      </c>
      <c r="J881" s="7">
        <v>0</v>
      </c>
    </row>
    <row r="882" spans="1:10" x14ac:dyDescent="0.3">
      <c r="A882" s="7">
        <v>3.8</v>
      </c>
      <c r="B882" s="7">
        <v>6</v>
      </c>
      <c r="C882" s="7">
        <v>29.5</v>
      </c>
      <c r="D882" s="7">
        <v>5</v>
      </c>
      <c r="E882" s="7">
        <v>1</v>
      </c>
      <c r="F882" s="7">
        <v>0</v>
      </c>
      <c r="G882" s="7">
        <v>2</v>
      </c>
      <c r="H882" s="7">
        <v>2</v>
      </c>
      <c r="I882" s="7">
        <v>1</v>
      </c>
      <c r="J882" s="7">
        <v>0</v>
      </c>
    </row>
    <row r="883" spans="1:10" x14ac:dyDescent="0.3">
      <c r="A883" s="7">
        <v>4.5999999999999996</v>
      </c>
      <c r="B883" s="7">
        <v>8</v>
      </c>
      <c r="C883" s="7">
        <v>29.9</v>
      </c>
      <c r="D883" s="7">
        <v>6</v>
      </c>
      <c r="E883" s="7">
        <v>1</v>
      </c>
      <c r="F883" s="7">
        <v>0</v>
      </c>
      <c r="G883" s="7">
        <v>2</v>
      </c>
      <c r="H883" s="7">
        <v>2</v>
      </c>
      <c r="I883" s="7">
        <v>1</v>
      </c>
      <c r="J883" s="7">
        <v>0</v>
      </c>
    </row>
    <row r="884" spans="1:10" x14ac:dyDescent="0.3">
      <c r="A884" s="7">
        <v>2</v>
      </c>
      <c r="B884" s="7">
        <v>4</v>
      </c>
      <c r="C884" s="7">
        <v>34.5</v>
      </c>
      <c r="D884" s="7">
        <v>4</v>
      </c>
      <c r="E884" s="7">
        <v>1</v>
      </c>
      <c r="F884" s="7">
        <v>0</v>
      </c>
      <c r="G884" s="7">
        <v>2</v>
      </c>
      <c r="H884" s="7">
        <v>2</v>
      </c>
      <c r="I884" s="7">
        <v>1</v>
      </c>
      <c r="J884" s="7">
        <v>0</v>
      </c>
    </row>
    <row r="885" spans="1:10" x14ac:dyDescent="0.3">
      <c r="A885" s="7">
        <v>2</v>
      </c>
      <c r="B885" s="7">
        <v>4</v>
      </c>
      <c r="C885" s="7">
        <v>35.299999999999997</v>
      </c>
      <c r="D885" s="7">
        <v>5</v>
      </c>
      <c r="E885" s="7">
        <v>0</v>
      </c>
      <c r="F885" s="7">
        <v>0</v>
      </c>
      <c r="G885" s="7">
        <v>2</v>
      </c>
      <c r="H885" s="7">
        <v>2</v>
      </c>
      <c r="I885" s="7">
        <v>1</v>
      </c>
      <c r="J885" s="7">
        <v>0</v>
      </c>
    </row>
    <row r="886" spans="1:10" x14ac:dyDescent="0.3">
      <c r="A886" s="7">
        <v>2.7</v>
      </c>
      <c r="B886" s="7">
        <v>6</v>
      </c>
      <c r="C886" s="7">
        <v>32.700000000000003</v>
      </c>
      <c r="D886" s="7">
        <v>4</v>
      </c>
      <c r="E886" s="7">
        <v>1</v>
      </c>
      <c r="F886" s="7">
        <v>0</v>
      </c>
      <c r="G886" s="7">
        <v>2</v>
      </c>
      <c r="H886" s="7">
        <v>2</v>
      </c>
      <c r="I886" s="7">
        <v>0</v>
      </c>
      <c r="J886" s="7">
        <v>0</v>
      </c>
    </row>
    <row r="887" spans="1:10" x14ac:dyDescent="0.3">
      <c r="A887" s="7">
        <v>3.5</v>
      </c>
      <c r="B887" s="7">
        <v>6</v>
      </c>
      <c r="C887" s="7">
        <v>34.5</v>
      </c>
      <c r="D887" s="7">
        <v>6</v>
      </c>
      <c r="E887" s="7">
        <v>1</v>
      </c>
      <c r="F887" s="7">
        <v>0</v>
      </c>
      <c r="G887" s="7">
        <v>2</v>
      </c>
      <c r="H887" s="7">
        <v>2</v>
      </c>
      <c r="I887" s="7">
        <v>1</v>
      </c>
      <c r="J887" s="7">
        <v>0</v>
      </c>
    </row>
    <row r="888" spans="1:10" x14ac:dyDescent="0.3">
      <c r="A888" s="7">
        <v>3.5</v>
      </c>
      <c r="B888" s="7">
        <v>6</v>
      </c>
      <c r="C888" s="7">
        <v>39.0959</v>
      </c>
      <c r="D888" s="7">
        <v>1</v>
      </c>
      <c r="E888" s="7">
        <v>0</v>
      </c>
      <c r="F888" s="7">
        <v>0</v>
      </c>
      <c r="G888" s="7">
        <v>2</v>
      </c>
      <c r="H888" s="7">
        <v>2</v>
      </c>
      <c r="I888" s="7">
        <v>1</v>
      </c>
      <c r="J888" s="7">
        <v>0</v>
      </c>
    </row>
    <row r="889" spans="1:10" x14ac:dyDescent="0.3">
      <c r="A889" s="7">
        <v>3.5</v>
      </c>
      <c r="B889" s="7">
        <v>6</v>
      </c>
      <c r="C889" s="7">
        <v>32.200000000000003</v>
      </c>
      <c r="D889" s="7">
        <v>6</v>
      </c>
      <c r="E889" s="7">
        <v>1</v>
      </c>
      <c r="F889" s="7">
        <v>1</v>
      </c>
      <c r="G889" s="7">
        <v>2</v>
      </c>
      <c r="H889" s="7">
        <v>2</v>
      </c>
      <c r="I889" s="7">
        <v>1</v>
      </c>
      <c r="J889" s="7">
        <v>0</v>
      </c>
    </row>
    <row r="890" spans="1:10" x14ac:dyDescent="0.3">
      <c r="A890" s="7">
        <v>3.5</v>
      </c>
      <c r="B890" s="7">
        <v>6</v>
      </c>
      <c r="C890" s="7">
        <v>34.200000000000003</v>
      </c>
      <c r="D890" s="7">
        <v>6</v>
      </c>
      <c r="E890" s="7">
        <v>1</v>
      </c>
      <c r="F890" s="7">
        <v>1</v>
      </c>
      <c r="G890" s="7">
        <v>2</v>
      </c>
      <c r="H890" s="7">
        <v>2</v>
      </c>
      <c r="I890" s="7">
        <v>0</v>
      </c>
      <c r="J890" s="7">
        <v>0</v>
      </c>
    </row>
    <row r="891" spans="1:10" x14ac:dyDescent="0.3">
      <c r="A891" s="7">
        <v>5.4</v>
      </c>
      <c r="B891" s="7">
        <v>8</v>
      </c>
      <c r="C891" s="7">
        <v>27</v>
      </c>
      <c r="D891" s="7">
        <v>6</v>
      </c>
      <c r="E891" s="7">
        <v>1</v>
      </c>
      <c r="F891" s="7">
        <v>0</v>
      </c>
      <c r="G891" s="7">
        <v>2</v>
      </c>
      <c r="H891" s="7">
        <v>1</v>
      </c>
      <c r="I891" s="7">
        <v>0</v>
      </c>
      <c r="J891" s="7">
        <v>0</v>
      </c>
    </row>
    <row r="892" spans="1:10" x14ac:dyDescent="0.3">
      <c r="A892" s="7">
        <v>2.2999999999999998</v>
      </c>
      <c r="B892" s="7">
        <v>4</v>
      </c>
      <c r="C892" s="7">
        <v>34.700000000000003</v>
      </c>
      <c r="D892" s="7">
        <v>6</v>
      </c>
      <c r="E892" s="7">
        <v>1</v>
      </c>
      <c r="F892" s="7">
        <v>0</v>
      </c>
      <c r="G892" s="7">
        <v>2</v>
      </c>
      <c r="H892" s="7">
        <v>2</v>
      </c>
      <c r="I892" s="7">
        <v>1</v>
      </c>
      <c r="J892" s="7">
        <v>0</v>
      </c>
    </row>
    <row r="893" spans="1:10" x14ac:dyDescent="0.3">
      <c r="A893" s="7">
        <v>2.5</v>
      </c>
      <c r="B893" s="7">
        <v>4</v>
      </c>
      <c r="C893" s="7">
        <v>38.6</v>
      </c>
      <c r="D893" s="7">
        <v>5</v>
      </c>
      <c r="E893" s="7">
        <v>1</v>
      </c>
      <c r="F893" s="7">
        <v>0</v>
      </c>
      <c r="G893" s="7">
        <v>2</v>
      </c>
      <c r="H893" s="7">
        <v>2</v>
      </c>
      <c r="I893" s="7">
        <v>1</v>
      </c>
      <c r="J893" s="7">
        <v>0</v>
      </c>
    </row>
    <row r="894" spans="1:10" x14ac:dyDescent="0.3">
      <c r="A894" s="7">
        <v>3.7</v>
      </c>
      <c r="B894" s="7">
        <v>6</v>
      </c>
      <c r="C894" s="7">
        <v>30.5</v>
      </c>
      <c r="D894" s="7">
        <v>6</v>
      </c>
      <c r="E894" s="7">
        <v>1</v>
      </c>
      <c r="F894" s="7">
        <v>0</v>
      </c>
      <c r="G894" s="7">
        <v>2</v>
      </c>
      <c r="H894" s="7">
        <v>2</v>
      </c>
      <c r="I894" s="7">
        <v>1</v>
      </c>
      <c r="J894" s="7">
        <v>0</v>
      </c>
    </row>
    <row r="895" spans="1:10" x14ac:dyDescent="0.3">
      <c r="A895" s="7">
        <v>2.5</v>
      </c>
      <c r="B895" s="7">
        <v>4</v>
      </c>
      <c r="C895" s="7">
        <v>38.6</v>
      </c>
      <c r="D895" s="7">
        <v>5</v>
      </c>
      <c r="E895" s="7">
        <v>0</v>
      </c>
      <c r="F895" s="7">
        <v>0</v>
      </c>
      <c r="G895" s="7">
        <v>2</v>
      </c>
      <c r="H895" s="7">
        <v>2</v>
      </c>
      <c r="I895" s="7">
        <v>1</v>
      </c>
      <c r="J895" s="7">
        <v>0</v>
      </c>
    </row>
    <row r="896" spans="1:10" x14ac:dyDescent="0.3">
      <c r="A896" s="7">
        <v>2.5</v>
      </c>
      <c r="B896" s="7">
        <v>4</v>
      </c>
      <c r="C896" s="7">
        <v>39.200000000000003</v>
      </c>
      <c r="D896" s="7">
        <v>6</v>
      </c>
      <c r="E896" s="7">
        <v>1</v>
      </c>
      <c r="F896" s="7">
        <v>0</v>
      </c>
      <c r="G896" s="7">
        <v>2</v>
      </c>
      <c r="H896" s="7">
        <v>2</v>
      </c>
      <c r="I896" s="7">
        <v>1</v>
      </c>
      <c r="J896" s="7">
        <v>0</v>
      </c>
    </row>
    <row r="897" spans="1:10" x14ac:dyDescent="0.3">
      <c r="A897" s="7">
        <v>3</v>
      </c>
      <c r="B897" s="7">
        <v>6</v>
      </c>
      <c r="C897" s="7">
        <v>34.799999999999997</v>
      </c>
      <c r="D897" s="7">
        <v>6</v>
      </c>
      <c r="E897" s="7">
        <v>1</v>
      </c>
      <c r="F897" s="7">
        <v>0</v>
      </c>
      <c r="G897" s="7">
        <v>2</v>
      </c>
      <c r="H897" s="7">
        <v>2</v>
      </c>
      <c r="I897" s="7">
        <v>1</v>
      </c>
      <c r="J897" s="7">
        <v>0</v>
      </c>
    </row>
    <row r="898" spans="1:10" x14ac:dyDescent="0.3">
      <c r="A898" s="7">
        <v>2.5</v>
      </c>
      <c r="B898" s="7">
        <v>4</v>
      </c>
      <c r="C898" s="7">
        <v>42.9</v>
      </c>
      <c r="D898" s="7">
        <v>1</v>
      </c>
      <c r="E898" s="7">
        <v>0</v>
      </c>
      <c r="F898" s="7">
        <v>0</v>
      </c>
      <c r="G898" s="7">
        <v>2</v>
      </c>
      <c r="H898" s="7">
        <v>2</v>
      </c>
      <c r="I898" s="7">
        <v>1</v>
      </c>
      <c r="J898" s="7">
        <v>0</v>
      </c>
    </row>
    <row r="899" spans="1:10" x14ac:dyDescent="0.3">
      <c r="A899" s="7">
        <v>3.5</v>
      </c>
      <c r="B899" s="7">
        <v>6</v>
      </c>
      <c r="C899" s="7">
        <v>30.6</v>
      </c>
      <c r="D899" s="7">
        <v>7</v>
      </c>
      <c r="E899" s="7">
        <v>1</v>
      </c>
      <c r="F899" s="7">
        <v>0</v>
      </c>
      <c r="G899" s="7">
        <v>2</v>
      </c>
      <c r="H899" s="7">
        <v>2</v>
      </c>
      <c r="I899" s="7">
        <v>1</v>
      </c>
      <c r="J899" s="7">
        <v>0</v>
      </c>
    </row>
    <row r="900" spans="1:10" x14ac:dyDescent="0.3">
      <c r="A900" s="7">
        <v>3.5</v>
      </c>
      <c r="B900" s="7">
        <v>6</v>
      </c>
      <c r="C900" s="7">
        <v>28.7</v>
      </c>
      <c r="D900" s="7">
        <v>7</v>
      </c>
      <c r="E900" s="7">
        <v>1</v>
      </c>
      <c r="F900" s="7">
        <v>0</v>
      </c>
      <c r="G900" s="7">
        <v>2</v>
      </c>
      <c r="H900" s="7">
        <v>2</v>
      </c>
      <c r="I900" s="7">
        <v>1</v>
      </c>
      <c r="J900" s="7">
        <v>0</v>
      </c>
    </row>
    <row r="901" spans="1:10" x14ac:dyDescent="0.3">
      <c r="A901" s="7">
        <v>2.5</v>
      </c>
      <c r="B901" s="7">
        <v>4</v>
      </c>
      <c r="C901" s="7">
        <v>39.200000000000003</v>
      </c>
      <c r="D901" s="7">
        <v>6</v>
      </c>
      <c r="E901" s="7">
        <v>1</v>
      </c>
      <c r="F901" s="7">
        <v>0</v>
      </c>
      <c r="G901" s="7">
        <v>2</v>
      </c>
      <c r="H901" s="7">
        <v>2</v>
      </c>
      <c r="I901" s="7">
        <v>1</v>
      </c>
      <c r="J901" s="7">
        <v>0</v>
      </c>
    </row>
    <row r="902" spans="1:10" x14ac:dyDescent="0.3">
      <c r="A902" s="7">
        <v>3</v>
      </c>
      <c r="B902" s="7">
        <v>6</v>
      </c>
      <c r="C902" s="7">
        <v>34.799999999999997</v>
      </c>
      <c r="D902" s="7">
        <v>6</v>
      </c>
      <c r="E902" s="7">
        <v>1</v>
      </c>
      <c r="F902" s="7">
        <v>1</v>
      </c>
      <c r="G902" s="7">
        <v>2</v>
      </c>
      <c r="H902" s="7">
        <v>2</v>
      </c>
      <c r="I902" s="7">
        <v>1</v>
      </c>
      <c r="J902" s="7">
        <v>0</v>
      </c>
    </row>
    <row r="903" spans="1:10" x14ac:dyDescent="0.3">
      <c r="A903" s="7">
        <v>2.5</v>
      </c>
      <c r="B903" s="7">
        <v>4</v>
      </c>
      <c r="C903" s="7">
        <v>42.9</v>
      </c>
      <c r="D903" s="7">
        <v>1</v>
      </c>
      <c r="E903" s="7">
        <v>0</v>
      </c>
      <c r="F903" s="7">
        <v>0</v>
      </c>
      <c r="G903" s="7">
        <v>2</v>
      </c>
      <c r="H903" s="7">
        <v>2</v>
      </c>
      <c r="I903" s="7">
        <v>1</v>
      </c>
      <c r="J903" s="7">
        <v>0</v>
      </c>
    </row>
    <row r="904" spans="1:10" x14ac:dyDescent="0.3">
      <c r="A904" s="7">
        <v>4</v>
      </c>
      <c r="B904" s="7">
        <v>6</v>
      </c>
      <c r="C904" s="7">
        <v>27.8</v>
      </c>
      <c r="D904" s="7">
        <v>5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0</v>
      </c>
    </row>
    <row r="905" spans="1:10" x14ac:dyDescent="0.3">
      <c r="A905" s="7">
        <v>4.5999999999999996</v>
      </c>
      <c r="B905" s="7">
        <v>8</v>
      </c>
      <c r="C905" s="7">
        <v>29</v>
      </c>
      <c r="D905" s="7">
        <v>6</v>
      </c>
      <c r="E905" s="7">
        <v>1</v>
      </c>
      <c r="F905" s="7">
        <v>1</v>
      </c>
      <c r="G905" s="7">
        <v>2</v>
      </c>
      <c r="H905" s="7">
        <v>1</v>
      </c>
      <c r="I905" s="7">
        <v>0</v>
      </c>
      <c r="J905" s="7">
        <v>0</v>
      </c>
    </row>
    <row r="906" spans="1:10" x14ac:dyDescent="0.3">
      <c r="A906" s="7">
        <v>2.4</v>
      </c>
      <c r="B906" s="7">
        <v>4</v>
      </c>
      <c r="C906" s="7">
        <v>37.976399999999998</v>
      </c>
      <c r="D906" s="7">
        <v>1</v>
      </c>
      <c r="E906" s="7">
        <v>0</v>
      </c>
      <c r="F906" s="7">
        <v>0</v>
      </c>
      <c r="G906" s="7">
        <v>2</v>
      </c>
      <c r="H906" s="7">
        <v>2</v>
      </c>
      <c r="I906" s="7">
        <v>1</v>
      </c>
      <c r="J906" s="7">
        <v>0</v>
      </c>
    </row>
    <row r="907" spans="1:10" x14ac:dyDescent="0.3">
      <c r="A907" s="7">
        <v>3</v>
      </c>
      <c r="B907" s="7">
        <v>6</v>
      </c>
      <c r="C907" s="7">
        <v>35.288699999999999</v>
      </c>
      <c r="D907" s="7">
        <v>6</v>
      </c>
      <c r="E907" s="7">
        <v>1</v>
      </c>
      <c r="F907" s="7">
        <v>0</v>
      </c>
      <c r="G907" s="7">
        <v>2</v>
      </c>
      <c r="H907" s="7">
        <v>2</v>
      </c>
      <c r="I907" s="7">
        <v>0</v>
      </c>
      <c r="J907" s="7">
        <v>1</v>
      </c>
    </row>
    <row r="908" spans="1:10" x14ac:dyDescent="0.3">
      <c r="A908" s="7">
        <v>3.8</v>
      </c>
      <c r="B908" s="7">
        <v>6</v>
      </c>
      <c r="C908" s="7">
        <v>29.809899999999999</v>
      </c>
      <c r="D908" s="7">
        <v>4</v>
      </c>
      <c r="E908" s="7">
        <v>1</v>
      </c>
      <c r="F908" s="7">
        <v>0</v>
      </c>
      <c r="G908" s="7">
        <v>2</v>
      </c>
      <c r="H908" s="7">
        <v>2</v>
      </c>
      <c r="I908" s="7">
        <v>0</v>
      </c>
      <c r="J908" s="7">
        <v>1</v>
      </c>
    </row>
    <row r="909" spans="1:10" x14ac:dyDescent="0.3">
      <c r="A909" s="7">
        <v>5.6</v>
      </c>
      <c r="B909" s="7">
        <v>8</v>
      </c>
      <c r="C909" s="7">
        <v>24.947700000000001</v>
      </c>
      <c r="D909" s="7">
        <v>5</v>
      </c>
      <c r="E909" s="7">
        <v>1</v>
      </c>
      <c r="F909" s="7">
        <v>0</v>
      </c>
      <c r="G909" s="7">
        <v>2</v>
      </c>
      <c r="H909" s="7">
        <v>2</v>
      </c>
      <c r="I909" s="7">
        <v>1</v>
      </c>
      <c r="J909" s="7">
        <v>0</v>
      </c>
    </row>
    <row r="910" spans="1:10" x14ac:dyDescent="0.3">
      <c r="A910" s="7">
        <v>5.6</v>
      </c>
      <c r="B910" s="7">
        <v>8</v>
      </c>
      <c r="C910" s="7">
        <v>25.1952</v>
      </c>
      <c r="D910" s="7">
        <v>5</v>
      </c>
      <c r="E910" s="7">
        <v>1</v>
      </c>
      <c r="F910" s="7">
        <v>0</v>
      </c>
      <c r="G910" s="7">
        <v>2</v>
      </c>
      <c r="H910" s="7">
        <v>2</v>
      </c>
      <c r="I910" s="7">
        <v>1</v>
      </c>
      <c r="J910" s="7">
        <v>0</v>
      </c>
    </row>
    <row r="911" spans="1:10" x14ac:dyDescent="0.3">
      <c r="A911" s="7">
        <v>3.5</v>
      </c>
      <c r="B911" s="7">
        <v>6</v>
      </c>
      <c r="C911" s="7">
        <v>32.407600000000002</v>
      </c>
      <c r="D911" s="7">
        <v>1</v>
      </c>
      <c r="E911" s="7">
        <v>1</v>
      </c>
      <c r="F911" s="7">
        <v>0</v>
      </c>
      <c r="G911" s="7">
        <v>2</v>
      </c>
      <c r="H911" s="7">
        <v>2</v>
      </c>
      <c r="I911" s="7">
        <v>1</v>
      </c>
      <c r="J911" s="7">
        <v>0</v>
      </c>
    </row>
    <row r="912" spans="1:10" x14ac:dyDescent="0.3">
      <c r="A912" s="7">
        <v>4</v>
      </c>
      <c r="B912" s="7">
        <v>6</v>
      </c>
      <c r="C912" s="7">
        <v>29.9</v>
      </c>
      <c r="D912" s="7">
        <v>5</v>
      </c>
      <c r="E912" s="7">
        <v>1</v>
      </c>
      <c r="F912" s="7">
        <v>0</v>
      </c>
      <c r="G912" s="7">
        <v>2</v>
      </c>
      <c r="H912" s="7">
        <v>2</v>
      </c>
      <c r="I912" s="7">
        <v>1</v>
      </c>
      <c r="J912" s="7">
        <v>0</v>
      </c>
    </row>
    <row r="913" spans="1:10" x14ac:dyDescent="0.3">
      <c r="A913" s="7">
        <v>4</v>
      </c>
      <c r="B913" s="7">
        <v>6</v>
      </c>
      <c r="C913" s="7">
        <v>30.9375</v>
      </c>
      <c r="D913" s="7">
        <v>5</v>
      </c>
      <c r="E913" s="7">
        <v>1</v>
      </c>
      <c r="F913" s="7">
        <v>0</v>
      </c>
      <c r="G913" s="7">
        <v>2</v>
      </c>
      <c r="H913" s="7">
        <v>2</v>
      </c>
      <c r="I913" s="7">
        <v>1</v>
      </c>
      <c r="J913" s="7">
        <v>0</v>
      </c>
    </row>
    <row r="914" spans="1:10" x14ac:dyDescent="0.3">
      <c r="A914" s="7">
        <v>2.5</v>
      </c>
      <c r="B914" s="7">
        <v>4</v>
      </c>
      <c r="C914" s="7">
        <v>38.029899999999998</v>
      </c>
      <c r="D914" s="7">
        <v>1</v>
      </c>
      <c r="E914" s="7">
        <v>1</v>
      </c>
      <c r="F914" s="7">
        <v>0</v>
      </c>
      <c r="G914" s="7">
        <v>2</v>
      </c>
      <c r="H914" s="7">
        <v>2</v>
      </c>
      <c r="I914" s="7">
        <v>1</v>
      </c>
      <c r="J914" s="7">
        <v>0</v>
      </c>
    </row>
    <row r="915" spans="1:10" x14ac:dyDescent="0.3">
      <c r="A915" s="7">
        <v>4</v>
      </c>
      <c r="B915" s="7">
        <v>6</v>
      </c>
      <c r="C915" s="7">
        <v>28.0488</v>
      </c>
      <c r="D915" s="7">
        <v>6</v>
      </c>
      <c r="E915" s="7">
        <v>0</v>
      </c>
      <c r="F915" s="7">
        <v>0</v>
      </c>
      <c r="G915" s="7">
        <v>2</v>
      </c>
      <c r="H915" s="7">
        <v>2</v>
      </c>
      <c r="I915" s="7">
        <v>1</v>
      </c>
      <c r="J915" s="7">
        <v>0</v>
      </c>
    </row>
    <row r="916" spans="1:10" x14ac:dyDescent="0.3">
      <c r="A916" s="7">
        <v>4</v>
      </c>
      <c r="B916" s="7">
        <v>6</v>
      </c>
      <c r="C916" s="7">
        <v>28.654900000000001</v>
      </c>
      <c r="D916" s="7">
        <v>5</v>
      </c>
      <c r="E916" s="7">
        <v>1</v>
      </c>
      <c r="F916" s="7">
        <v>0</v>
      </c>
      <c r="G916" s="7">
        <v>2</v>
      </c>
      <c r="H916" s="7">
        <v>2</v>
      </c>
      <c r="I916" s="7">
        <v>1</v>
      </c>
      <c r="J916" s="7">
        <v>0</v>
      </c>
    </row>
    <row r="917" spans="1:10" x14ac:dyDescent="0.3">
      <c r="A917" s="7">
        <v>3.6</v>
      </c>
      <c r="B917" s="7">
        <v>6</v>
      </c>
      <c r="C917" s="7">
        <v>33</v>
      </c>
      <c r="D917" s="7">
        <v>6</v>
      </c>
      <c r="E917" s="7">
        <v>1</v>
      </c>
      <c r="F917" s="7">
        <v>0</v>
      </c>
      <c r="G917" s="7">
        <v>2</v>
      </c>
      <c r="H917" s="7">
        <v>2</v>
      </c>
      <c r="I917" s="7">
        <v>1</v>
      </c>
      <c r="J917" s="7">
        <v>0</v>
      </c>
    </row>
    <row r="918" spans="1:10" x14ac:dyDescent="0.3">
      <c r="A918" s="7">
        <v>2.4</v>
      </c>
      <c r="B918" s="7">
        <v>4</v>
      </c>
      <c r="C918" s="7">
        <v>37</v>
      </c>
      <c r="D918" s="7">
        <v>4</v>
      </c>
      <c r="E918" s="7">
        <v>1</v>
      </c>
      <c r="F918" s="7">
        <v>0</v>
      </c>
      <c r="G918" s="7">
        <v>2</v>
      </c>
      <c r="H918" s="7">
        <v>2</v>
      </c>
      <c r="I918" s="7">
        <v>1</v>
      </c>
      <c r="J918" s="7">
        <v>0</v>
      </c>
    </row>
    <row r="919" spans="1:10" x14ac:dyDescent="0.3">
      <c r="A919" s="7">
        <v>3.6</v>
      </c>
      <c r="B919" s="7">
        <v>6</v>
      </c>
      <c r="C919" s="7">
        <v>33</v>
      </c>
      <c r="D919" s="7">
        <v>6</v>
      </c>
      <c r="E919" s="7">
        <v>1</v>
      </c>
      <c r="F919" s="7">
        <v>0</v>
      </c>
      <c r="G919" s="7">
        <v>2</v>
      </c>
      <c r="H919" s="7">
        <v>2</v>
      </c>
      <c r="I919" s="7">
        <v>1</v>
      </c>
      <c r="J919" s="7">
        <v>0</v>
      </c>
    </row>
    <row r="920" spans="1:10" x14ac:dyDescent="0.3">
      <c r="A920" s="7">
        <v>3.6</v>
      </c>
      <c r="B920" s="7">
        <v>6</v>
      </c>
      <c r="C920" s="7">
        <v>33.200000000000003</v>
      </c>
      <c r="D920" s="7">
        <v>6</v>
      </c>
      <c r="E920" s="7">
        <v>1</v>
      </c>
      <c r="F920" s="7">
        <v>0</v>
      </c>
      <c r="G920" s="7">
        <v>2</v>
      </c>
      <c r="H920" s="7">
        <v>2</v>
      </c>
      <c r="I920" s="7">
        <v>1</v>
      </c>
      <c r="J920" s="7">
        <v>0</v>
      </c>
    </row>
    <row r="921" spans="1:10" x14ac:dyDescent="0.3">
      <c r="A921" s="7">
        <v>2.4</v>
      </c>
      <c r="B921" s="7">
        <v>4</v>
      </c>
      <c r="C921" s="7">
        <v>45.3</v>
      </c>
      <c r="D921" s="7">
        <v>4</v>
      </c>
      <c r="E921" s="7">
        <v>1</v>
      </c>
      <c r="F921" s="7">
        <v>0</v>
      </c>
      <c r="G921" s="7">
        <v>2</v>
      </c>
      <c r="H921" s="7">
        <v>2</v>
      </c>
      <c r="I921" s="7">
        <v>1</v>
      </c>
      <c r="J921" s="7">
        <v>0</v>
      </c>
    </row>
    <row r="922" spans="1:10" x14ac:dyDescent="0.3">
      <c r="A922" s="7">
        <v>2.4</v>
      </c>
      <c r="B922" s="7">
        <v>4</v>
      </c>
      <c r="C922" s="7">
        <v>35.810299999999998</v>
      </c>
      <c r="D922" s="7">
        <v>5</v>
      </c>
      <c r="E922" s="7">
        <v>0</v>
      </c>
      <c r="F922" s="7">
        <v>0</v>
      </c>
      <c r="G922" s="7">
        <v>2</v>
      </c>
      <c r="H922" s="7">
        <v>2</v>
      </c>
      <c r="I922" s="7">
        <v>1</v>
      </c>
      <c r="J922" s="7">
        <v>0</v>
      </c>
    </row>
    <row r="923" spans="1:10" x14ac:dyDescent="0.3">
      <c r="A923" s="7">
        <v>2.4</v>
      </c>
      <c r="B923" s="7">
        <v>4</v>
      </c>
      <c r="C923" s="7">
        <v>34.283099999999997</v>
      </c>
      <c r="D923" s="7">
        <v>4</v>
      </c>
      <c r="E923" s="7">
        <v>1</v>
      </c>
      <c r="F923" s="7">
        <v>0</v>
      </c>
      <c r="G923" s="7">
        <v>2</v>
      </c>
      <c r="H923" s="7">
        <v>2</v>
      </c>
      <c r="I923" s="7">
        <v>1</v>
      </c>
      <c r="J923" s="7">
        <v>0</v>
      </c>
    </row>
    <row r="924" spans="1:10" x14ac:dyDescent="0.3">
      <c r="A924" s="7">
        <v>3.2</v>
      </c>
      <c r="B924" s="7">
        <v>6</v>
      </c>
      <c r="C924" s="7">
        <v>33.762799999999999</v>
      </c>
      <c r="D924" s="7">
        <v>5</v>
      </c>
      <c r="E924" s="7">
        <v>1</v>
      </c>
      <c r="F924" s="7">
        <v>0</v>
      </c>
      <c r="G924" s="7">
        <v>2</v>
      </c>
      <c r="H924" s="7">
        <v>2</v>
      </c>
      <c r="I924" s="7">
        <v>1</v>
      </c>
      <c r="J924" s="7">
        <v>0</v>
      </c>
    </row>
    <row r="925" spans="1:10" x14ac:dyDescent="0.3">
      <c r="A925" s="7">
        <v>2.7</v>
      </c>
      <c r="B925" s="7">
        <v>4</v>
      </c>
      <c r="C925" s="7">
        <v>31.7</v>
      </c>
      <c r="D925" s="7">
        <v>4</v>
      </c>
      <c r="E925" s="7">
        <v>1</v>
      </c>
      <c r="F925" s="7">
        <v>0</v>
      </c>
      <c r="G925" s="7">
        <v>2</v>
      </c>
      <c r="H925" s="7">
        <v>2</v>
      </c>
      <c r="I925" s="7">
        <v>1</v>
      </c>
      <c r="J925" s="7">
        <v>0</v>
      </c>
    </row>
    <row r="926" spans="1:10" x14ac:dyDescent="0.3">
      <c r="A926" s="7">
        <v>4</v>
      </c>
      <c r="B926" s="7">
        <v>6</v>
      </c>
      <c r="C926" s="7">
        <v>31.4</v>
      </c>
      <c r="D926" s="7">
        <v>5</v>
      </c>
      <c r="E926" s="7">
        <v>1</v>
      </c>
      <c r="F926" s="7">
        <v>0</v>
      </c>
      <c r="G926" s="7">
        <v>2</v>
      </c>
      <c r="H926" s="7">
        <v>2</v>
      </c>
      <c r="I926" s="7">
        <v>1</v>
      </c>
      <c r="J926" s="7">
        <v>0</v>
      </c>
    </row>
    <row r="927" spans="1:10" x14ac:dyDescent="0.3">
      <c r="A927" s="7">
        <v>4</v>
      </c>
      <c r="B927" s="7">
        <v>6</v>
      </c>
      <c r="C927" s="7">
        <v>30.2</v>
      </c>
      <c r="D927" s="7">
        <v>5</v>
      </c>
      <c r="E927" s="7">
        <v>1</v>
      </c>
      <c r="F927" s="7">
        <v>0</v>
      </c>
      <c r="G927" s="7">
        <v>2</v>
      </c>
      <c r="H927" s="7">
        <v>2</v>
      </c>
      <c r="I927" s="7">
        <v>1</v>
      </c>
      <c r="J927" s="7">
        <v>0</v>
      </c>
    </row>
    <row r="928" spans="1:10" x14ac:dyDescent="0.3">
      <c r="A928" s="7">
        <v>2.7</v>
      </c>
      <c r="B928" s="7">
        <v>4</v>
      </c>
      <c r="C928" s="7">
        <v>37.799999999999997</v>
      </c>
      <c r="D928" s="7">
        <v>6</v>
      </c>
      <c r="E928" s="7">
        <v>1</v>
      </c>
      <c r="F928" s="7">
        <v>0</v>
      </c>
      <c r="G928" s="7">
        <v>2</v>
      </c>
      <c r="H928" s="7">
        <v>2</v>
      </c>
      <c r="I928" s="7">
        <v>1</v>
      </c>
      <c r="J928" s="7">
        <v>0</v>
      </c>
    </row>
    <row r="929" spans="1:10" x14ac:dyDescent="0.3">
      <c r="A929" s="7">
        <v>3.5</v>
      </c>
      <c r="B929" s="7">
        <v>6</v>
      </c>
      <c r="C929" s="7">
        <v>33.1</v>
      </c>
      <c r="D929" s="7">
        <v>5</v>
      </c>
      <c r="E929" s="7">
        <v>1</v>
      </c>
      <c r="F929" s="7">
        <v>0</v>
      </c>
      <c r="G929" s="7">
        <v>2</v>
      </c>
      <c r="H929" s="7">
        <v>2</v>
      </c>
      <c r="I929" s="7">
        <v>1</v>
      </c>
      <c r="J929" s="7">
        <v>0</v>
      </c>
    </row>
    <row r="930" spans="1:10" x14ac:dyDescent="0.3">
      <c r="A930" s="7">
        <v>2.5</v>
      </c>
      <c r="B930" s="7">
        <v>4</v>
      </c>
      <c r="C930" s="7">
        <v>39.700000000000003</v>
      </c>
      <c r="D930" s="7">
        <v>4</v>
      </c>
      <c r="E930" s="7">
        <v>1</v>
      </c>
      <c r="F930" s="7">
        <v>0</v>
      </c>
      <c r="G930" s="7">
        <v>2</v>
      </c>
      <c r="H930" s="7">
        <v>2</v>
      </c>
      <c r="I930" s="7">
        <v>1</v>
      </c>
      <c r="J930" s="7">
        <v>0</v>
      </c>
    </row>
    <row r="931" spans="1:10" x14ac:dyDescent="0.3">
      <c r="A931" s="7">
        <v>3.5</v>
      </c>
      <c r="B931" s="7">
        <v>6</v>
      </c>
      <c r="C931" s="7">
        <v>37.349899999999998</v>
      </c>
      <c r="D931" s="7">
        <v>5</v>
      </c>
      <c r="E931" s="7">
        <v>1</v>
      </c>
      <c r="F931" s="7">
        <v>0</v>
      </c>
      <c r="G931" s="7">
        <v>2</v>
      </c>
      <c r="H931" s="7">
        <v>2</v>
      </c>
      <c r="I931" s="7">
        <v>1</v>
      </c>
      <c r="J931" s="7">
        <v>0</v>
      </c>
    </row>
    <row r="932" spans="1:10" x14ac:dyDescent="0.3">
      <c r="A932" s="7">
        <v>4.5999999999999996</v>
      </c>
      <c r="B932" s="7">
        <v>8</v>
      </c>
      <c r="C932" s="7">
        <v>26.548400000000001</v>
      </c>
      <c r="D932" s="7">
        <v>6</v>
      </c>
      <c r="E932" s="7">
        <v>1</v>
      </c>
      <c r="F932" s="7">
        <v>0</v>
      </c>
      <c r="G932" s="7">
        <v>2</v>
      </c>
      <c r="H932" s="7">
        <v>2</v>
      </c>
      <c r="I932" s="7">
        <v>1</v>
      </c>
      <c r="J932" s="7">
        <v>0</v>
      </c>
    </row>
    <row r="933" spans="1:10" x14ac:dyDescent="0.3">
      <c r="A933" s="7">
        <v>5.7</v>
      </c>
      <c r="B933" s="7">
        <v>8</v>
      </c>
      <c r="C933" s="7">
        <v>25.617899999999999</v>
      </c>
      <c r="D933" s="7">
        <v>6</v>
      </c>
      <c r="E933" s="7">
        <v>1</v>
      </c>
      <c r="F933" s="7">
        <v>0</v>
      </c>
      <c r="G933" s="7">
        <v>2</v>
      </c>
      <c r="H933" s="7">
        <v>2</v>
      </c>
      <c r="I933" s="7">
        <v>1</v>
      </c>
      <c r="J933" s="7">
        <v>0</v>
      </c>
    </row>
    <row r="934" spans="1:10" x14ac:dyDescent="0.3">
      <c r="A934" s="7">
        <v>2.7</v>
      </c>
      <c r="B934" s="7">
        <v>4</v>
      </c>
      <c r="C934" s="7">
        <v>40.6</v>
      </c>
      <c r="D934" s="7">
        <v>6</v>
      </c>
      <c r="E934" s="7">
        <v>1</v>
      </c>
      <c r="F934" s="7">
        <v>0</v>
      </c>
      <c r="G934" s="7">
        <v>2</v>
      </c>
      <c r="H934" s="7">
        <v>2</v>
      </c>
      <c r="I934" s="7">
        <v>1</v>
      </c>
      <c r="J934" s="7">
        <v>0</v>
      </c>
    </row>
    <row r="935" spans="1:10" x14ac:dyDescent="0.3">
      <c r="A935" s="7">
        <v>3.5</v>
      </c>
      <c r="B935" s="7">
        <v>6</v>
      </c>
      <c r="C935" s="7">
        <v>36.6</v>
      </c>
      <c r="D935" s="7">
        <v>6</v>
      </c>
      <c r="E935" s="7">
        <v>1</v>
      </c>
      <c r="F935" s="7">
        <v>0</v>
      </c>
      <c r="G935" s="7">
        <v>2</v>
      </c>
      <c r="H935" s="7">
        <v>2</v>
      </c>
      <c r="I935" s="7">
        <v>1</v>
      </c>
      <c r="J935" s="7">
        <v>0</v>
      </c>
    </row>
    <row r="936" spans="1:10" x14ac:dyDescent="0.3">
      <c r="A936" s="7">
        <v>2</v>
      </c>
      <c r="B936" s="7">
        <v>4</v>
      </c>
      <c r="C936" s="7">
        <v>34.1</v>
      </c>
      <c r="D936" s="7">
        <v>6</v>
      </c>
      <c r="E936" s="7">
        <v>0</v>
      </c>
      <c r="F936" s="7">
        <v>0</v>
      </c>
      <c r="G936" s="7">
        <v>2</v>
      </c>
      <c r="H936" s="7">
        <v>2</v>
      </c>
      <c r="I936" s="7">
        <v>1</v>
      </c>
      <c r="J936" s="7">
        <v>0</v>
      </c>
    </row>
    <row r="937" spans="1:10" x14ac:dyDescent="0.3">
      <c r="A937" s="7">
        <v>2</v>
      </c>
      <c r="B937" s="7">
        <v>4</v>
      </c>
      <c r="C937" s="7">
        <v>36.200000000000003</v>
      </c>
      <c r="D937" s="7">
        <v>6</v>
      </c>
      <c r="E937" s="7">
        <v>0</v>
      </c>
      <c r="F937" s="7">
        <v>0</v>
      </c>
      <c r="G937" s="7">
        <v>2</v>
      </c>
      <c r="H937" s="7">
        <v>2</v>
      </c>
      <c r="I937" s="7">
        <v>1</v>
      </c>
      <c r="J937" s="7">
        <v>0</v>
      </c>
    </row>
    <row r="938" spans="1:10" x14ac:dyDescent="0.3">
      <c r="A938" s="7">
        <v>3.2</v>
      </c>
      <c r="B938" s="7">
        <v>6</v>
      </c>
      <c r="C938" s="7">
        <v>36.4</v>
      </c>
      <c r="D938" s="7">
        <v>6</v>
      </c>
      <c r="E938" s="7">
        <v>1</v>
      </c>
      <c r="F938" s="7">
        <v>0</v>
      </c>
      <c r="G938" s="7">
        <v>2</v>
      </c>
      <c r="H938" s="7">
        <v>2</v>
      </c>
      <c r="I938" s="7">
        <v>1</v>
      </c>
      <c r="J938" s="7">
        <v>0</v>
      </c>
    </row>
    <row r="939" spans="1:10" x14ac:dyDescent="0.3">
      <c r="A939" s="7">
        <v>3.2</v>
      </c>
      <c r="B939" s="7">
        <v>6</v>
      </c>
      <c r="C939" s="7">
        <v>29.7</v>
      </c>
      <c r="D939" s="7">
        <v>6</v>
      </c>
      <c r="E939" s="7">
        <v>1</v>
      </c>
      <c r="F939" s="7">
        <v>0</v>
      </c>
      <c r="G939" s="7">
        <v>2</v>
      </c>
      <c r="H939" s="7">
        <v>2</v>
      </c>
      <c r="I939" s="7">
        <v>1</v>
      </c>
      <c r="J939" s="7">
        <v>0</v>
      </c>
    </row>
    <row r="940" spans="1:10" x14ac:dyDescent="0.3">
      <c r="A940" s="7">
        <v>3.5</v>
      </c>
      <c r="B940" s="7">
        <v>6</v>
      </c>
      <c r="C940" s="7">
        <v>28.7</v>
      </c>
      <c r="D940" s="7">
        <v>6</v>
      </c>
      <c r="E940" s="7">
        <v>1</v>
      </c>
      <c r="F940" s="7">
        <v>0</v>
      </c>
      <c r="G940" s="7">
        <v>2</v>
      </c>
      <c r="H940" s="7">
        <v>2</v>
      </c>
      <c r="I940" s="7">
        <v>1</v>
      </c>
      <c r="J940" s="7">
        <v>1</v>
      </c>
    </row>
    <row r="941" spans="1:10" x14ac:dyDescent="0.3">
      <c r="A941" s="7">
        <v>2.2999999999999998</v>
      </c>
      <c r="B941" s="7">
        <v>4</v>
      </c>
      <c r="C941" s="7">
        <v>31.9</v>
      </c>
      <c r="D941" s="7">
        <v>5</v>
      </c>
      <c r="E941" s="7">
        <v>1</v>
      </c>
      <c r="F941" s="7">
        <v>0</v>
      </c>
      <c r="G941" s="7">
        <v>2</v>
      </c>
      <c r="H941" s="7">
        <v>2</v>
      </c>
      <c r="I941" s="7">
        <v>1</v>
      </c>
      <c r="J941" s="7">
        <v>1</v>
      </c>
    </row>
    <row r="942" spans="1:10" x14ac:dyDescent="0.3">
      <c r="A942" s="7">
        <v>3.7</v>
      </c>
      <c r="B942" s="7">
        <v>6</v>
      </c>
      <c r="C942" s="7">
        <v>31.6</v>
      </c>
      <c r="D942" s="7">
        <v>6</v>
      </c>
      <c r="E942" s="7">
        <v>1</v>
      </c>
      <c r="F942" s="7">
        <v>0</v>
      </c>
      <c r="G942" s="7">
        <v>2</v>
      </c>
      <c r="H942" s="7">
        <v>2</v>
      </c>
      <c r="I942" s="7">
        <v>1</v>
      </c>
      <c r="J942" s="7">
        <v>1</v>
      </c>
    </row>
    <row r="943" spans="1:10" x14ac:dyDescent="0.3">
      <c r="A943" s="7">
        <v>3.2</v>
      </c>
      <c r="B943" s="7">
        <v>6</v>
      </c>
      <c r="C943" s="7">
        <v>30.7</v>
      </c>
      <c r="D943" s="7">
        <v>6</v>
      </c>
      <c r="E943" s="7">
        <v>0</v>
      </c>
      <c r="F943" s="7">
        <v>0</v>
      </c>
      <c r="G943" s="7">
        <v>2</v>
      </c>
      <c r="H943" s="7">
        <v>2</v>
      </c>
      <c r="I943" s="7">
        <v>1</v>
      </c>
      <c r="J943" s="7">
        <v>1</v>
      </c>
    </row>
    <row r="944" spans="1:10" x14ac:dyDescent="0.3">
      <c r="A944" s="7">
        <v>3</v>
      </c>
      <c r="B944" s="7">
        <v>6</v>
      </c>
      <c r="C944" s="7">
        <v>33.200000000000003</v>
      </c>
      <c r="D944" s="7">
        <v>6</v>
      </c>
      <c r="E944" s="7">
        <v>0</v>
      </c>
      <c r="F944" s="7">
        <v>0</v>
      </c>
      <c r="G944" s="7">
        <v>2</v>
      </c>
      <c r="H944" s="7">
        <v>2</v>
      </c>
      <c r="I944" s="7">
        <v>0</v>
      </c>
      <c r="J944" s="7">
        <v>0</v>
      </c>
    </row>
    <row r="945" spans="1:10" x14ac:dyDescent="0.3">
      <c r="A945" s="7">
        <v>3.6</v>
      </c>
      <c r="B945" s="7">
        <v>6</v>
      </c>
      <c r="C945" s="7">
        <v>26.1066</v>
      </c>
      <c r="D945" s="7">
        <v>6</v>
      </c>
      <c r="E945" s="7">
        <v>0</v>
      </c>
      <c r="F945" s="7">
        <v>0</v>
      </c>
      <c r="G945" s="7">
        <v>2</v>
      </c>
      <c r="H945" s="7">
        <v>2</v>
      </c>
      <c r="I945" s="7">
        <v>1</v>
      </c>
      <c r="J945" s="7">
        <v>0</v>
      </c>
    </row>
    <row r="946" spans="1:10" x14ac:dyDescent="0.3">
      <c r="A946" s="7">
        <v>4.2</v>
      </c>
      <c r="B946" s="7">
        <v>8</v>
      </c>
      <c r="C946" s="7">
        <v>24.6</v>
      </c>
      <c r="D946" s="7">
        <v>6</v>
      </c>
      <c r="E946" s="7">
        <v>1</v>
      </c>
      <c r="F946" s="7">
        <v>0</v>
      </c>
      <c r="G946" s="7">
        <v>2</v>
      </c>
      <c r="H946" s="7">
        <v>2</v>
      </c>
      <c r="I946" s="7">
        <v>1</v>
      </c>
      <c r="J946" s="7">
        <v>0</v>
      </c>
    </row>
    <row r="947" spans="1:10" x14ac:dyDescent="0.3">
      <c r="A947" s="7">
        <v>4.4000000000000004</v>
      </c>
      <c r="B947" s="7">
        <v>8</v>
      </c>
      <c r="C947" s="7">
        <v>26.6</v>
      </c>
      <c r="D947" s="7">
        <v>7</v>
      </c>
      <c r="E947" s="7">
        <v>1</v>
      </c>
      <c r="F947" s="7">
        <v>0</v>
      </c>
      <c r="G947" s="7">
        <v>2</v>
      </c>
      <c r="H947" s="7">
        <v>2</v>
      </c>
      <c r="I947" s="7">
        <v>1</v>
      </c>
      <c r="J947" s="7">
        <v>0</v>
      </c>
    </row>
    <row r="948" spans="1:10" x14ac:dyDescent="0.3">
      <c r="A948" s="7">
        <v>3</v>
      </c>
      <c r="B948" s="7">
        <v>6</v>
      </c>
      <c r="C948" s="7">
        <v>33</v>
      </c>
      <c r="D948" s="7">
        <v>6</v>
      </c>
      <c r="E948" s="7">
        <v>1</v>
      </c>
      <c r="F948" s="7">
        <v>0</v>
      </c>
      <c r="G948" s="7">
        <v>2</v>
      </c>
      <c r="H948" s="7">
        <v>2</v>
      </c>
      <c r="I948" s="7">
        <v>1</v>
      </c>
      <c r="J948" s="7">
        <v>1</v>
      </c>
    </row>
    <row r="949" spans="1:10" x14ac:dyDescent="0.3">
      <c r="A949" s="7">
        <v>3</v>
      </c>
      <c r="B949" s="7">
        <v>6</v>
      </c>
      <c r="C949" s="7">
        <v>33.6</v>
      </c>
      <c r="D949" s="7">
        <v>6</v>
      </c>
      <c r="E949" s="7">
        <v>0</v>
      </c>
      <c r="F949" s="7">
        <v>0</v>
      </c>
      <c r="G949" s="7">
        <v>2</v>
      </c>
      <c r="H949" s="7">
        <v>2</v>
      </c>
      <c r="I949" s="7">
        <v>1</v>
      </c>
      <c r="J949" s="7">
        <v>1</v>
      </c>
    </row>
    <row r="950" spans="1:10" x14ac:dyDescent="0.3">
      <c r="A950" s="7">
        <v>3</v>
      </c>
      <c r="B950" s="7">
        <v>6</v>
      </c>
      <c r="C950" s="7">
        <v>29.6</v>
      </c>
      <c r="D950" s="7">
        <v>6</v>
      </c>
      <c r="E950" s="7">
        <v>1</v>
      </c>
      <c r="F950" s="7">
        <v>0</v>
      </c>
      <c r="G950" s="7">
        <v>2</v>
      </c>
      <c r="H950" s="7">
        <v>2</v>
      </c>
      <c r="I950" s="7">
        <v>1</v>
      </c>
      <c r="J950" s="7">
        <v>1</v>
      </c>
    </row>
    <row r="951" spans="1:10" x14ac:dyDescent="0.3">
      <c r="A951" s="7">
        <v>3</v>
      </c>
      <c r="B951" s="7">
        <v>6</v>
      </c>
      <c r="C951" s="7">
        <v>36.558999999999997</v>
      </c>
      <c r="D951" s="7">
        <v>6</v>
      </c>
      <c r="E951" s="7">
        <v>1</v>
      </c>
      <c r="F951" s="7">
        <v>0</v>
      </c>
      <c r="G951" s="7">
        <v>2</v>
      </c>
      <c r="H951" s="7">
        <v>2</v>
      </c>
      <c r="I951" s="7">
        <v>0</v>
      </c>
      <c r="J951" s="7">
        <v>0</v>
      </c>
    </row>
    <row r="952" spans="1:10" x14ac:dyDescent="0.3">
      <c r="A952" s="7">
        <v>4.8</v>
      </c>
      <c r="B952" s="7">
        <v>8</v>
      </c>
      <c r="C952" s="7">
        <v>26.794599999999999</v>
      </c>
      <c r="D952" s="7">
        <v>6</v>
      </c>
      <c r="E952" s="7">
        <v>1</v>
      </c>
      <c r="F952" s="7">
        <v>0</v>
      </c>
      <c r="G952" s="7">
        <v>2</v>
      </c>
      <c r="H952" s="7">
        <v>2</v>
      </c>
      <c r="I952" s="7">
        <v>1</v>
      </c>
      <c r="J952" s="7">
        <v>1</v>
      </c>
    </row>
    <row r="953" spans="1:10" x14ac:dyDescent="0.3">
      <c r="A953" s="7">
        <v>4.4000000000000004</v>
      </c>
      <c r="B953" s="7">
        <v>8</v>
      </c>
      <c r="C953" s="7">
        <v>23.152100000000001</v>
      </c>
      <c r="D953" s="7">
        <v>6</v>
      </c>
      <c r="E953" s="7">
        <v>1</v>
      </c>
      <c r="F953" s="7">
        <v>0</v>
      </c>
      <c r="G953" s="7">
        <v>2</v>
      </c>
      <c r="H953" s="7">
        <v>2</v>
      </c>
      <c r="I953" s="7">
        <v>1</v>
      </c>
      <c r="J953" s="7">
        <v>0</v>
      </c>
    </row>
    <row r="954" spans="1:10" x14ac:dyDescent="0.3">
      <c r="A954" s="7">
        <v>3</v>
      </c>
      <c r="B954" s="7">
        <v>6</v>
      </c>
      <c r="C954" s="7">
        <v>29.5</v>
      </c>
      <c r="D954" s="7">
        <v>6</v>
      </c>
      <c r="E954" s="7">
        <v>1</v>
      </c>
      <c r="F954" s="7">
        <v>0</v>
      </c>
      <c r="G954" s="7">
        <v>2</v>
      </c>
      <c r="H954" s="7">
        <v>2</v>
      </c>
      <c r="I954" s="7">
        <v>1</v>
      </c>
      <c r="J954" s="7">
        <v>0</v>
      </c>
    </row>
    <row r="955" spans="1:10" x14ac:dyDescent="0.3">
      <c r="A955" s="7">
        <v>4.4000000000000004</v>
      </c>
      <c r="B955" s="7">
        <v>8</v>
      </c>
      <c r="C955" s="7">
        <v>24.9</v>
      </c>
      <c r="D955" s="7">
        <v>6</v>
      </c>
      <c r="E955" s="7">
        <v>1</v>
      </c>
      <c r="F955" s="7">
        <v>0</v>
      </c>
      <c r="G955" s="7">
        <v>2</v>
      </c>
      <c r="H955" s="7">
        <v>2</v>
      </c>
      <c r="I955" s="7">
        <v>1</v>
      </c>
      <c r="J955" s="7">
        <v>0</v>
      </c>
    </row>
    <row r="956" spans="1:10" x14ac:dyDescent="0.3">
      <c r="A956" s="7">
        <v>4.4000000000000004</v>
      </c>
      <c r="B956" s="7">
        <v>8</v>
      </c>
      <c r="C956" s="7">
        <v>23.152100000000001</v>
      </c>
      <c r="D956" s="7">
        <v>6</v>
      </c>
      <c r="E956" s="7">
        <v>1</v>
      </c>
      <c r="F956" s="7">
        <v>0</v>
      </c>
      <c r="G956" s="7">
        <v>2</v>
      </c>
      <c r="H956" s="7">
        <v>2</v>
      </c>
      <c r="I956" s="7">
        <v>1</v>
      </c>
      <c r="J956" s="7">
        <v>0</v>
      </c>
    </row>
    <row r="957" spans="1:10" x14ac:dyDescent="0.3">
      <c r="A957" s="7">
        <v>3.6</v>
      </c>
      <c r="B957" s="7">
        <v>6</v>
      </c>
      <c r="C957" s="7">
        <v>30.9</v>
      </c>
      <c r="D957" s="7">
        <v>6</v>
      </c>
      <c r="E957" s="7">
        <v>1</v>
      </c>
      <c r="F957" s="7">
        <v>0</v>
      </c>
      <c r="G957" s="7">
        <v>2</v>
      </c>
      <c r="H957" s="7">
        <v>2</v>
      </c>
      <c r="I957" s="7">
        <v>1</v>
      </c>
      <c r="J957" s="7">
        <v>0</v>
      </c>
    </row>
    <row r="958" spans="1:10" x14ac:dyDescent="0.3">
      <c r="A958" s="7">
        <v>6.2</v>
      </c>
      <c r="B958" s="7">
        <v>8</v>
      </c>
      <c r="C958" s="7">
        <v>27.4</v>
      </c>
      <c r="D958" s="7">
        <v>6</v>
      </c>
      <c r="E958" s="7">
        <v>1</v>
      </c>
      <c r="F958" s="7">
        <v>0</v>
      </c>
      <c r="G958" s="7">
        <v>1</v>
      </c>
      <c r="H958" s="7">
        <v>1</v>
      </c>
      <c r="I958" s="7">
        <v>1</v>
      </c>
      <c r="J958" s="7">
        <v>0</v>
      </c>
    </row>
    <row r="959" spans="1:10" x14ac:dyDescent="0.3">
      <c r="A959" s="7">
        <v>2.8</v>
      </c>
      <c r="B959" s="7">
        <v>6</v>
      </c>
      <c r="C959" s="7">
        <v>30.299299999999999</v>
      </c>
      <c r="D959" s="7">
        <v>6</v>
      </c>
      <c r="E959" s="7">
        <v>1</v>
      </c>
      <c r="F959" s="7">
        <v>0</v>
      </c>
      <c r="G959" s="7">
        <v>2</v>
      </c>
      <c r="H959" s="7">
        <v>2</v>
      </c>
      <c r="I959" s="7">
        <v>1</v>
      </c>
      <c r="J959" s="7">
        <v>0</v>
      </c>
    </row>
    <row r="960" spans="1:10" x14ac:dyDescent="0.3">
      <c r="A960" s="7">
        <v>3</v>
      </c>
      <c r="B960" s="7">
        <v>6</v>
      </c>
      <c r="C960" s="7">
        <v>31.3</v>
      </c>
      <c r="D960" s="7">
        <v>6</v>
      </c>
      <c r="E960" s="7">
        <v>1</v>
      </c>
      <c r="F960" s="7">
        <v>0</v>
      </c>
      <c r="G960" s="7">
        <v>2</v>
      </c>
      <c r="H960" s="7">
        <v>2</v>
      </c>
      <c r="I960" s="7">
        <v>1</v>
      </c>
      <c r="J960" s="7">
        <v>0</v>
      </c>
    </row>
    <row r="961" spans="1:10" x14ac:dyDescent="0.3">
      <c r="A961" s="7">
        <v>2.4</v>
      </c>
      <c r="B961" s="7">
        <v>4</v>
      </c>
      <c r="C961" s="7">
        <v>40.299999999999997</v>
      </c>
      <c r="D961" s="7">
        <v>6</v>
      </c>
      <c r="E961" s="7">
        <v>1</v>
      </c>
      <c r="F961" s="7">
        <v>0</v>
      </c>
      <c r="G961" s="7">
        <v>2</v>
      </c>
      <c r="H961" s="7">
        <v>2</v>
      </c>
      <c r="I961" s="7">
        <v>1</v>
      </c>
      <c r="J961" s="7">
        <v>0</v>
      </c>
    </row>
    <row r="962" spans="1:10" x14ac:dyDescent="0.3">
      <c r="A962" s="7">
        <v>3</v>
      </c>
      <c r="B962" s="7">
        <v>6</v>
      </c>
      <c r="C962" s="7">
        <v>33.1</v>
      </c>
      <c r="D962" s="7">
        <v>6</v>
      </c>
      <c r="E962" s="7">
        <v>1</v>
      </c>
      <c r="F962" s="7">
        <v>0</v>
      </c>
      <c r="G962" s="7">
        <v>2</v>
      </c>
      <c r="H962" s="7">
        <v>2</v>
      </c>
      <c r="I962" s="7">
        <v>1</v>
      </c>
      <c r="J962" s="7">
        <v>0</v>
      </c>
    </row>
    <row r="963" spans="1:10" x14ac:dyDescent="0.3">
      <c r="A963" s="7">
        <v>5.3</v>
      </c>
      <c r="B963" s="7">
        <v>8</v>
      </c>
      <c r="C963" s="7">
        <v>29</v>
      </c>
      <c r="D963" s="7">
        <v>6</v>
      </c>
      <c r="E963" s="7">
        <v>1</v>
      </c>
      <c r="F963" s="7">
        <v>0</v>
      </c>
      <c r="G963" s="7">
        <v>1</v>
      </c>
      <c r="H963" s="7">
        <v>1</v>
      </c>
      <c r="I963" s="7">
        <v>1</v>
      </c>
      <c r="J963" s="7">
        <v>0</v>
      </c>
    </row>
    <row r="964" spans="1:10" x14ac:dyDescent="0.3">
      <c r="A964" s="7">
        <v>6</v>
      </c>
      <c r="B964" s="7">
        <v>8</v>
      </c>
      <c r="C964" s="7">
        <v>30.299900000000001</v>
      </c>
      <c r="D964" s="7">
        <v>1</v>
      </c>
      <c r="E964" s="7">
        <v>0</v>
      </c>
      <c r="F964" s="7">
        <v>0</v>
      </c>
      <c r="G964" s="7">
        <v>1</v>
      </c>
      <c r="H964" s="7">
        <v>1</v>
      </c>
      <c r="I964" s="7">
        <v>1</v>
      </c>
      <c r="J964" s="7">
        <v>0</v>
      </c>
    </row>
    <row r="965" spans="1:10" x14ac:dyDescent="0.3">
      <c r="A965" s="7">
        <v>3.6</v>
      </c>
      <c r="B965" s="7">
        <v>6</v>
      </c>
      <c r="C965" s="7">
        <v>31.6</v>
      </c>
      <c r="D965" s="7">
        <v>6</v>
      </c>
      <c r="E965" s="7">
        <v>1</v>
      </c>
      <c r="F965" s="7">
        <v>0</v>
      </c>
      <c r="G965" s="7">
        <v>2</v>
      </c>
      <c r="H965" s="7">
        <v>2</v>
      </c>
      <c r="I965" s="7">
        <v>1</v>
      </c>
      <c r="J965" s="7">
        <v>0</v>
      </c>
    </row>
    <row r="966" spans="1:10" x14ac:dyDescent="0.3">
      <c r="A966" s="7">
        <v>3.5</v>
      </c>
      <c r="B966" s="7">
        <v>6</v>
      </c>
      <c r="C966" s="7">
        <v>31.9</v>
      </c>
      <c r="D966" s="7">
        <v>6</v>
      </c>
      <c r="E966" s="7">
        <v>1</v>
      </c>
      <c r="F966" s="7">
        <v>0</v>
      </c>
      <c r="G966" s="7">
        <v>2</v>
      </c>
      <c r="H966" s="7">
        <v>2</v>
      </c>
      <c r="I966" s="7">
        <v>0</v>
      </c>
      <c r="J966" s="7">
        <v>0</v>
      </c>
    </row>
    <row r="967" spans="1:10" x14ac:dyDescent="0.3">
      <c r="A967" s="7">
        <v>3.7</v>
      </c>
      <c r="B967" s="7">
        <v>6</v>
      </c>
      <c r="C967" s="7">
        <v>28.5</v>
      </c>
      <c r="D967" s="7">
        <v>4</v>
      </c>
      <c r="E967" s="7">
        <v>1</v>
      </c>
      <c r="F967" s="7">
        <v>0</v>
      </c>
      <c r="G967" s="7">
        <v>1</v>
      </c>
      <c r="H967" s="7">
        <v>1</v>
      </c>
      <c r="I967" s="7">
        <v>0</v>
      </c>
      <c r="J967" s="7">
        <v>0</v>
      </c>
    </row>
    <row r="968" spans="1:10" x14ac:dyDescent="0.3">
      <c r="A968" s="7">
        <v>4</v>
      </c>
      <c r="B968" s="7">
        <v>6</v>
      </c>
      <c r="C968" s="7">
        <v>28.4</v>
      </c>
      <c r="D968" s="7">
        <v>5</v>
      </c>
      <c r="E968" s="7">
        <v>1</v>
      </c>
      <c r="F968" s="7">
        <v>0</v>
      </c>
      <c r="G968" s="7">
        <v>2</v>
      </c>
      <c r="H968" s="7">
        <v>2</v>
      </c>
      <c r="I968" s="7">
        <v>0</v>
      </c>
      <c r="J968" s="7">
        <v>0</v>
      </c>
    </row>
    <row r="969" spans="1:10" x14ac:dyDescent="0.3">
      <c r="A969" s="7">
        <v>3.5</v>
      </c>
      <c r="B969" s="7">
        <v>6</v>
      </c>
      <c r="C969" s="7">
        <v>31.4</v>
      </c>
      <c r="D969" s="7">
        <v>6</v>
      </c>
      <c r="E969" s="7">
        <v>1</v>
      </c>
      <c r="F969" s="7">
        <v>1</v>
      </c>
      <c r="G969" s="7">
        <v>2</v>
      </c>
      <c r="H969" s="7">
        <v>2</v>
      </c>
      <c r="I969" s="7">
        <v>0</v>
      </c>
      <c r="J969" s="7">
        <v>0</v>
      </c>
    </row>
    <row r="970" spans="1:10" x14ac:dyDescent="0.3">
      <c r="A970" s="7">
        <v>2.5</v>
      </c>
      <c r="B970" s="7">
        <v>4</v>
      </c>
      <c r="C970" s="7">
        <v>36.030700000000003</v>
      </c>
      <c r="D970" s="7">
        <v>6</v>
      </c>
      <c r="E970" s="7">
        <v>1</v>
      </c>
      <c r="F970" s="7">
        <v>0</v>
      </c>
      <c r="G970" s="7">
        <v>2</v>
      </c>
      <c r="H970" s="7">
        <v>2</v>
      </c>
      <c r="I970" s="7">
        <v>1</v>
      </c>
      <c r="J970" s="7">
        <v>0</v>
      </c>
    </row>
    <row r="971" spans="1:10" x14ac:dyDescent="0.3">
      <c r="A971" s="7">
        <v>3</v>
      </c>
      <c r="B971" s="7">
        <v>6</v>
      </c>
      <c r="C971" s="7">
        <v>31.3917</v>
      </c>
      <c r="D971" s="7">
        <v>6</v>
      </c>
      <c r="E971" s="7">
        <v>1</v>
      </c>
      <c r="F971" s="7">
        <v>0</v>
      </c>
      <c r="G971" s="7">
        <v>2</v>
      </c>
      <c r="H971" s="7">
        <v>2</v>
      </c>
      <c r="I971" s="7">
        <v>1</v>
      </c>
      <c r="J971" s="7">
        <v>0</v>
      </c>
    </row>
    <row r="972" spans="1:10" x14ac:dyDescent="0.3">
      <c r="A972" s="7">
        <v>2.5</v>
      </c>
      <c r="B972" s="7">
        <v>4</v>
      </c>
      <c r="C972" s="7">
        <v>37.9</v>
      </c>
      <c r="D972" s="7">
        <v>1</v>
      </c>
      <c r="E972" s="7">
        <v>0</v>
      </c>
      <c r="F972" s="7">
        <v>0</v>
      </c>
      <c r="G972" s="7">
        <v>2</v>
      </c>
      <c r="H972" s="7">
        <v>2</v>
      </c>
      <c r="I972" s="7">
        <v>1</v>
      </c>
      <c r="J972" s="7">
        <v>0</v>
      </c>
    </row>
    <row r="973" spans="1:10" x14ac:dyDescent="0.3">
      <c r="A973" s="7">
        <v>5.4</v>
      </c>
      <c r="B973" s="7">
        <v>8</v>
      </c>
      <c r="C973" s="7">
        <v>23.898299999999999</v>
      </c>
      <c r="D973" s="7">
        <v>6</v>
      </c>
      <c r="E973" s="7">
        <v>1</v>
      </c>
      <c r="F973" s="7">
        <v>1</v>
      </c>
      <c r="G973" s="7">
        <v>2</v>
      </c>
      <c r="H973" s="7">
        <v>1</v>
      </c>
      <c r="I973" s="7">
        <v>0</v>
      </c>
      <c r="J973" s="7">
        <v>0</v>
      </c>
    </row>
    <row r="974" spans="1:10" x14ac:dyDescent="0.3">
      <c r="A974" s="7">
        <v>4</v>
      </c>
      <c r="B974" s="7">
        <v>6</v>
      </c>
      <c r="C974" s="7">
        <v>25.753499999999999</v>
      </c>
      <c r="D974" s="7">
        <v>5</v>
      </c>
      <c r="E974" s="7">
        <v>1</v>
      </c>
      <c r="F974" s="7">
        <v>1</v>
      </c>
      <c r="G974" s="7">
        <v>1</v>
      </c>
      <c r="H974" s="7">
        <v>1</v>
      </c>
      <c r="I974" s="7">
        <v>0</v>
      </c>
      <c r="J974" s="7">
        <v>0</v>
      </c>
    </row>
    <row r="975" spans="1:10" x14ac:dyDescent="0.3">
      <c r="A975" s="7">
        <v>4.5999999999999996</v>
      </c>
      <c r="B975" s="7">
        <v>8</v>
      </c>
      <c r="C975" s="7">
        <v>26.662199999999999</v>
      </c>
      <c r="D975" s="7">
        <v>6</v>
      </c>
      <c r="E975" s="7">
        <v>1</v>
      </c>
      <c r="F975" s="7">
        <v>1</v>
      </c>
      <c r="G975" s="7">
        <v>2</v>
      </c>
      <c r="H975" s="7">
        <v>1</v>
      </c>
      <c r="I975" s="7">
        <v>0</v>
      </c>
      <c r="J975" s="7">
        <v>0</v>
      </c>
    </row>
    <row r="976" spans="1:10" x14ac:dyDescent="0.3">
      <c r="A976" s="7">
        <v>3.5</v>
      </c>
      <c r="B976" s="7">
        <v>6</v>
      </c>
      <c r="C976" s="7">
        <v>30.380500000000001</v>
      </c>
      <c r="D976" s="7">
        <v>6</v>
      </c>
      <c r="E976" s="7">
        <v>1</v>
      </c>
      <c r="F976" s="7">
        <v>1</v>
      </c>
      <c r="G976" s="7">
        <v>2</v>
      </c>
      <c r="H976" s="7">
        <v>2</v>
      </c>
      <c r="I976" s="7">
        <v>0</v>
      </c>
      <c r="J976" s="7">
        <v>0</v>
      </c>
    </row>
    <row r="977" spans="1:10" x14ac:dyDescent="0.3">
      <c r="A977" s="7">
        <v>3.5</v>
      </c>
      <c r="B977" s="7">
        <v>6</v>
      </c>
      <c r="C977" s="7">
        <v>30.2</v>
      </c>
      <c r="D977" s="7">
        <v>6</v>
      </c>
      <c r="E977" s="7">
        <v>1</v>
      </c>
      <c r="F977" s="7">
        <v>1</v>
      </c>
      <c r="G977" s="7">
        <v>2</v>
      </c>
      <c r="H977" s="7">
        <v>2</v>
      </c>
      <c r="I977" s="7">
        <v>1</v>
      </c>
      <c r="J977" s="7">
        <v>0</v>
      </c>
    </row>
    <row r="978" spans="1:10" x14ac:dyDescent="0.3">
      <c r="A978" s="7">
        <v>3.6</v>
      </c>
      <c r="B978" s="7">
        <v>6</v>
      </c>
      <c r="C978" s="7">
        <v>31.6</v>
      </c>
      <c r="D978" s="7">
        <v>6</v>
      </c>
      <c r="E978" s="7">
        <v>1</v>
      </c>
      <c r="F978" s="7">
        <v>0</v>
      </c>
      <c r="G978" s="7">
        <v>2</v>
      </c>
      <c r="H978" s="7">
        <v>2</v>
      </c>
      <c r="I978" s="7">
        <v>1</v>
      </c>
      <c r="J978" s="7">
        <v>0</v>
      </c>
    </row>
    <row r="979" spans="1:10" x14ac:dyDescent="0.3">
      <c r="A979" s="7">
        <v>5.3</v>
      </c>
      <c r="B979" s="7">
        <v>8</v>
      </c>
      <c r="C979" s="7">
        <v>29</v>
      </c>
      <c r="D979" s="7">
        <v>6</v>
      </c>
      <c r="E979" s="7">
        <v>1</v>
      </c>
      <c r="F979" s="7">
        <v>0</v>
      </c>
      <c r="G979" s="7">
        <v>1</v>
      </c>
      <c r="H979" s="7">
        <v>1</v>
      </c>
      <c r="I979" s="7">
        <v>1</v>
      </c>
      <c r="J979" s="7">
        <v>0</v>
      </c>
    </row>
    <row r="980" spans="1:10" x14ac:dyDescent="0.3">
      <c r="A980" s="7">
        <v>6</v>
      </c>
      <c r="B980" s="7">
        <v>8</v>
      </c>
      <c r="C980" s="7">
        <v>30.299900000000001</v>
      </c>
      <c r="D980" s="7">
        <v>1</v>
      </c>
      <c r="E980" s="7">
        <v>0</v>
      </c>
      <c r="F980" s="7">
        <v>0</v>
      </c>
      <c r="G980" s="7">
        <v>1</v>
      </c>
      <c r="H980" s="7">
        <v>1</v>
      </c>
      <c r="I980" s="7">
        <v>1</v>
      </c>
      <c r="J980" s="7">
        <v>0</v>
      </c>
    </row>
    <row r="981" spans="1:10" x14ac:dyDescent="0.3">
      <c r="A981" s="7">
        <v>6.2</v>
      </c>
      <c r="B981" s="7">
        <v>8</v>
      </c>
      <c r="C981" s="7">
        <v>27.4</v>
      </c>
      <c r="D981" s="7">
        <v>6</v>
      </c>
      <c r="E981" s="7">
        <v>1</v>
      </c>
      <c r="F981" s="7">
        <v>0</v>
      </c>
      <c r="G981" s="7">
        <v>1</v>
      </c>
      <c r="H981" s="7">
        <v>1</v>
      </c>
      <c r="I981" s="7">
        <v>1</v>
      </c>
      <c r="J981" s="7">
        <v>0</v>
      </c>
    </row>
    <row r="982" spans="1:10" x14ac:dyDescent="0.3">
      <c r="A982" s="7">
        <v>2.4</v>
      </c>
      <c r="B982" s="7">
        <v>4</v>
      </c>
      <c r="C982" s="7">
        <v>40.299999999999997</v>
      </c>
      <c r="D982" s="7">
        <v>6</v>
      </c>
      <c r="E982" s="7">
        <v>1</v>
      </c>
      <c r="F982" s="7">
        <v>0</v>
      </c>
      <c r="G982" s="7">
        <v>2</v>
      </c>
      <c r="H982" s="7">
        <v>2</v>
      </c>
      <c r="I982" s="7">
        <v>1</v>
      </c>
      <c r="J982" s="7">
        <v>0</v>
      </c>
    </row>
    <row r="983" spans="1:10" x14ac:dyDescent="0.3">
      <c r="A983" s="7">
        <v>3</v>
      </c>
      <c r="B983" s="7">
        <v>6</v>
      </c>
      <c r="C983" s="7">
        <v>33.1</v>
      </c>
      <c r="D983" s="7">
        <v>6</v>
      </c>
      <c r="E983" s="7">
        <v>1</v>
      </c>
      <c r="F983" s="7">
        <v>0</v>
      </c>
      <c r="G983" s="7">
        <v>2</v>
      </c>
      <c r="H983" s="7">
        <v>2</v>
      </c>
      <c r="I983" s="7">
        <v>1</v>
      </c>
      <c r="J983" s="7">
        <v>0</v>
      </c>
    </row>
    <row r="984" spans="1:10" x14ac:dyDescent="0.3">
      <c r="A984" s="7">
        <v>3.5</v>
      </c>
      <c r="B984" s="7">
        <v>6</v>
      </c>
      <c r="C984" s="7">
        <v>34.6</v>
      </c>
      <c r="D984" s="7">
        <v>5</v>
      </c>
      <c r="E984" s="7">
        <v>1</v>
      </c>
      <c r="F984" s="7">
        <v>0</v>
      </c>
      <c r="G984" s="7">
        <v>2</v>
      </c>
      <c r="H984" s="7">
        <v>2</v>
      </c>
      <c r="I984" s="7">
        <v>1</v>
      </c>
      <c r="J984" s="7">
        <v>1</v>
      </c>
    </row>
    <row r="985" spans="1:10" x14ac:dyDescent="0.3">
      <c r="A985" s="7">
        <v>2.4</v>
      </c>
      <c r="B985" s="7">
        <v>4</v>
      </c>
      <c r="C985" s="7">
        <v>37.709800000000001</v>
      </c>
      <c r="D985" s="7">
        <v>5</v>
      </c>
      <c r="E985" s="7">
        <v>1</v>
      </c>
      <c r="F985" s="7">
        <v>0</v>
      </c>
      <c r="G985" s="7">
        <v>2</v>
      </c>
      <c r="H985" s="7">
        <v>2</v>
      </c>
      <c r="I985" s="7">
        <v>1</v>
      </c>
      <c r="J985" s="7">
        <v>1</v>
      </c>
    </row>
    <row r="986" spans="1:10" x14ac:dyDescent="0.3">
      <c r="A986" s="7">
        <v>2.4</v>
      </c>
      <c r="B986" s="7">
        <v>4</v>
      </c>
      <c r="C986" s="7">
        <v>31.3</v>
      </c>
      <c r="D986" s="7">
        <v>5</v>
      </c>
      <c r="E986" s="7">
        <v>0</v>
      </c>
      <c r="F986" s="7">
        <v>0</v>
      </c>
      <c r="G986" s="7">
        <v>2</v>
      </c>
      <c r="H986" s="7">
        <v>2</v>
      </c>
      <c r="I986" s="7">
        <v>1</v>
      </c>
      <c r="J986" s="7">
        <v>1</v>
      </c>
    </row>
    <row r="987" spans="1:10" x14ac:dyDescent="0.3">
      <c r="A987" s="7">
        <v>2.4</v>
      </c>
      <c r="B987" s="7">
        <v>4</v>
      </c>
      <c r="C987" s="7">
        <v>33.5</v>
      </c>
      <c r="D987" s="7">
        <v>5</v>
      </c>
      <c r="E987" s="7">
        <v>1</v>
      </c>
      <c r="F987" s="7">
        <v>0</v>
      </c>
      <c r="G987" s="7">
        <v>2</v>
      </c>
      <c r="H987" s="7">
        <v>2</v>
      </c>
      <c r="I987" s="7">
        <v>1</v>
      </c>
      <c r="J987" s="7">
        <v>1</v>
      </c>
    </row>
    <row r="988" spans="1:10" x14ac:dyDescent="0.3">
      <c r="A988" s="7">
        <v>3.5</v>
      </c>
      <c r="B988" s="7">
        <v>6</v>
      </c>
      <c r="C988" s="7">
        <v>30.5</v>
      </c>
      <c r="D988" s="7">
        <v>5</v>
      </c>
      <c r="E988" s="7">
        <v>1</v>
      </c>
      <c r="F988" s="7">
        <v>0</v>
      </c>
      <c r="G988" s="7">
        <v>2</v>
      </c>
      <c r="H988" s="7">
        <v>2</v>
      </c>
      <c r="I988" s="7">
        <v>1</v>
      </c>
      <c r="J988" s="7">
        <v>1</v>
      </c>
    </row>
    <row r="989" spans="1:10" x14ac:dyDescent="0.3">
      <c r="A989" s="7">
        <v>3.7</v>
      </c>
      <c r="B989" s="7">
        <v>5</v>
      </c>
      <c r="C989" s="7">
        <v>25.2</v>
      </c>
      <c r="D989" s="7">
        <v>5</v>
      </c>
      <c r="E989" s="7">
        <v>0</v>
      </c>
      <c r="F989" s="7">
        <v>0</v>
      </c>
      <c r="G989" s="7">
        <v>2</v>
      </c>
      <c r="H989" s="7">
        <v>2</v>
      </c>
      <c r="I989" s="7">
        <v>0</v>
      </c>
      <c r="J989" s="7">
        <v>0</v>
      </c>
    </row>
    <row r="990" spans="1:10" x14ac:dyDescent="0.3">
      <c r="A990" s="7">
        <v>3.7</v>
      </c>
      <c r="B990" s="7">
        <v>5</v>
      </c>
      <c r="C990" s="7">
        <v>25.1</v>
      </c>
      <c r="D990" s="7">
        <v>4</v>
      </c>
      <c r="E990" s="7">
        <v>1</v>
      </c>
      <c r="F990" s="7">
        <v>0</v>
      </c>
      <c r="G990" s="7">
        <v>2</v>
      </c>
      <c r="H990" s="7">
        <v>2</v>
      </c>
      <c r="I990" s="7">
        <v>0</v>
      </c>
      <c r="J990" s="7">
        <v>0</v>
      </c>
    </row>
    <row r="991" spans="1:10" x14ac:dyDescent="0.3">
      <c r="A991" s="7">
        <v>5.3</v>
      </c>
      <c r="B991" s="7">
        <v>8</v>
      </c>
      <c r="C991" s="7">
        <v>22.299900000000001</v>
      </c>
      <c r="D991" s="7">
        <v>4</v>
      </c>
      <c r="E991" s="7">
        <v>1</v>
      </c>
      <c r="F991" s="7">
        <v>0</v>
      </c>
      <c r="G991" s="7">
        <v>1</v>
      </c>
      <c r="H991" s="7">
        <v>1</v>
      </c>
      <c r="I991" s="7">
        <v>1</v>
      </c>
      <c r="J991" s="7">
        <v>0</v>
      </c>
    </row>
    <row r="992" spans="1:10" x14ac:dyDescent="0.3">
      <c r="A992" s="7">
        <v>2.4</v>
      </c>
      <c r="B992" s="7">
        <v>4</v>
      </c>
      <c r="C992" s="7">
        <v>37.6</v>
      </c>
      <c r="D992" s="7">
        <v>6</v>
      </c>
      <c r="E992" s="7">
        <v>1</v>
      </c>
      <c r="F992" s="7">
        <v>0</v>
      </c>
      <c r="G992" s="7">
        <v>2</v>
      </c>
      <c r="H992" s="7">
        <v>2</v>
      </c>
      <c r="I992" s="7">
        <v>1</v>
      </c>
      <c r="J992" s="7">
        <v>0</v>
      </c>
    </row>
    <row r="993" spans="1:10" x14ac:dyDescent="0.3">
      <c r="A993" s="7">
        <v>3.5</v>
      </c>
      <c r="B993" s="7">
        <v>6</v>
      </c>
      <c r="C993" s="7">
        <v>36</v>
      </c>
      <c r="D993" s="7">
        <v>6</v>
      </c>
      <c r="E993" s="7">
        <v>1</v>
      </c>
      <c r="F993" s="7">
        <v>0</v>
      </c>
      <c r="G993" s="7">
        <v>2</v>
      </c>
      <c r="H993" s="7">
        <v>2</v>
      </c>
      <c r="I993" s="7">
        <v>1</v>
      </c>
      <c r="J993" s="7">
        <v>0</v>
      </c>
    </row>
    <row r="994" spans="1:10" x14ac:dyDescent="0.3">
      <c r="A994" s="7">
        <v>2.4</v>
      </c>
      <c r="B994" s="7">
        <v>4</v>
      </c>
      <c r="C994" s="7">
        <v>39.204099999999997</v>
      </c>
      <c r="D994" s="7">
        <v>6</v>
      </c>
      <c r="E994" s="7">
        <v>1</v>
      </c>
      <c r="F994" s="7">
        <v>0</v>
      </c>
      <c r="G994" s="7">
        <v>2</v>
      </c>
      <c r="H994" s="7">
        <v>2</v>
      </c>
      <c r="I994" s="7">
        <v>1</v>
      </c>
      <c r="J994" s="7">
        <v>0</v>
      </c>
    </row>
    <row r="995" spans="1:10" x14ac:dyDescent="0.3">
      <c r="A995" s="7">
        <v>2.4</v>
      </c>
      <c r="B995" s="7">
        <v>4</v>
      </c>
      <c r="C995" s="7">
        <v>38.6</v>
      </c>
      <c r="D995" s="7">
        <v>6</v>
      </c>
      <c r="E995" s="7">
        <v>0</v>
      </c>
      <c r="F995" s="7">
        <v>0</v>
      </c>
      <c r="G995" s="7">
        <v>2</v>
      </c>
      <c r="H995" s="7">
        <v>2</v>
      </c>
      <c r="I995" s="7">
        <v>1</v>
      </c>
      <c r="J995" s="7">
        <v>0</v>
      </c>
    </row>
    <row r="996" spans="1:10" x14ac:dyDescent="0.3">
      <c r="A996" s="7">
        <v>3.8</v>
      </c>
      <c r="B996" s="7">
        <v>6</v>
      </c>
      <c r="C996" s="7">
        <v>31.1</v>
      </c>
      <c r="D996" s="7">
        <v>6</v>
      </c>
      <c r="E996" s="7">
        <v>1</v>
      </c>
      <c r="F996" s="7">
        <v>0</v>
      </c>
      <c r="G996" s="7">
        <v>2</v>
      </c>
      <c r="H996" s="7">
        <v>2</v>
      </c>
      <c r="I996" s="7">
        <v>1</v>
      </c>
      <c r="J996" s="7">
        <v>0</v>
      </c>
    </row>
    <row r="997" spans="1:10" x14ac:dyDescent="0.3">
      <c r="A997" s="7">
        <v>3.5</v>
      </c>
      <c r="B997" s="7">
        <v>6</v>
      </c>
      <c r="C997" s="7">
        <v>29.773399999999999</v>
      </c>
      <c r="D997" s="7">
        <v>7</v>
      </c>
      <c r="E997" s="7">
        <v>1</v>
      </c>
      <c r="F997" s="7">
        <v>0</v>
      </c>
      <c r="G997" s="7">
        <v>2</v>
      </c>
      <c r="H997" s="7">
        <v>2</v>
      </c>
      <c r="I997" s="7">
        <v>1</v>
      </c>
      <c r="J997" s="7">
        <v>0</v>
      </c>
    </row>
    <row r="998" spans="1:10" x14ac:dyDescent="0.3">
      <c r="A998" s="7">
        <v>5</v>
      </c>
      <c r="B998" s="7">
        <v>8</v>
      </c>
      <c r="C998" s="7">
        <v>27.251100000000001</v>
      </c>
      <c r="D998" s="7">
        <v>7</v>
      </c>
      <c r="E998" s="7">
        <v>1</v>
      </c>
      <c r="F998" s="7">
        <v>0</v>
      </c>
      <c r="G998" s="7">
        <v>2</v>
      </c>
      <c r="H998" s="7">
        <v>2</v>
      </c>
      <c r="I998" s="7">
        <v>1</v>
      </c>
      <c r="J998" s="7">
        <v>1</v>
      </c>
    </row>
    <row r="999" spans="1:10" x14ac:dyDescent="0.3">
      <c r="A999" s="7">
        <v>5.6</v>
      </c>
      <c r="B999" s="7">
        <v>8</v>
      </c>
      <c r="C999" s="7">
        <v>23.6</v>
      </c>
      <c r="D999" s="7">
        <v>5</v>
      </c>
      <c r="E999" s="7">
        <v>1</v>
      </c>
      <c r="F999" s="7">
        <v>0</v>
      </c>
      <c r="G999" s="7">
        <v>2</v>
      </c>
      <c r="H999" s="7">
        <v>2</v>
      </c>
      <c r="I999" s="7">
        <v>1</v>
      </c>
      <c r="J999" s="7">
        <v>0</v>
      </c>
    </row>
    <row r="1000" spans="1:10" x14ac:dyDescent="0.3">
      <c r="A1000" s="7">
        <v>3.7</v>
      </c>
      <c r="B1000" s="7">
        <v>6</v>
      </c>
      <c r="C1000" s="7">
        <v>26.6</v>
      </c>
      <c r="D1000" s="7">
        <v>5</v>
      </c>
      <c r="E1000" s="7">
        <v>1</v>
      </c>
      <c r="F1000" s="7">
        <v>0</v>
      </c>
      <c r="G1000" s="7">
        <v>1</v>
      </c>
      <c r="H1000" s="7">
        <v>1</v>
      </c>
      <c r="I1000" s="7">
        <v>0</v>
      </c>
      <c r="J1000" s="7">
        <v>0</v>
      </c>
    </row>
    <row r="1001" spans="1:10" x14ac:dyDescent="0.3">
      <c r="A1001" s="7">
        <v>5.7</v>
      </c>
      <c r="B1001" s="7">
        <v>8</v>
      </c>
      <c r="C1001" s="7">
        <v>26</v>
      </c>
      <c r="D1001" s="7">
        <v>5</v>
      </c>
      <c r="E1001" s="7">
        <v>1</v>
      </c>
      <c r="F1001" s="7">
        <v>0</v>
      </c>
      <c r="G1001" s="7">
        <v>1</v>
      </c>
      <c r="H1001" s="7">
        <v>1</v>
      </c>
      <c r="I1001" s="7">
        <v>1</v>
      </c>
      <c r="J1001" s="7">
        <v>0</v>
      </c>
    </row>
    <row r="1002" spans="1:10" x14ac:dyDescent="0.3">
      <c r="A1002" s="7">
        <v>2.4</v>
      </c>
      <c r="B1002" s="7">
        <v>4</v>
      </c>
      <c r="C1002" s="7">
        <v>38.6</v>
      </c>
      <c r="D1002" s="7">
        <v>5</v>
      </c>
      <c r="E1002" s="7">
        <v>0</v>
      </c>
      <c r="F1002" s="7">
        <v>0</v>
      </c>
      <c r="G1002" s="7">
        <v>2</v>
      </c>
      <c r="H1002" s="7">
        <v>2</v>
      </c>
      <c r="I1002" s="7">
        <v>1</v>
      </c>
      <c r="J1002" s="7">
        <v>0</v>
      </c>
    </row>
    <row r="1003" spans="1:10" x14ac:dyDescent="0.3">
      <c r="A1003" s="7">
        <v>2.4</v>
      </c>
      <c r="B1003" s="7">
        <v>4</v>
      </c>
      <c r="C1003" s="7">
        <v>33.6</v>
      </c>
      <c r="D1003" s="7">
        <v>1</v>
      </c>
      <c r="E1003" s="7">
        <v>1</v>
      </c>
      <c r="F1003" s="7">
        <v>0</v>
      </c>
      <c r="G1003" s="7">
        <v>2</v>
      </c>
      <c r="H1003" s="7">
        <v>2</v>
      </c>
      <c r="I1003" s="7">
        <v>1</v>
      </c>
      <c r="J1003" s="7">
        <v>0</v>
      </c>
    </row>
    <row r="1004" spans="1:10" x14ac:dyDescent="0.3">
      <c r="A1004" s="7">
        <v>3.7</v>
      </c>
      <c r="B1004" s="7">
        <v>6</v>
      </c>
      <c r="C1004" s="7">
        <v>27.5</v>
      </c>
      <c r="D1004" s="7">
        <v>5</v>
      </c>
      <c r="E1004" s="7">
        <v>1</v>
      </c>
      <c r="F1004" s="7">
        <v>0</v>
      </c>
      <c r="G1004" s="7">
        <v>1</v>
      </c>
      <c r="H1004" s="7">
        <v>1</v>
      </c>
      <c r="I1004" s="7">
        <v>0</v>
      </c>
      <c r="J1004" s="7">
        <v>0</v>
      </c>
    </row>
    <row r="1005" spans="1:10" x14ac:dyDescent="0.3">
      <c r="A1005" s="7">
        <v>5.7</v>
      </c>
      <c r="B1005" s="7">
        <v>8</v>
      </c>
      <c r="C1005" s="7">
        <v>26</v>
      </c>
      <c r="D1005" s="7">
        <v>5</v>
      </c>
      <c r="E1005" s="7">
        <v>1</v>
      </c>
      <c r="F1005" s="7">
        <v>0</v>
      </c>
      <c r="G1005" s="7">
        <v>1</v>
      </c>
      <c r="H1005" s="7">
        <v>1</v>
      </c>
      <c r="I1005" s="7">
        <v>1</v>
      </c>
      <c r="J1005" s="7">
        <v>0</v>
      </c>
    </row>
    <row r="1006" spans="1:10" x14ac:dyDescent="0.3">
      <c r="A1006" s="7">
        <v>6.1</v>
      </c>
      <c r="B1006" s="7">
        <v>8</v>
      </c>
      <c r="C1006" s="7">
        <v>20.9</v>
      </c>
      <c r="D1006" s="7">
        <v>5</v>
      </c>
      <c r="E1006" s="7">
        <v>1</v>
      </c>
      <c r="F1006" s="7">
        <v>0</v>
      </c>
      <c r="G1006" s="7">
        <v>1</v>
      </c>
      <c r="H1006" s="7">
        <v>1</v>
      </c>
      <c r="I1006" s="7">
        <v>0</v>
      </c>
      <c r="J1006" s="7">
        <v>0</v>
      </c>
    </row>
    <row r="1007" spans="1:10" x14ac:dyDescent="0.3">
      <c r="A1007" s="7">
        <v>3.7</v>
      </c>
      <c r="B1007" s="7">
        <v>6</v>
      </c>
      <c r="C1007" s="7">
        <v>28.5</v>
      </c>
      <c r="D1007" s="7">
        <v>4</v>
      </c>
      <c r="E1007" s="7">
        <v>1</v>
      </c>
      <c r="F1007" s="7">
        <v>0</v>
      </c>
      <c r="G1007" s="7">
        <v>1</v>
      </c>
      <c r="H1007" s="7">
        <v>1</v>
      </c>
      <c r="I1007" s="7">
        <v>0</v>
      </c>
      <c r="J1007" s="7">
        <v>0</v>
      </c>
    </row>
    <row r="1008" spans="1:10" x14ac:dyDescent="0.3">
      <c r="A1008" s="7">
        <v>2.4</v>
      </c>
      <c r="B1008" s="7">
        <v>4</v>
      </c>
      <c r="C1008" s="7">
        <v>38.6</v>
      </c>
      <c r="D1008" s="7">
        <v>5</v>
      </c>
      <c r="E1008" s="7">
        <v>0</v>
      </c>
      <c r="F1008" s="7">
        <v>0</v>
      </c>
      <c r="G1008" s="7">
        <v>2</v>
      </c>
      <c r="H1008" s="7">
        <v>2</v>
      </c>
      <c r="I1008" s="7">
        <v>1</v>
      </c>
      <c r="J1008" s="7">
        <v>0</v>
      </c>
    </row>
    <row r="1009" spans="1:10" x14ac:dyDescent="0.3">
      <c r="A1009" s="7">
        <v>2.4</v>
      </c>
      <c r="B1009" s="7">
        <v>4</v>
      </c>
      <c r="C1009" s="7">
        <v>33.6</v>
      </c>
      <c r="D1009" s="7">
        <v>1</v>
      </c>
      <c r="E1009" s="7">
        <v>1</v>
      </c>
      <c r="F1009" s="7">
        <v>0</v>
      </c>
      <c r="G1009" s="7">
        <v>2</v>
      </c>
      <c r="H1009" s="7">
        <v>2</v>
      </c>
      <c r="I1009" s="7">
        <v>1</v>
      </c>
      <c r="J1009" s="7">
        <v>0</v>
      </c>
    </row>
    <row r="1010" spans="1:10" x14ac:dyDescent="0.3">
      <c r="A1010" s="7">
        <v>2.4</v>
      </c>
      <c r="B1010" s="7">
        <v>4</v>
      </c>
      <c r="C1010" s="7">
        <v>33.6</v>
      </c>
      <c r="D1010" s="7">
        <v>1</v>
      </c>
      <c r="E1010" s="7">
        <v>1</v>
      </c>
      <c r="F1010" s="7">
        <v>0</v>
      </c>
      <c r="G1010" s="7">
        <v>2</v>
      </c>
      <c r="H1010" s="7">
        <v>2</v>
      </c>
      <c r="I1010" s="7">
        <v>1</v>
      </c>
      <c r="J1010" s="7">
        <v>0</v>
      </c>
    </row>
    <row r="1011" spans="1:10" x14ac:dyDescent="0.3">
      <c r="A1011" s="7">
        <v>3.8</v>
      </c>
      <c r="B1011" s="7">
        <v>6</v>
      </c>
      <c r="C1011" s="7">
        <v>26.163</v>
      </c>
      <c r="D1011" s="7">
        <v>6</v>
      </c>
      <c r="E1011" s="7">
        <v>1</v>
      </c>
      <c r="F1011" s="7">
        <v>0</v>
      </c>
      <c r="G1011" s="7">
        <v>1</v>
      </c>
      <c r="H1011" s="7">
        <v>1</v>
      </c>
      <c r="I1011" s="7">
        <v>0</v>
      </c>
      <c r="J1011" s="7">
        <v>0</v>
      </c>
    </row>
    <row r="1012" spans="1:10" x14ac:dyDescent="0.3">
      <c r="A1012" s="7">
        <v>3.8</v>
      </c>
      <c r="B1012" s="7">
        <v>6</v>
      </c>
      <c r="C1012" s="7">
        <v>26.563199999999998</v>
      </c>
      <c r="D1012" s="7">
        <v>4</v>
      </c>
      <c r="E1012" s="7">
        <v>1</v>
      </c>
      <c r="F1012" s="7">
        <v>0</v>
      </c>
      <c r="G1012" s="7">
        <v>1</v>
      </c>
      <c r="H1012" s="7">
        <v>1</v>
      </c>
      <c r="I1012" s="7">
        <v>0</v>
      </c>
      <c r="J1012" s="7">
        <v>0</v>
      </c>
    </row>
    <row r="1013" spans="1:10" x14ac:dyDescent="0.3">
      <c r="A1013" s="7">
        <v>3.8</v>
      </c>
      <c r="B1013" s="7">
        <v>6</v>
      </c>
      <c r="C1013" s="7">
        <v>29.2986</v>
      </c>
      <c r="D1013" s="7">
        <v>5</v>
      </c>
      <c r="E1013" s="7">
        <v>1</v>
      </c>
      <c r="F1013" s="7">
        <v>0</v>
      </c>
      <c r="G1013" s="7">
        <v>2</v>
      </c>
      <c r="H1013" s="7">
        <v>2</v>
      </c>
      <c r="I1013" s="7">
        <v>1</v>
      </c>
      <c r="J1013" s="7">
        <v>0</v>
      </c>
    </row>
    <row r="1014" spans="1:10" x14ac:dyDescent="0.3">
      <c r="A1014" s="7">
        <v>4.5999999999999996</v>
      </c>
      <c r="B1014" s="7">
        <v>8</v>
      </c>
      <c r="C1014" s="7">
        <v>28.4</v>
      </c>
      <c r="D1014" s="7">
        <v>6</v>
      </c>
      <c r="E1014" s="7">
        <v>1</v>
      </c>
      <c r="F1014" s="7">
        <v>0</v>
      </c>
      <c r="G1014" s="7">
        <v>2</v>
      </c>
      <c r="H1014" s="7">
        <v>2</v>
      </c>
      <c r="I1014" s="7">
        <v>1</v>
      </c>
      <c r="J1014" s="7">
        <v>0</v>
      </c>
    </row>
    <row r="1015" spans="1:10" x14ac:dyDescent="0.3">
      <c r="A1015" s="7">
        <v>2</v>
      </c>
      <c r="B1015" s="7">
        <v>4</v>
      </c>
      <c r="C1015" s="7">
        <v>33.4</v>
      </c>
      <c r="D1015" s="7">
        <v>5</v>
      </c>
      <c r="E1015" s="7">
        <v>0</v>
      </c>
      <c r="F1015" s="7">
        <v>0</v>
      </c>
      <c r="G1015" s="7">
        <v>2</v>
      </c>
      <c r="H1015" s="7">
        <v>2</v>
      </c>
      <c r="I1015" s="7">
        <v>1</v>
      </c>
      <c r="J1015" s="7">
        <v>0</v>
      </c>
    </row>
    <row r="1016" spans="1:10" x14ac:dyDescent="0.3">
      <c r="A1016" s="7">
        <v>2.7</v>
      </c>
      <c r="B1016" s="7">
        <v>6</v>
      </c>
      <c r="C1016" s="7">
        <v>31.3</v>
      </c>
      <c r="D1016" s="7">
        <v>4</v>
      </c>
      <c r="E1016" s="7">
        <v>1</v>
      </c>
      <c r="F1016" s="7">
        <v>0</v>
      </c>
      <c r="G1016" s="7">
        <v>2</v>
      </c>
      <c r="H1016" s="7">
        <v>2</v>
      </c>
      <c r="I1016" s="7">
        <v>0</v>
      </c>
      <c r="J1016" s="7">
        <v>0</v>
      </c>
    </row>
    <row r="1017" spans="1:10" x14ac:dyDescent="0.3">
      <c r="A1017" s="7">
        <v>3.2</v>
      </c>
      <c r="B1017" s="7">
        <v>6</v>
      </c>
      <c r="C1017" s="7">
        <v>30.347000000000001</v>
      </c>
      <c r="D1017" s="7">
        <v>6</v>
      </c>
      <c r="E1017" s="7">
        <v>1</v>
      </c>
      <c r="F1017" s="7">
        <v>0</v>
      </c>
      <c r="G1017" s="7">
        <v>2</v>
      </c>
      <c r="H1017" s="7">
        <v>2</v>
      </c>
      <c r="I1017" s="7">
        <v>1</v>
      </c>
      <c r="J1017" s="7">
        <v>1</v>
      </c>
    </row>
    <row r="1018" spans="1:10" x14ac:dyDescent="0.3">
      <c r="A1018" s="7">
        <v>5</v>
      </c>
      <c r="B1018" s="7">
        <v>8</v>
      </c>
      <c r="C1018" s="7">
        <v>23.820399999999999</v>
      </c>
      <c r="D1018" s="7">
        <v>6</v>
      </c>
      <c r="E1018" s="7">
        <v>1</v>
      </c>
      <c r="F1018" s="7">
        <v>0</v>
      </c>
      <c r="G1018" s="7">
        <v>2</v>
      </c>
      <c r="H1018" s="7">
        <v>2</v>
      </c>
      <c r="I1018" s="7">
        <v>1</v>
      </c>
      <c r="J1018" s="7">
        <v>1</v>
      </c>
    </row>
    <row r="1019" spans="1:10" x14ac:dyDescent="0.3">
      <c r="A1019" s="7">
        <v>5</v>
      </c>
      <c r="B1019" s="7">
        <v>8</v>
      </c>
      <c r="C1019" s="7">
        <v>24.572199999999999</v>
      </c>
      <c r="D1019" s="7">
        <v>6</v>
      </c>
      <c r="E1019" s="7">
        <v>1</v>
      </c>
      <c r="F1019" s="7">
        <v>0</v>
      </c>
      <c r="G1019" s="7">
        <v>2</v>
      </c>
      <c r="H1019" s="7">
        <v>2</v>
      </c>
      <c r="I1019" s="7">
        <v>1</v>
      </c>
      <c r="J1019" s="7">
        <v>0</v>
      </c>
    </row>
    <row r="1020" spans="1:10" x14ac:dyDescent="0.3">
      <c r="A1020" s="7">
        <v>5</v>
      </c>
      <c r="B1020" s="7">
        <v>8</v>
      </c>
      <c r="C1020" s="7">
        <v>25.508199999999999</v>
      </c>
      <c r="D1020" s="7">
        <v>6</v>
      </c>
      <c r="E1020" s="7">
        <v>1</v>
      </c>
      <c r="F1020" s="7">
        <v>0</v>
      </c>
      <c r="G1020" s="7">
        <v>2</v>
      </c>
      <c r="H1020" s="7">
        <v>2</v>
      </c>
      <c r="I1020" s="7">
        <v>1</v>
      </c>
      <c r="J1020" s="7">
        <v>1</v>
      </c>
    </row>
    <row r="1021" spans="1:10" x14ac:dyDescent="0.3">
      <c r="A1021" s="7">
        <v>5</v>
      </c>
      <c r="B1021" s="7">
        <v>8</v>
      </c>
      <c r="C1021" s="7">
        <v>23.574300000000001</v>
      </c>
      <c r="D1021" s="7">
        <v>6</v>
      </c>
      <c r="E1021" s="7">
        <v>1</v>
      </c>
      <c r="F1021" s="7">
        <v>0</v>
      </c>
      <c r="G1021" s="7">
        <v>2</v>
      </c>
      <c r="H1021" s="7">
        <v>2</v>
      </c>
      <c r="I1021" s="7">
        <v>1</v>
      </c>
      <c r="J1021" s="7">
        <v>0</v>
      </c>
    </row>
    <row r="1022" spans="1:10" x14ac:dyDescent="0.3">
      <c r="A1022" s="7">
        <v>5</v>
      </c>
      <c r="B1022" s="7">
        <v>8</v>
      </c>
      <c r="C1022" s="7">
        <v>24.7928</v>
      </c>
      <c r="D1022" s="7">
        <v>6</v>
      </c>
      <c r="E1022" s="7">
        <v>1</v>
      </c>
      <c r="F1022" s="7">
        <v>0</v>
      </c>
      <c r="G1022" s="7">
        <v>2</v>
      </c>
      <c r="H1022" s="7">
        <v>2</v>
      </c>
      <c r="I1022" s="7">
        <v>1</v>
      </c>
      <c r="J1022" s="7">
        <v>1</v>
      </c>
    </row>
    <row r="1023" spans="1:10" x14ac:dyDescent="0.3">
      <c r="A1023" s="7">
        <v>4.5999999999999996</v>
      </c>
      <c r="B1023" s="7">
        <v>8</v>
      </c>
      <c r="C1023" s="7">
        <v>28.3</v>
      </c>
      <c r="D1023" s="7">
        <v>6</v>
      </c>
      <c r="E1023" s="7">
        <v>1</v>
      </c>
      <c r="F1023" s="7">
        <v>0</v>
      </c>
      <c r="G1023" s="7">
        <v>2</v>
      </c>
      <c r="H1023" s="7">
        <v>2</v>
      </c>
      <c r="I1023" s="7">
        <v>1</v>
      </c>
      <c r="J1023" s="7">
        <v>0</v>
      </c>
    </row>
    <row r="1024" spans="1:10" x14ac:dyDescent="0.3">
      <c r="A1024" s="7">
        <v>5.7</v>
      </c>
      <c r="B1024" s="7">
        <v>8</v>
      </c>
      <c r="C1024" s="7">
        <v>24.149100000000001</v>
      </c>
      <c r="D1024" s="7">
        <v>6</v>
      </c>
      <c r="E1024" s="7">
        <v>1</v>
      </c>
      <c r="F1024" s="7">
        <v>0</v>
      </c>
      <c r="G1024" s="7">
        <v>2</v>
      </c>
      <c r="H1024" s="7">
        <v>2</v>
      </c>
      <c r="I1024" s="7">
        <v>1</v>
      </c>
      <c r="J1024" s="7">
        <v>0</v>
      </c>
    </row>
    <row r="1025" spans="1:10" x14ac:dyDescent="0.3">
      <c r="A1025" s="7">
        <v>3.5</v>
      </c>
      <c r="B1025" s="7">
        <v>6</v>
      </c>
      <c r="C1025" s="7">
        <v>33.793700000000001</v>
      </c>
      <c r="D1025" s="7">
        <v>6</v>
      </c>
      <c r="E1025" s="7">
        <v>1</v>
      </c>
      <c r="F1025" s="7">
        <v>0</v>
      </c>
      <c r="G1025" s="7">
        <v>2</v>
      </c>
      <c r="H1025" s="7">
        <v>2</v>
      </c>
      <c r="I1025" s="7">
        <v>1</v>
      </c>
      <c r="J1025" s="7">
        <v>0</v>
      </c>
    </row>
    <row r="1026" spans="1:10" x14ac:dyDescent="0.3">
      <c r="A1026" s="7">
        <v>3.5</v>
      </c>
      <c r="B1026" s="7">
        <v>6</v>
      </c>
      <c r="C1026" s="7">
        <v>38.719299999999997</v>
      </c>
      <c r="D1026" s="7">
        <v>1</v>
      </c>
      <c r="E1026" s="7">
        <v>0</v>
      </c>
      <c r="F1026" s="7">
        <v>0</v>
      </c>
      <c r="G1026" s="7">
        <v>2</v>
      </c>
      <c r="H1026" s="7">
        <v>2</v>
      </c>
      <c r="I1026" s="7">
        <v>1</v>
      </c>
      <c r="J1026" s="7">
        <v>0</v>
      </c>
    </row>
    <row r="1027" spans="1:10" x14ac:dyDescent="0.3">
      <c r="A1027" s="7">
        <v>3.5</v>
      </c>
      <c r="B1027" s="7">
        <v>6</v>
      </c>
      <c r="C1027" s="7">
        <v>29.9849</v>
      </c>
      <c r="D1027" s="7">
        <v>6</v>
      </c>
      <c r="E1027" s="7">
        <v>1</v>
      </c>
      <c r="F1027" s="7">
        <v>1</v>
      </c>
      <c r="G1027" s="7">
        <v>2</v>
      </c>
      <c r="H1027" s="7">
        <v>2</v>
      </c>
      <c r="I1027" s="7">
        <v>1</v>
      </c>
      <c r="J1027" s="7">
        <v>0</v>
      </c>
    </row>
    <row r="1028" spans="1:10" x14ac:dyDescent="0.3">
      <c r="A1028" s="7">
        <v>3.5</v>
      </c>
      <c r="B1028" s="7">
        <v>6</v>
      </c>
      <c r="C1028" s="7">
        <v>30.2</v>
      </c>
      <c r="D1028" s="7">
        <v>6</v>
      </c>
      <c r="E1028" s="7">
        <v>1</v>
      </c>
      <c r="F1028" s="7">
        <v>1</v>
      </c>
      <c r="G1028" s="7">
        <v>2</v>
      </c>
      <c r="H1028" s="7">
        <v>2</v>
      </c>
      <c r="I1028" s="7">
        <v>1</v>
      </c>
      <c r="J1028" s="7">
        <v>0</v>
      </c>
    </row>
    <row r="1029" spans="1:10" x14ac:dyDescent="0.3">
      <c r="A1029" s="7">
        <v>3.5</v>
      </c>
      <c r="B1029" s="7">
        <v>6</v>
      </c>
      <c r="C1029" s="7">
        <v>31.4</v>
      </c>
      <c r="D1029" s="7">
        <v>6</v>
      </c>
      <c r="E1029" s="7">
        <v>1</v>
      </c>
      <c r="F1029" s="7">
        <v>1</v>
      </c>
      <c r="G1029" s="7">
        <v>2</v>
      </c>
      <c r="H1029" s="7">
        <v>2</v>
      </c>
      <c r="I1029" s="7">
        <v>0</v>
      </c>
      <c r="J1029" s="7">
        <v>0</v>
      </c>
    </row>
    <row r="1030" spans="1:10" x14ac:dyDescent="0.3">
      <c r="A1030" s="7">
        <v>2.2999999999999998</v>
      </c>
      <c r="B1030" s="7">
        <v>4</v>
      </c>
      <c r="C1030" s="7">
        <v>31.7</v>
      </c>
      <c r="D1030" s="7">
        <v>6</v>
      </c>
      <c r="E1030" s="7">
        <v>1</v>
      </c>
      <c r="F1030" s="7">
        <v>0</v>
      </c>
      <c r="G1030" s="7">
        <v>2</v>
      </c>
      <c r="H1030" s="7">
        <v>2</v>
      </c>
      <c r="I1030" s="7">
        <v>1</v>
      </c>
      <c r="J1030" s="7">
        <v>0</v>
      </c>
    </row>
    <row r="1031" spans="1:10" x14ac:dyDescent="0.3">
      <c r="A1031" s="7">
        <v>3.7</v>
      </c>
      <c r="B1031" s="7">
        <v>6</v>
      </c>
      <c r="C1031" s="7">
        <v>28.7</v>
      </c>
      <c r="D1031" s="7">
        <v>6</v>
      </c>
      <c r="E1031" s="7">
        <v>1</v>
      </c>
      <c r="F1031" s="7">
        <v>0</v>
      </c>
      <c r="G1031" s="7">
        <v>2</v>
      </c>
      <c r="H1031" s="7">
        <v>2</v>
      </c>
      <c r="I1031" s="7">
        <v>1</v>
      </c>
      <c r="J1031" s="7">
        <v>0</v>
      </c>
    </row>
    <row r="1032" spans="1:10" x14ac:dyDescent="0.3">
      <c r="A1032" s="7">
        <v>2.5</v>
      </c>
      <c r="B1032" s="7">
        <v>4</v>
      </c>
      <c r="C1032" s="7">
        <v>37</v>
      </c>
      <c r="D1032" s="7">
        <v>6</v>
      </c>
      <c r="E1032" s="7">
        <v>1</v>
      </c>
      <c r="F1032" s="7">
        <v>0</v>
      </c>
      <c r="G1032" s="7">
        <v>2</v>
      </c>
      <c r="H1032" s="7">
        <v>2</v>
      </c>
      <c r="I1032" s="7">
        <v>1</v>
      </c>
      <c r="J1032" s="7">
        <v>0</v>
      </c>
    </row>
    <row r="1033" spans="1:10" x14ac:dyDescent="0.3">
      <c r="A1033" s="7">
        <v>3</v>
      </c>
      <c r="B1033" s="7">
        <v>6</v>
      </c>
      <c r="C1033" s="7">
        <v>32.1</v>
      </c>
      <c r="D1033" s="7">
        <v>6</v>
      </c>
      <c r="E1033" s="7">
        <v>1</v>
      </c>
      <c r="F1033" s="7">
        <v>0</v>
      </c>
      <c r="G1033" s="7">
        <v>2</v>
      </c>
      <c r="H1033" s="7">
        <v>2</v>
      </c>
      <c r="I1033" s="7">
        <v>1</v>
      </c>
      <c r="J1033" s="7">
        <v>0</v>
      </c>
    </row>
    <row r="1034" spans="1:10" x14ac:dyDescent="0.3">
      <c r="A1034" s="7">
        <v>2.5</v>
      </c>
      <c r="B1034" s="7">
        <v>4</v>
      </c>
      <c r="C1034" s="7">
        <v>37.9</v>
      </c>
      <c r="D1034" s="7">
        <v>1</v>
      </c>
      <c r="E1034" s="7">
        <v>0</v>
      </c>
      <c r="F1034" s="7">
        <v>0</v>
      </c>
      <c r="G1034" s="7">
        <v>2</v>
      </c>
      <c r="H1034" s="7">
        <v>2</v>
      </c>
      <c r="I1034" s="7">
        <v>1</v>
      </c>
      <c r="J1034" s="7">
        <v>0</v>
      </c>
    </row>
    <row r="1035" spans="1:10" x14ac:dyDescent="0.3">
      <c r="A1035" s="7">
        <v>5.4</v>
      </c>
      <c r="B1035" s="7">
        <v>8</v>
      </c>
      <c r="C1035" s="7">
        <v>20.7</v>
      </c>
      <c r="D1035" s="7">
        <v>5</v>
      </c>
      <c r="E1035" s="7">
        <v>1</v>
      </c>
      <c r="F1035" s="7">
        <v>0</v>
      </c>
      <c r="G1035" s="7">
        <v>2</v>
      </c>
      <c r="H1035" s="7">
        <v>1</v>
      </c>
      <c r="I1035" s="7">
        <v>1</v>
      </c>
      <c r="J1035" s="7">
        <v>0</v>
      </c>
    </row>
    <row r="1036" spans="1:10" x14ac:dyDescent="0.3">
      <c r="A1036" s="7">
        <v>5.5</v>
      </c>
      <c r="B1036" s="7">
        <v>8</v>
      </c>
      <c r="C1036" s="7">
        <v>20.100000000000001</v>
      </c>
      <c r="D1036" s="7">
        <v>7</v>
      </c>
      <c r="E1036" s="7">
        <v>1</v>
      </c>
      <c r="F1036" s="7">
        <v>0</v>
      </c>
      <c r="G1036" s="7">
        <v>2</v>
      </c>
      <c r="H1036" s="7">
        <v>2</v>
      </c>
      <c r="I1036" s="7">
        <v>1</v>
      </c>
      <c r="J1036" s="7">
        <v>0</v>
      </c>
    </row>
    <row r="1037" spans="1:10" x14ac:dyDescent="0.3">
      <c r="A1037" s="7">
        <v>3</v>
      </c>
      <c r="B1037" s="7">
        <v>6</v>
      </c>
      <c r="C1037" s="7">
        <v>31.5</v>
      </c>
      <c r="D1037" s="7">
        <v>7</v>
      </c>
      <c r="E1037" s="7">
        <v>1</v>
      </c>
      <c r="F1037" s="7">
        <v>0</v>
      </c>
      <c r="G1037" s="7">
        <v>2</v>
      </c>
      <c r="H1037" s="7">
        <v>2</v>
      </c>
      <c r="I1037" s="7">
        <v>1</v>
      </c>
      <c r="J1037" s="7">
        <v>0</v>
      </c>
    </row>
    <row r="1038" spans="1:10" x14ac:dyDescent="0.3">
      <c r="A1038" s="7">
        <v>4.7</v>
      </c>
      <c r="B1038" s="7">
        <v>8</v>
      </c>
      <c r="C1038" s="7">
        <v>23.8</v>
      </c>
      <c r="D1038" s="7">
        <v>7</v>
      </c>
      <c r="E1038" s="7">
        <v>1</v>
      </c>
      <c r="F1038" s="7">
        <v>0</v>
      </c>
      <c r="G1038" s="7">
        <v>2</v>
      </c>
      <c r="H1038" s="7">
        <v>2</v>
      </c>
      <c r="I1038" s="7">
        <v>1</v>
      </c>
      <c r="J1038" s="7">
        <v>0</v>
      </c>
    </row>
    <row r="1039" spans="1:10" x14ac:dyDescent="0.3">
      <c r="A1039" s="7">
        <v>5.5</v>
      </c>
      <c r="B1039" s="7">
        <v>8</v>
      </c>
      <c r="C1039" s="7">
        <v>23.2</v>
      </c>
      <c r="D1039" s="7">
        <v>7</v>
      </c>
      <c r="E1039" s="7">
        <v>1</v>
      </c>
      <c r="F1039" s="7">
        <v>0</v>
      </c>
      <c r="G1039" s="7">
        <v>2</v>
      </c>
      <c r="H1039" s="7">
        <v>2</v>
      </c>
      <c r="I1039" s="7">
        <v>1</v>
      </c>
      <c r="J1039" s="7">
        <v>0</v>
      </c>
    </row>
    <row r="1040" spans="1:10" x14ac:dyDescent="0.3">
      <c r="A1040" s="7">
        <v>3.5</v>
      </c>
      <c r="B1040" s="7">
        <v>6</v>
      </c>
      <c r="C1040" s="7">
        <v>28.668299999999999</v>
      </c>
      <c r="D1040" s="7">
        <v>7</v>
      </c>
      <c r="E1040" s="7">
        <v>1</v>
      </c>
      <c r="F1040" s="7">
        <v>0</v>
      </c>
      <c r="G1040" s="7">
        <v>2</v>
      </c>
      <c r="H1040" s="7">
        <v>2</v>
      </c>
      <c r="I1040" s="7">
        <v>1</v>
      </c>
      <c r="J1040" s="7">
        <v>0</v>
      </c>
    </row>
    <row r="1041" spans="1:10" x14ac:dyDescent="0.3">
      <c r="A1041" s="7">
        <v>3.5</v>
      </c>
      <c r="B1041" s="7">
        <v>6</v>
      </c>
      <c r="C1041" s="7">
        <v>27.3</v>
      </c>
      <c r="D1041" s="7">
        <v>7</v>
      </c>
      <c r="E1041" s="7">
        <v>1</v>
      </c>
      <c r="F1041" s="7">
        <v>0</v>
      </c>
      <c r="G1041" s="7">
        <v>2</v>
      </c>
      <c r="H1041" s="7">
        <v>2</v>
      </c>
      <c r="I1041" s="7">
        <v>1</v>
      </c>
      <c r="J1041" s="7">
        <v>0</v>
      </c>
    </row>
    <row r="1042" spans="1:10" x14ac:dyDescent="0.3">
      <c r="A1042" s="7">
        <v>3</v>
      </c>
      <c r="B1042" s="7">
        <v>6</v>
      </c>
      <c r="C1042" s="7">
        <v>34.4</v>
      </c>
      <c r="D1042" s="7">
        <v>7</v>
      </c>
      <c r="E1042" s="7">
        <v>1</v>
      </c>
      <c r="F1042" s="7">
        <v>0</v>
      </c>
      <c r="G1042" s="7">
        <v>2</v>
      </c>
      <c r="H1042" s="7">
        <v>2</v>
      </c>
      <c r="I1042" s="7">
        <v>1</v>
      </c>
      <c r="J1042" s="7">
        <v>0</v>
      </c>
    </row>
    <row r="1043" spans="1:10" x14ac:dyDescent="0.3">
      <c r="A1043" s="7">
        <v>5.5</v>
      </c>
      <c r="B1043" s="7">
        <v>8</v>
      </c>
      <c r="C1043" s="7">
        <v>24.6</v>
      </c>
      <c r="D1043" s="7">
        <v>7</v>
      </c>
      <c r="E1043" s="7">
        <v>1</v>
      </c>
      <c r="F1043" s="7">
        <v>0</v>
      </c>
      <c r="G1043" s="7">
        <v>2</v>
      </c>
      <c r="H1043" s="7">
        <v>2</v>
      </c>
      <c r="I1043" s="7">
        <v>1</v>
      </c>
      <c r="J1043" s="7">
        <v>0</v>
      </c>
    </row>
    <row r="1044" spans="1:10" x14ac:dyDescent="0.3">
      <c r="A1044" s="7">
        <v>6.3</v>
      </c>
      <c r="B1044" s="7">
        <v>8</v>
      </c>
      <c r="C1044" s="7">
        <v>19.7</v>
      </c>
      <c r="D1044" s="7">
        <v>7</v>
      </c>
      <c r="E1044" s="7">
        <v>1</v>
      </c>
      <c r="F1044" s="7">
        <v>0</v>
      </c>
      <c r="G1044" s="7">
        <v>2</v>
      </c>
      <c r="H1044" s="7">
        <v>2</v>
      </c>
      <c r="I1044" s="7">
        <v>1</v>
      </c>
      <c r="J1044" s="7">
        <v>0</v>
      </c>
    </row>
    <row r="1045" spans="1:10" x14ac:dyDescent="0.3">
      <c r="A1045" s="7">
        <v>3.5</v>
      </c>
      <c r="B1045" s="7">
        <v>6</v>
      </c>
      <c r="C1045" s="7">
        <v>33.700000000000003</v>
      </c>
      <c r="D1045" s="7">
        <v>8</v>
      </c>
      <c r="E1045" s="7">
        <v>0</v>
      </c>
      <c r="F1045" s="7">
        <v>0</v>
      </c>
      <c r="G1045" s="7">
        <v>2</v>
      </c>
      <c r="H1045" s="7">
        <v>2</v>
      </c>
      <c r="I1045" s="7">
        <v>1</v>
      </c>
      <c r="J1045" s="7">
        <v>0</v>
      </c>
    </row>
    <row r="1046" spans="1:10" x14ac:dyDescent="0.3">
      <c r="A1046" s="7">
        <v>3.5</v>
      </c>
      <c r="B1046" s="7">
        <v>6</v>
      </c>
      <c r="C1046" s="7">
        <v>25.8</v>
      </c>
      <c r="D1046" s="7">
        <v>7</v>
      </c>
      <c r="E1046" s="7">
        <v>1</v>
      </c>
      <c r="F1046" s="7">
        <v>0</v>
      </c>
      <c r="G1046" s="7">
        <v>2</v>
      </c>
      <c r="H1046" s="7">
        <v>2</v>
      </c>
      <c r="I1046" s="7">
        <v>1</v>
      </c>
      <c r="J1046" s="7">
        <v>0</v>
      </c>
    </row>
    <row r="1047" spans="1:10" x14ac:dyDescent="0.3">
      <c r="A1047" s="7">
        <v>3</v>
      </c>
      <c r="B1047" s="7">
        <v>6</v>
      </c>
      <c r="C1047" s="7">
        <v>33.299999999999997</v>
      </c>
      <c r="D1047" s="7">
        <v>7</v>
      </c>
      <c r="E1047" s="7">
        <v>1</v>
      </c>
      <c r="F1047" s="7">
        <v>0</v>
      </c>
      <c r="G1047" s="7">
        <v>2</v>
      </c>
      <c r="H1047" s="7">
        <v>2</v>
      </c>
      <c r="I1047" s="7">
        <v>1</v>
      </c>
      <c r="J1047" s="7">
        <v>0</v>
      </c>
    </row>
    <row r="1048" spans="1:10" x14ac:dyDescent="0.3">
      <c r="A1048" s="7">
        <v>2.5</v>
      </c>
      <c r="B1048" s="7">
        <v>4</v>
      </c>
      <c r="C1048" s="7">
        <v>36.030700000000003</v>
      </c>
      <c r="D1048" s="7">
        <v>6</v>
      </c>
      <c r="E1048" s="7">
        <v>1</v>
      </c>
      <c r="F1048" s="7">
        <v>0</v>
      </c>
      <c r="G1048" s="7">
        <v>2</v>
      </c>
      <c r="H1048" s="7">
        <v>2</v>
      </c>
      <c r="I1048" s="7">
        <v>1</v>
      </c>
      <c r="J1048" s="7">
        <v>0</v>
      </c>
    </row>
    <row r="1049" spans="1:10" x14ac:dyDescent="0.3">
      <c r="A1049" s="7">
        <v>3</v>
      </c>
      <c r="B1049" s="7">
        <v>6</v>
      </c>
      <c r="C1049" s="7">
        <v>31.3917</v>
      </c>
      <c r="D1049" s="7">
        <v>6</v>
      </c>
      <c r="E1049" s="7">
        <v>1</v>
      </c>
      <c r="F1049" s="7">
        <v>0</v>
      </c>
      <c r="G1049" s="7">
        <v>2</v>
      </c>
      <c r="H1049" s="7">
        <v>2</v>
      </c>
      <c r="I1049" s="7">
        <v>1</v>
      </c>
      <c r="J1049" s="7">
        <v>0</v>
      </c>
    </row>
    <row r="1050" spans="1:10" x14ac:dyDescent="0.3">
      <c r="A1050" s="7">
        <v>2.5</v>
      </c>
      <c r="B1050" s="7">
        <v>4</v>
      </c>
      <c r="C1050" s="7">
        <v>37.9</v>
      </c>
      <c r="D1050" s="7">
        <v>1</v>
      </c>
      <c r="E1050" s="7">
        <v>0</v>
      </c>
      <c r="F1050" s="7">
        <v>0</v>
      </c>
      <c r="G1050" s="7">
        <v>2</v>
      </c>
      <c r="H1050" s="7">
        <v>2</v>
      </c>
      <c r="I1050" s="7">
        <v>1</v>
      </c>
      <c r="J1050" s="7">
        <v>0</v>
      </c>
    </row>
    <row r="1051" spans="1:10" x14ac:dyDescent="0.3">
      <c r="A1051" s="7">
        <v>4</v>
      </c>
      <c r="B1051" s="7">
        <v>6</v>
      </c>
      <c r="C1051" s="7">
        <v>25.753499999999999</v>
      </c>
      <c r="D1051" s="7">
        <v>5</v>
      </c>
      <c r="E1051" s="7">
        <v>1</v>
      </c>
      <c r="F1051" s="7">
        <v>1</v>
      </c>
      <c r="G1051" s="7">
        <v>1</v>
      </c>
      <c r="H1051" s="7">
        <v>1</v>
      </c>
      <c r="I1051" s="7">
        <v>0</v>
      </c>
      <c r="J1051" s="7">
        <v>0</v>
      </c>
    </row>
    <row r="1052" spans="1:10" x14ac:dyDescent="0.3">
      <c r="A1052" s="7">
        <v>4.5999999999999996</v>
      </c>
      <c r="B1052" s="7">
        <v>8</v>
      </c>
      <c r="C1052" s="7">
        <v>26.662199999999999</v>
      </c>
      <c r="D1052" s="7">
        <v>6</v>
      </c>
      <c r="E1052" s="7">
        <v>1</v>
      </c>
      <c r="F1052" s="7">
        <v>1</v>
      </c>
      <c r="G1052" s="7">
        <v>2</v>
      </c>
      <c r="H1052" s="7">
        <v>1</v>
      </c>
      <c r="I1052" s="7">
        <v>0</v>
      </c>
      <c r="J1052" s="7">
        <v>0</v>
      </c>
    </row>
    <row r="1053" spans="1:10" x14ac:dyDescent="0.3">
      <c r="A1053" s="7">
        <v>2.4</v>
      </c>
      <c r="B1053" s="7">
        <v>4</v>
      </c>
      <c r="C1053" s="7">
        <v>35.241799999999998</v>
      </c>
      <c r="D1053" s="7">
        <v>1</v>
      </c>
      <c r="E1053" s="7">
        <v>0</v>
      </c>
      <c r="F1053" s="7">
        <v>0</v>
      </c>
      <c r="G1053" s="7">
        <v>2</v>
      </c>
      <c r="H1053" s="7">
        <v>2</v>
      </c>
      <c r="I1053" s="7">
        <v>1</v>
      </c>
      <c r="J1053" s="7">
        <v>0</v>
      </c>
    </row>
    <row r="1054" spans="1:10" x14ac:dyDescent="0.3">
      <c r="A1054" s="7">
        <v>3</v>
      </c>
      <c r="B1054" s="7">
        <v>6</v>
      </c>
      <c r="C1054" s="7">
        <v>32.954799999999999</v>
      </c>
      <c r="D1054" s="7">
        <v>6</v>
      </c>
      <c r="E1054" s="7">
        <v>1</v>
      </c>
      <c r="F1054" s="7">
        <v>0</v>
      </c>
      <c r="G1054" s="7">
        <v>2</v>
      </c>
      <c r="H1054" s="7">
        <v>2</v>
      </c>
      <c r="I1054" s="7">
        <v>0</v>
      </c>
      <c r="J1054" s="7">
        <v>1</v>
      </c>
    </row>
    <row r="1055" spans="1:10" x14ac:dyDescent="0.3">
      <c r="A1055" s="7">
        <v>3.8</v>
      </c>
      <c r="B1055" s="7">
        <v>6</v>
      </c>
      <c r="C1055" s="7">
        <v>26.9</v>
      </c>
      <c r="D1055" s="7">
        <v>4</v>
      </c>
      <c r="E1055" s="7">
        <v>1</v>
      </c>
      <c r="F1055" s="7">
        <v>0</v>
      </c>
      <c r="G1055" s="7">
        <v>2</v>
      </c>
      <c r="H1055" s="7">
        <v>2</v>
      </c>
      <c r="I1055" s="7">
        <v>0</v>
      </c>
      <c r="J1055" s="7">
        <v>1</v>
      </c>
    </row>
    <row r="1056" spans="1:10" x14ac:dyDescent="0.3">
      <c r="A1056" s="7">
        <v>5.6</v>
      </c>
      <c r="B1056" s="7">
        <v>8</v>
      </c>
      <c r="C1056" s="7">
        <v>24.192399999999999</v>
      </c>
      <c r="D1056" s="7">
        <v>5</v>
      </c>
      <c r="E1056" s="7">
        <v>1</v>
      </c>
      <c r="F1056" s="7">
        <v>0</v>
      </c>
      <c r="G1056" s="7">
        <v>2</v>
      </c>
      <c r="H1056" s="7">
        <v>2</v>
      </c>
      <c r="I1056" s="7">
        <v>1</v>
      </c>
      <c r="J1056" s="7">
        <v>0</v>
      </c>
    </row>
    <row r="1057" spans="1:10" x14ac:dyDescent="0.3">
      <c r="A1057" s="7">
        <v>5.6</v>
      </c>
      <c r="B1057" s="7">
        <v>8</v>
      </c>
      <c r="C1057" s="7">
        <v>24.149100000000001</v>
      </c>
      <c r="D1057" s="7">
        <v>5</v>
      </c>
      <c r="E1057" s="7">
        <v>1</v>
      </c>
      <c r="F1057" s="7">
        <v>0</v>
      </c>
      <c r="G1057" s="7">
        <v>2</v>
      </c>
      <c r="H1057" s="7">
        <v>2</v>
      </c>
      <c r="I1057" s="7">
        <v>1</v>
      </c>
      <c r="J1057" s="7">
        <v>0</v>
      </c>
    </row>
    <row r="1058" spans="1:10" x14ac:dyDescent="0.3">
      <c r="A1058" s="7">
        <v>3.5</v>
      </c>
      <c r="B1058" s="7">
        <v>6</v>
      </c>
      <c r="C1058" s="7">
        <v>31.708200000000001</v>
      </c>
      <c r="D1058" s="7">
        <v>1</v>
      </c>
      <c r="E1058" s="7">
        <v>1</v>
      </c>
      <c r="F1058" s="7">
        <v>0</v>
      </c>
      <c r="G1058" s="7">
        <v>2</v>
      </c>
      <c r="H1058" s="7">
        <v>2</v>
      </c>
      <c r="I1058" s="7">
        <v>1</v>
      </c>
      <c r="J1058" s="7">
        <v>0</v>
      </c>
    </row>
    <row r="1059" spans="1:10" x14ac:dyDescent="0.3">
      <c r="A1059" s="7">
        <v>4</v>
      </c>
      <c r="B1059" s="7">
        <v>6</v>
      </c>
      <c r="C1059" s="7">
        <v>27.234000000000002</v>
      </c>
      <c r="D1059" s="7">
        <v>5</v>
      </c>
      <c r="E1059" s="7">
        <v>1</v>
      </c>
      <c r="F1059" s="7">
        <v>0</v>
      </c>
      <c r="G1059" s="7">
        <v>2</v>
      </c>
      <c r="H1059" s="7">
        <v>2</v>
      </c>
      <c r="I1059" s="7">
        <v>1</v>
      </c>
      <c r="J1059" s="7">
        <v>0</v>
      </c>
    </row>
    <row r="1060" spans="1:10" x14ac:dyDescent="0.3">
      <c r="A1060" s="7">
        <v>5.6</v>
      </c>
      <c r="B1060" s="7">
        <v>8</v>
      </c>
      <c r="C1060" s="7">
        <v>24.299600000000002</v>
      </c>
      <c r="D1060" s="7">
        <v>5</v>
      </c>
      <c r="E1060" s="7">
        <v>1</v>
      </c>
      <c r="F1060" s="7">
        <v>0</v>
      </c>
      <c r="G1060" s="7">
        <v>2</v>
      </c>
      <c r="H1060" s="7">
        <v>2</v>
      </c>
      <c r="I1060" s="7">
        <v>1</v>
      </c>
      <c r="J1060" s="7">
        <v>0</v>
      </c>
    </row>
    <row r="1061" spans="1:10" x14ac:dyDescent="0.3">
      <c r="A1061" s="7">
        <v>2.5</v>
      </c>
      <c r="B1061" s="7">
        <v>4</v>
      </c>
      <c r="C1061" s="7">
        <v>35.860599999999998</v>
      </c>
      <c r="D1061" s="7">
        <v>1</v>
      </c>
      <c r="E1061" s="7">
        <v>1</v>
      </c>
      <c r="F1061" s="7">
        <v>0</v>
      </c>
      <c r="G1061" s="7">
        <v>2</v>
      </c>
      <c r="H1061" s="7">
        <v>2</v>
      </c>
      <c r="I1061" s="7">
        <v>1</v>
      </c>
      <c r="J1061" s="7">
        <v>0</v>
      </c>
    </row>
    <row r="1062" spans="1:10" x14ac:dyDescent="0.3">
      <c r="A1062" s="7">
        <v>4</v>
      </c>
      <c r="B1062" s="7">
        <v>6</v>
      </c>
      <c r="C1062" s="7">
        <v>27.1846</v>
      </c>
      <c r="D1062" s="7">
        <v>6</v>
      </c>
      <c r="E1062" s="7">
        <v>0</v>
      </c>
      <c r="F1062" s="7">
        <v>0</v>
      </c>
      <c r="G1062" s="7">
        <v>2</v>
      </c>
      <c r="H1062" s="7">
        <v>2</v>
      </c>
      <c r="I1062" s="7">
        <v>1</v>
      </c>
      <c r="J1062" s="7">
        <v>0</v>
      </c>
    </row>
    <row r="1063" spans="1:10" x14ac:dyDescent="0.3">
      <c r="A1063" s="7">
        <v>4</v>
      </c>
      <c r="B1063" s="7">
        <v>6</v>
      </c>
      <c r="C1063" s="7">
        <v>27.566500000000001</v>
      </c>
      <c r="D1063" s="7">
        <v>5</v>
      </c>
      <c r="E1063" s="7">
        <v>1</v>
      </c>
      <c r="F1063" s="7">
        <v>0</v>
      </c>
      <c r="G1063" s="7">
        <v>2</v>
      </c>
      <c r="H1063" s="7">
        <v>2</v>
      </c>
      <c r="I1063" s="7">
        <v>1</v>
      </c>
      <c r="J1063" s="7">
        <v>0</v>
      </c>
    </row>
    <row r="1064" spans="1:10" x14ac:dyDescent="0.3">
      <c r="A1064" s="7">
        <v>3.6</v>
      </c>
      <c r="B1064" s="7">
        <v>6</v>
      </c>
      <c r="C1064" s="7">
        <v>27.581099999999999</v>
      </c>
      <c r="D1064" s="7">
        <v>6</v>
      </c>
      <c r="E1064" s="7">
        <v>1</v>
      </c>
      <c r="F1064" s="7">
        <v>0</v>
      </c>
      <c r="G1064" s="7">
        <v>2</v>
      </c>
      <c r="H1064" s="7">
        <v>2</v>
      </c>
      <c r="I1064" s="7">
        <v>1</v>
      </c>
      <c r="J1064" s="7">
        <v>1</v>
      </c>
    </row>
    <row r="1065" spans="1:10" x14ac:dyDescent="0.3">
      <c r="A1065" s="7">
        <v>3.6</v>
      </c>
      <c r="B1065" s="7">
        <v>6</v>
      </c>
      <c r="C1065" s="7">
        <v>28.1127</v>
      </c>
      <c r="D1065" s="7">
        <v>6</v>
      </c>
      <c r="E1065" s="7">
        <v>0</v>
      </c>
      <c r="F1065" s="7">
        <v>0</v>
      </c>
      <c r="G1065" s="7">
        <v>2</v>
      </c>
      <c r="H1065" s="7">
        <v>2</v>
      </c>
      <c r="I1065" s="7">
        <v>1</v>
      </c>
      <c r="J1065" s="7">
        <v>1</v>
      </c>
    </row>
    <row r="1066" spans="1:10" x14ac:dyDescent="0.3">
      <c r="A1066" s="7">
        <v>4.8</v>
      </c>
      <c r="B1066" s="7">
        <v>8</v>
      </c>
      <c r="C1066" s="7">
        <v>25.56</v>
      </c>
      <c r="D1066" s="7">
        <v>6</v>
      </c>
      <c r="E1066" s="7">
        <v>1</v>
      </c>
      <c r="F1066" s="7">
        <v>0</v>
      </c>
      <c r="G1066" s="7">
        <v>2</v>
      </c>
      <c r="H1066" s="7">
        <v>2</v>
      </c>
      <c r="I1066" s="7">
        <v>1</v>
      </c>
      <c r="J1066" s="7">
        <v>1</v>
      </c>
    </row>
    <row r="1067" spans="1:10" x14ac:dyDescent="0.3">
      <c r="A1067" s="7">
        <v>4.8</v>
      </c>
      <c r="B1067" s="7">
        <v>8</v>
      </c>
      <c r="C1067" s="7">
        <v>23.577999999999999</v>
      </c>
      <c r="D1067" s="7">
        <v>6</v>
      </c>
      <c r="E1067" s="7">
        <v>0</v>
      </c>
      <c r="F1067" s="7">
        <v>0</v>
      </c>
      <c r="G1067" s="7">
        <v>2</v>
      </c>
      <c r="H1067" s="7">
        <v>2</v>
      </c>
      <c r="I1067" s="7">
        <v>1</v>
      </c>
      <c r="J1067" s="7">
        <v>1</v>
      </c>
    </row>
    <row r="1068" spans="1:10" x14ac:dyDescent="0.3">
      <c r="A1068" s="7">
        <v>4.8</v>
      </c>
      <c r="B1068" s="7">
        <v>8</v>
      </c>
      <c r="C1068" s="7">
        <v>26.388000000000002</v>
      </c>
      <c r="D1068" s="7">
        <v>6</v>
      </c>
      <c r="E1068" s="7">
        <v>1</v>
      </c>
      <c r="F1068" s="7">
        <v>0</v>
      </c>
      <c r="G1068" s="7">
        <v>2</v>
      </c>
      <c r="H1068" s="7">
        <v>2</v>
      </c>
      <c r="I1068" s="7">
        <v>1</v>
      </c>
      <c r="J1068" s="7">
        <v>1</v>
      </c>
    </row>
    <row r="1069" spans="1:10" x14ac:dyDescent="0.3">
      <c r="A1069" s="7">
        <v>4.8</v>
      </c>
      <c r="B1069" s="7">
        <v>8</v>
      </c>
      <c r="C1069" s="7">
        <v>23.577999999999999</v>
      </c>
      <c r="D1069" s="7">
        <v>6</v>
      </c>
      <c r="E1069" s="7">
        <v>0</v>
      </c>
      <c r="F1069" s="7">
        <v>0</v>
      </c>
      <c r="G1069" s="7">
        <v>2</v>
      </c>
      <c r="H1069" s="7">
        <v>2</v>
      </c>
      <c r="I1069" s="7">
        <v>1</v>
      </c>
      <c r="J1069" s="7">
        <v>1</v>
      </c>
    </row>
    <row r="1070" spans="1:10" x14ac:dyDescent="0.3">
      <c r="A1070" s="7">
        <v>4.8</v>
      </c>
      <c r="B1070" s="7">
        <v>8</v>
      </c>
      <c r="C1070" s="7">
        <v>25.7761</v>
      </c>
      <c r="D1070" s="7">
        <v>6</v>
      </c>
      <c r="E1070" s="7">
        <v>1</v>
      </c>
      <c r="F1070" s="7">
        <v>0</v>
      </c>
      <c r="G1070" s="7">
        <v>2</v>
      </c>
      <c r="H1070" s="7">
        <v>2</v>
      </c>
      <c r="I1070" s="7">
        <v>1</v>
      </c>
      <c r="J1070" s="7">
        <v>1</v>
      </c>
    </row>
    <row r="1071" spans="1:10" x14ac:dyDescent="0.3">
      <c r="A1071" s="7">
        <v>4.8</v>
      </c>
      <c r="B1071" s="7">
        <v>8</v>
      </c>
      <c r="C1071" s="7">
        <v>25.7761</v>
      </c>
      <c r="D1071" s="7">
        <v>6</v>
      </c>
      <c r="E1071" s="7">
        <v>1</v>
      </c>
      <c r="F1071" s="7">
        <v>0</v>
      </c>
      <c r="G1071" s="7">
        <v>2</v>
      </c>
      <c r="H1071" s="7">
        <v>2</v>
      </c>
      <c r="I1071" s="7">
        <v>1</v>
      </c>
      <c r="J1071" s="7">
        <v>1</v>
      </c>
    </row>
    <row r="1072" spans="1:10" x14ac:dyDescent="0.3">
      <c r="A1072" s="7">
        <v>4.8</v>
      </c>
      <c r="B1072" s="7">
        <v>8</v>
      </c>
      <c r="C1072" s="7">
        <v>25.7761</v>
      </c>
      <c r="D1072" s="7">
        <v>6</v>
      </c>
      <c r="E1072" s="7">
        <v>1</v>
      </c>
      <c r="F1072" s="7">
        <v>0</v>
      </c>
      <c r="G1072" s="7">
        <v>2</v>
      </c>
      <c r="H1072" s="7">
        <v>2</v>
      </c>
      <c r="I1072" s="7">
        <v>1</v>
      </c>
      <c r="J1072" s="7">
        <v>1</v>
      </c>
    </row>
    <row r="1073" spans="1:10" x14ac:dyDescent="0.3">
      <c r="A1073" s="7">
        <v>3.6</v>
      </c>
      <c r="B1073" s="7">
        <v>6</v>
      </c>
      <c r="C1073" s="7">
        <v>31.6</v>
      </c>
      <c r="D1073" s="7">
        <v>6</v>
      </c>
      <c r="E1073" s="7">
        <v>1</v>
      </c>
      <c r="F1073" s="7">
        <v>0</v>
      </c>
      <c r="G1073" s="7">
        <v>2</v>
      </c>
      <c r="H1073" s="7">
        <v>2</v>
      </c>
      <c r="I1073" s="7">
        <v>1</v>
      </c>
      <c r="J1073" s="7">
        <v>0</v>
      </c>
    </row>
    <row r="1074" spans="1:10" x14ac:dyDescent="0.3">
      <c r="A1074" s="7">
        <v>3.5</v>
      </c>
      <c r="B1074" s="7">
        <v>6</v>
      </c>
      <c r="C1074" s="7">
        <v>32.200000000000003</v>
      </c>
      <c r="D1074" s="7">
        <v>6</v>
      </c>
      <c r="E1074" s="7">
        <v>1</v>
      </c>
      <c r="F1074" s="7">
        <v>0</v>
      </c>
      <c r="G1074" s="7">
        <v>1</v>
      </c>
      <c r="H1074" s="7">
        <v>1</v>
      </c>
      <c r="I1074" s="7">
        <v>1</v>
      </c>
      <c r="J1074" s="7">
        <v>0</v>
      </c>
    </row>
    <row r="1075" spans="1:10" x14ac:dyDescent="0.3">
      <c r="A1075" s="7">
        <v>3.6</v>
      </c>
      <c r="B1075" s="7">
        <v>6</v>
      </c>
      <c r="C1075" s="7">
        <v>32.1</v>
      </c>
      <c r="D1075" s="7">
        <v>6</v>
      </c>
      <c r="E1075" s="7">
        <v>1</v>
      </c>
      <c r="F1075" s="7">
        <v>0</v>
      </c>
      <c r="G1075" s="7">
        <v>2</v>
      </c>
      <c r="H1075" s="7">
        <v>2</v>
      </c>
      <c r="I1075" s="7">
        <v>1</v>
      </c>
      <c r="J1075" s="7">
        <v>0</v>
      </c>
    </row>
    <row r="1076" spans="1:10" x14ac:dyDescent="0.3">
      <c r="A1076" s="7">
        <v>3.6</v>
      </c>
      <c r="B1076" s="7">
        <v>6</v>
      </c>
      <c r="C1076" s="7">
        <v>32.6</v>
      </c>
      <c r="D1076" s="7">
        <v>6</v>
      </c>
      <c r="E1076" s="7">
        <v>1</v>
      </c>
      <c r="F1076" s="7">
        <v>0</v>
      </c>
      <c r="G1076" s="7">
        <v>2</v>
      </c>
      <c r="H1076" s="7">
        <v>2</v>
      </c>
      <c r="I1076" s="7">
        <v>1</v>
      </c>
      <c r="J1076" s="7">
        <v>0</v>
      </c>
    </row>
    <row r="1077" spans="1:10" x14ac:dyDescent="0.3">
      <c r="A1077" s="7">
        <v>2.5</v>
      </c>
      <c r="B1077" s="7">
        <v>4</v>
      </c>
      <c r="C1077" s="7">
        <v>37.070999999999998</v>
      </c>
      <c r="D1077" s="7">
        <v>5</v>
      </c>
      <c r="E1077" s="7">
        <v>0</v>
      </c>
      <c r="F1077" s="7">
        <v>0</v>
      </c>
      <c r="G1077" s="7">
        <v>2</v>
      </c>
      <c r="H1077" s="7">
        <v>2</v>
      </c>
      <c r="I1077" s="7">
        <v>0</v>
      </c>
      <c r="J1077" s="7">
        <v>1</v>
      </c>
    </row>
    <row r="1078" spans="1:10" x14ac:dyDescent="0.3">
      <c r="A1078" s="7">
        <v>2.5</v>
      </c>
      <c r="B1078" s="7">
        <v>4</v>
      </c>
      <c r="C1078" s="7">
        <v>35.922600000000003</v>
      </c>
      <c r="D1078" s="7">
        <v>4</v>
      </c>
      <c r="E1078" s="7">
        <v>1</v>
      </c>
      <c r="F1078" s="7">
        <v>0</v>
      </c>
      <c r="G1078" s="7">
        <v>2</v>
      </c>
      <c r="H1078" s="7">
        <v>2</v>
      </c>
      <c r="I1078" s="7">
        <v>0</v>
      </c>
      <c r="J1078" s="7">
        <v>1</v>
      </c>
    </row>
    <row r="1079" spans="1:10" x14ac:dyDescent="0.3">
      <c r="A1079" s="7">
        <v>2.5</v>
      </c>
      <c r="B1079" s="7">
        <v>4</v>
      </c>
      <c r="C1079" s="7">
        <v>32.910299999999999</v>
      </c>
      <c r="D1079" s="7">
        <v>4</v>
      </c>
      <c r="E1079" s="7">
        <v>1</v>
      </c>
      <c r="F1079" s="7">
        <v>0</v>
      </c>
      <c r="G1079" s="7">
        <v>2</v>
      </c>
      <c r="H1079" s="7">
        <v>2</v>
      </c>
      <c r="I1079" s="7">
        <v>1</v>
      </c>
      <c r="J1079" s="7">
        <v>0</v>
      </c>
    </row>
    <row r="1080" spans="1:10" x14ac:dyDescent="0.3">
      <c r="A1080" s="7">
        <v>2.5</v>
      </c>
      <c r="B1080" s="7">
        <v>4</v>
      </c>
      <c r="C1080" s="7">
        <v>40.081600000000002</v>
      </c>
      <c r="D1080" s="7">
        <v>1</v>
      </c>
      <c r="E1080" s="7">
        <v>1</v>
      </c>
      <c r="F1080" s="7">
        <v>0</v>
      </c>
      <c r="G1080" s="7">
        <v>2</v>
      </c>
      <c r="H1080" s="7">
        <v>2</v>
      </c>
      <c r="I1080" s="7">
        <v>0</v>
      </c>
      <c r="J1080" s="7">
        <v>1</v>
      </c>
    </row>
    <row r="1081" spans="1:10" x14ac:dyDescent="0.3">
      <c r="A1081" s="7">
        <v>2.5</v>
      </c>
      <c r="B1081" s="7">
        <v>4</v>
      </c>
      <c r="C1081" s="7">
        <v>37.057400000000001</v>
      </c>
      <c r="D1081" s="7">
        <v>6</v>
      </c>
      <c r="E1081" s="7">
        <v>0</v>
      </c>
      <c r="F1081" s="7">
        <v>0</v>
      </c>
      <c r="G1081" s="7">
        <v>2</v>
      </c>
      <c r="H1081" s="7">
        <v>2</v>
      </c>
      <c r="I1081" s="7">
        <v>0</v>
      </c>
      <c r="J1081" s="7">
        <v>1</v>
      </c>
    </row>
    <row r="1082" spans="1:10" x14ac:dyDescent="0.3">
      <c r="A1082" s="7">
        <v>3.6</v>
      </c>
      <c r="B1082" s="7">
        <v>6</v>
      </c>
      <c r="C1082" s="7">
        <v>34.270800000000001</v>
      </c>
      <c r="D1082" s="7">
        <v>5</v>
      </c>
      <c r="E1082" s="7">
        <v>1</v>
      </c>
      <c r="F1082" s="7">
        <v>0</v>
      </c>
      <c r="G1082" s="7">
        <v>2</v>
      </c>
      <c r="H1082" s="7">
        <v>2</v>
      </c>
      <c r="I1082" s="7">
        <v>0</v>
      </c>
      <c r="J1082" s="7">
        <v>1</v>
      </c>
    </row>
    <row r="1083" spans="1:10" x14ac:dyDescent="0.3">
      <c r="A1083" s="7">
        <v>3.6</v>
      </c>
      <c r="B1083" s="7">
        <v>6</v>
      </c>
      <c r="C1083" s="7">
        <v>29.5</v>
      </c>
      <c r="D1083" s="7">
        <v>5</v>
      </c>
      <c r="E1083" s="7">
        <v>1</v>
      </c>
      <c r="F1083" s="7">
        <v>0</v>
      </c>
      <c r="G1083" s="7">
        <v>2</v>
      </c>
      <c r="H1083" s="7">
        <v>2</v>
      </c>
      <c r="I1083" s="7">
        <v>0</v>
      </c>
      <c r="J1083" s="7">
        <v>1</v>
      </c>
    </row>
    <row r="1084" spans="1:10" x14ac:dyDescent="0.3">
      <c r="A1084" s="7">
        <v>2.4</v>
      </c>
      <c r="B1084" s="7">
        <v>4</v>
      </c>
      <c r="C1084" s="7">
        <v>34.251300000000001</v>
      </c>
      <c r="D1084" s="7">
        <v>5</v>
      </c>
      <c r="E1084" s="7">
        <v>0</v>
      </c>
      <c r="F1084" s="7">
        <v>0</v>
      </c>
      <c r="G1084" s="7">
        <v>2</v>
      </c>
      <c r="H1084" s="7">
        <v>2</v>
      </c>
      <c r="I1084" s="7">
        <v>1</v>
      </c>
      <c r="J1084" s="7">
        <v>0</v>
      </c>
    </row>
    <row r="1085" spans="1:10" x14ac:dyDescent="0.3">
      <c r="A1085" s="7">
        <v>2.4</v>
      </c>
      <c r="B1085" s="7">
        <v>4</v>
      </c>
      <c r="C1085" s="7">
        <v>32.276499999999999</v>
      </c>
      <c r="D1085" s="7">
        <v>4</v>
      </c>
      <c r="E1085" s="7">
        <v>1</v>
      </c>
      <c r="F1085" s="7">
        <v>0</v>
      </c>
      <c r="G1085" s="7">
        <v>2</v>
      </c>
      <c r="H1085" s="7">
        <v>2</v>
      </c>
      <c r="I1085" s="7">
        <v>1</v>
      </c>
      <c r="J1085" s="7">
        <v>0</v>
      </c>
    </row>
    <row r="1086" spans="1:10" x14ac:dyDescent="0.3">
      <c r="A1086" s="7">
        <v>3.2</v>
      </c>
      <c r="B1086" s="7">
        <v>6</v>
      </c>
      <c r="C1086" s="7">
        <v>32.274700000000003</v>
      </c>
      <c r="D1086" s="7">
        <v>5</v>
      </c>
      <c r="E1086" s="7">
        <v>1</v>
      </c>
      <c r="F1086" s="7">
        <v>0</v>
      </c>
      <c r="G1086" s="7">
        <v>2</v>
      </c>
      <c r="H1086" s="7">
        <v>2</v>
      </c>
      <c r="I1086" s="7">
        <v>1</v>
      </c>
      <c r="J1086" s="7">
        <v>0</v>
      </c>
    </row>
    <row r="1087" spans="1:10" x14ac:dyDescent="0.3">
      <c r="A1087" s="7">
        <v>4</v>
      </c>
      <c r="B1087" s="7">
        <v>6</v>
      </c>
      <c r="C1087" s="7">
        <v>30</v>
      </c>
      <c r="D1087" s="7">
        <v>5</v>
      </c>
      <c r="E1087" s="7">
        <v>1</v>
      </c>
      <c r="F1087" s="7">
        <v>0</v>
      </c>
      <c r="G1087" s="7">
        <v>2</v>
      </c>
      <c r="H1087" s="7">
        <v>2</v>
      </c>
      <c r="I1087" s="7">
        <v>1</v>
      </c>
      <c r="J1087" s="7">
        <v>0</v>
      </c>
    </row>
    <row r="1088" spans="1:10" x14ac:dyDescent="0.3">
      <c r="A1088" s="7">
        <v>4</v>
      </c>
      <c r="B1088" s="7">
        <v>6</v>
      </c>
      <c r="C1088" s="7">
        <v>30</v>
      </c>
      <c r="D1088" s="7">
        <v>5</v>
      </c>
      <c r="E1088" s="7">
        <v>1</v>
      </c>
      <c r="F1088" s="7">
        <v>0</v>
      </c>
      <c r="G1088" s="7">
        <v>2</v>
      </c>
      <c r="H1088" s="7">
        <v>2</v>
      </c>
      <c r="I1088" s="7">
        <v>1</v>
      </c>
      <c r="J1088" s="7">
        <v>0</v>
      </c>
    </row>
    <row r="1089" spans="1:10" x14ac:dyDescent="0.3">
      <c r="A1089" s="7">
        <v>4</v>
      </c>
      <c r="B1089" s="7">
        <v>6</v>
      </c>
      <c r="C1089" s="7">
        <v>28.918199999999999</v>
      </c>
      <c r="D1089" s="7">
        <v>5</v>
      </c>
      <c r="E1089" s="7">
        <v>1</v>
      </c>
      <c r="F1089" s="7">
        <v>0</v>
      </c>
      <c r="G1089" s="7">
        <v>2</v>
      </c>
      <c r="H1089" s="7">
        <v>2</v>
      </c>
      <c r="I1089" s="7">
        <v>1</v>
      </c>
      <c r="J1089" s="7">
        <v>0</v>
      </c>
    </row>
    <row r="1090" spans="1:10" x14ac:dyDescent="0.3">
      <c r="A1090" s="7">
        <v>4</v>
      </c>
      <c r="B1090" s="7">
        <v>6</v>
      </c>
      <c r="C1090" s="7">
        <v>26.813700000000001</v>
      </c>
      <c r="D1090" s="7">
        <v>6</v>
      </c>
      <c r="E1090" s="7">
        <v>0</v>
      </c>
      <c r="F1090" s="7">
        <v>0</v>
      </c>
      <c r="G1090" s="7">
        <v>2</v>
      </c>
      <c r="H1090" s="7">
        <v>2</v>
      </c>
      <c r="I1090" s="7">
        <v>1</v>
      </c>
      <c r="J1090" s="7">
        <v>0</v>
      </c>
    </row>
    <row r="1091" spans="1:10" x14ac:dyDescent="0.3">
      <c r="A1091" s="7">
        <v>3.5</v>
      </c>
      <c r="B1091" s="7">
        <v>6</v>
      </c>
      <c r="C1091" s="7">
        <v>31.3</v>
      </c>
      <c r="D1091" s="7">
        <v>5</v>
      </c>
      <c r="E1091" s="7">
        <v>1</v>
      </c>
      <c r="F1091" s="7">
        <v>0</v>
      </c>
      <c r="G1091" s="7">
        <v>2</v>
      </c>
      <c r="H1091" s="7">
        <v>2</v>
      </c>
      <c r="I1091" s="7">
        <v>1</v>
      </c>
      <c r="J1091" s="7">
        <v>0</v>
      </c>
    </row>
    <row r="1092" spans="1:10" x14ac:dyDescent="0.3">
      <c r="A1092" s="7">
        <v>3.3</v>
      </c>
      <c r="B1092" s="7">
        <v>6</v>
      </c>
      <c r="C1092" s="7">
        <v>34.998899999999999</v>
      </c>
      <c r="D1092" s="7">
        <v>1</v>
      </c>
      <c r="E1092" s="7">
        <v>0</v>
      </c>
      <c r="F1092" s="7">
        <v>0</v>
      </c>
      <c r="G1092" s="7">
        <v>2</v>
      </c>
      <c r="H1092" s="7">
        <v>2</v>
      </c>
      <c r="I1092" s="7">
        <v>1</v>
      </c>
      <c r="J1092" s="7">
        <v>0</v>
      </c>
    </row>
    <row r="1093" spans="1:10" x14ac:dyDescent="0.3">
      <c r="A1093" s="7">
        <v>5.7</v>
      </c>
      <c r="B1093" s="7">
        <v>8</v>
      </c>
      <c r="C1093" s="7">
        <v>24.749099999999999</v>
      </c>
      <c r="D1093" s="7">
        <v>6</v>
      </c>
      <c r="E1093" s="7">
        <v>1</v>
      </c>
      <c r="F1093" s="7">
        <v>0</v>
      </c>
      <c r="G1093" s="7">
        <v>2</v>
      </c>
      <c r="H1093" s="7">
        <v>2</v>
      </c>
      <c r="I1093" s="7">
        <v>1</v>
      </c>
      <c r="J1093" s="7">
        <v>0</v>
      </c>
    </row>
    <row r="1094" spans="1:10" x14ac:dyDescent="0.3">
      <c r="A1094" s="7">
        <v>2.5</v>
      </c>
      <c r="B1094" s="7">
        <v>4</v>
      </c>
      <c r="C1094" s="7">
        <v>38.377800000000001</v>
      </c>
      <c r="D1094" s="7">
        <v>4</v>
      </c>
      <c r="E1094" s="7">
        <v>1</v>
      </c>
      <c r="F1094" s="7">
        <v>0</v>
      </c>
      <c r="G1094" s="7">
        <v>2</v>
      </c>
      <c r="H1094" s="7">
        <v>2</v>
      </c>
      <c r="I1094" s="7">
        <v>1</v>
      </c>
      <c r="J1094" s="7">
        <v>0</v>
      </c>
    </row>
    <row r="1095" spans="1:10" x14ac:dyDescent="0.3">
      <c r="A1095" s="7">
        <v>3.5</v>
      </c>
      <c r="B1095" s="7">
        <v>6</v>
      </c>
      <c r="C1095" s="7">
        <v>35.749400000000001</v>
      </c>
      <c r="D1095" s="7">
        <v>5</v>
      </c>
      <c r="E1095" s="7">
        <v>1</v>
      </c>
      <c r="F1095" s="7">
        <v>0</v>
      </c>
      <c r="G1095" s="7">
        <v>2</v>
      </c>
      <c r="H1095" s="7">
        <v>2</v>
      </c>
      <c r="I1095" s="7">
        <v>1</v>
      </c>
      <c r="J1095" s="7">
        <v>0</v>
      </c>
    </row>
    <row r="1096" spans="1:10" x14ac:dyDescent="0.3">
      <c r="A1096" s="7">
        <v>4.5999999999999996</v>
      </c>
      <c r="B1096" s="7">
        <v>8</v>
      </c>
      <c r="C1096" s="7">
        <v>24.8718</v>
      </c>
      <c r="D1096" s="7">
        <v>6</v>
      </c>
      <c r="E1096" s="7">
        <v>1</v>
      </c>
      <c r="F1096" s="7">
        <v>0</v>
      </c>
      <c r="G1096" s="7">
        <v>2</v>
      </c>
      <c r="H1096" s="7">
        <v>2</v>
      </c>
      <c r="I1096" s="7">
        <v>1</v>
      </c>
      <c r="J1096" s="7">
        <v>0</v>
      </c>
    </row>
    <row r="1097" spans="1:10" x14ac:dyDescent="0.3">
      <c r="A1097" s="7">
        <v>5.7</v>
      </c>
      <c r="B1097" s="7">
        <v>8</v>
      </c>
      <c r="C1097" s="7">
        <v>24.5</v>
      </c>
      <c r="D1097" s="7">
        <v>6</v>
      </c>
      <c r="E1097" s="7">
        <v>1</v>
      </c>
      <c r="F1097" s="7">
        <v>0</v>
      </c>
      <c r="G1097" s="7">
        <v>2</v>
      </c>
      <c r="H1097" s="7">
        <v>2</v>
      </c>
      <c r="I1097" s="7">
        <v>1</v>
      </c>
      <c r="J1097" s="7">
        <v>0</v>
      </c>
    </row>
    <row r="1098" spans="1:10" x14ac:dyDescent="0.3">
      <c r="A1098" s="7">
        <v>5.7</v>
      </c>
      <c r="B1098" s="7">
        <v>8</v>
      </c>
      <c r="C1098" s="7">
        <v>24.220600000000001</v>
      </c>
      <c r="D1098" s="7">
        <v>6</v>
      </c>
      <c r="E1098" s="7">
        <v>1</v>
      </c>
      <c r="F1098" s="7">
        <v>0</v>
      </c>
      <c r="G1098" s="7">
        <v>2</v>
      </c>
      <c r="H1098" s="7">
        <v>2</v>
      </c>
      <c r="I1098" s="7">
        <v>1</v>
      </c>
      <c r="J1098" s="7">
        <v>0</v>
      </c>
    </row>
    <row r="1099" spans="1:10" x14ac:dyDescent="0.3">
      <c r="A1099" s="7">
        <v>2.7</v>
      </c>
      <c r="B1099" s="7">
        <v>4</v>
      </c>
      <c r="C1099" s="7">
        <v>38.700000000000003</v>
      </c>
      <c r="D1099" s="7">
        <v>6</v>
      </c>
      <c r="E1099" s="7">
        <v>1</v>
      </c>
      <c r="F1099" s="7">
        <v>0</v>
      </c>
      <c r="G1099" s="7">
        <v>2</v>
      </c>
      <c r="H1099" s="7">
        <v>2</v>
      </c>
      <c r="I1099" s="7">
        <v>1</v>
      </c>
      <c r="J1099" s="7">
        <v>0</v>
      </c>
    </row>
    <row r="1100" spans="1:10" x14ac:dyDescent="0.3">
      <c r="A1100" s="7">
        <v>3.5</v>
      </c>
      <c r="B1100" s="7">
        <v>6</v>
      </c>
      <c r="C1100" s="7">
        <v>35</v>
      </c>
      <c r="D1100" s="7">
        <v>6</v>
      </c>
      <c r="E1100" s="7">
        <v>1</v>
      </c>
      <c r="F1100" s="7">
        <v>0</v>
      </c>
      <c r="G1100" s="7">
        <v>2</v>
      </c>
      <c r="H1100" s="7">
        <v>2</v>
      </c>
      <c r="I1100" s="7">
        <v>1</v>
      </c>
      <c r="J1100" s="7">
        <v>0</v>
      </c>
    </row>
    <row r="1101" spans="1:10" x14ac:dyDescent="0.3">
      <c r="A1101" s="7">
        <v>2</v>
      </c>
      <c r="B1101" s="7">
        <v>4</v>
      </c>
      <c r="C1101" s="7">
        <v>33.299999999999997</v>
      </c>
      <c r="D1101" s="7">
        <v>6</v>
      </c>
      <c r="E1101" s="7">
        <v>0</v>
      </c>
      <c r="F1101" s="7">
        <v>0</v>
      </c>
      <c r="G1101" s="7">
        <v>2</v>
      </c>
      <c r="H1101" s="7">
        <v>2</v>
      </c>
      <c r="I1101" s="7">
        <v>1</v>
      </c>
      <c r="J1101" s="7">
        <v>0</v>
      </c>
    </row>
    <row r="1102" spans="1:10" x14ac:dyDescent="0.3">
      <c r="A1102" s="7">
        <v>3</v>
      </c>
      <c r="B1102" s="7">
        <v>6</v>
      </c>
      <c r="C1102" s="7">
        <v>34.4</v>
      </c>
      <c r="D1102" s="7">
        <v>6</v>
      </c>
      <c r="E1102" s="7">
        <v>0</v>
      </c>
      <c r="F1102" s="7">
        <v>0</v>
      </c>
      <c r="G1102" s="7">
        <v>2</v>
      </c>
      <c r="H1102" s="7">
        <v>2</v>
      </c>
      <c r="I1102" s="7">
        <v>0</v>
      </c>
      <c r="J1102" s="7">
        <v>0</v>
      </c>
    </row>
    <row r="1103" spans="1:10" x14ac:dyDescent="0.3">
      <c r="A1103" s="7">
        <v>3.6</v>
      </c>
      <c r="B1103" s="7">
        <v>6</v>
      </c>
      <c r="C1103" s="7">
        <v>26.1066</v>
      </c>
      <c r="D1103" s="7">
        <v>6</v>
      </c>
      <c r="E1103" s="7">
        <v>0</v>
      </c>
      <c r="F1103" s="7">
        <v>0</v>
      </c>
      <c r="G1103" s="7">
        <v>2</v>
      </c>
      <c r="H1103" s="7">
        <v>2</v>
      </c>
      <c r="I1103" s="7">
        <v>1</v>
      </c>
      <c r="J1103" s="7">
        <v>0</v>
      </c>
    </row>
    <row r="1104" spans="1:10" x14ac:dyDescent="0.3">
      <c r="A1104" s="7">
        <v>3</v>
      </c>
      <c r="B1104" s="7">
        <v>6</v>
      </c>
      <c r="C1104" s="7">
        <v>29.789200000000001</v>
      </c>
      <c r="D1104" s="7">
        <v>6</v>
      </c>
      <c r="E1104" s="7">
        <v>1</v>
      </c>
      <c r="F1104" s="7">
        <v>0</v>
      </c>
      <c r="G1104" s="7">
        <v>2</v>
      </c>
      <c r="H1104" s="7">
        <v>2</v>
      </c>
      <c r="I1104" s="7">
        <v>1</v>
      </c>
      <c r="J1104" s="7">
        <v>0</v>
      </c>
    </row>
    <row r="1105" spans="1:10" x14ac:dyDescent="0.3">
      <c r="A1105" s="7">
        <v>3.2</v>
      </c>
      <c r="B1105" s="7">
        <v>6</v>
      </c>
      <c r="C1105" s="7">
        <v>30.492599999999999</v>
      </c>
      <c r="D1105" s="7">
        <v>6</v>
      </c>
      <c r="E1105" s="7">
        <v>1</v>
      </c>
      <c r="F1105" s="7">
        <v>0</v>
      </c>
      <c r="G1105" s="7">
        <v>2</v>
      </c>
      <c r="H1105" s="7">
        <v>2</v>
      </c>
      <c r="I1105" s="7">
        <v>1</v>
      </c>
      <c r="J1105" s="7">
        <v>0</v>
      </c>
    </row>
    <row r="1106" spans="1:10" x14ac:dyDescent="0.3">
      <c r="A1106" s="7">
        <v>3</v>
      </c>
      <c r="B1106" s="7">
        <v>6</v>
      </c>
      <c r="C1106" s="7">
        <v>29.789200000000001</v>
      </c>
      <c r="D1106" s="7">
        <v>6</v>
      </c>
      <c r="E1106" s="7">
        <v>1</v>
      </c>
      <c r="F1106" s="7">
        <v>0</v>
      </c>
      <c r="G1106" s="7">
        <v>2</v>
      </c>
      <c r="H1106" s="7">
        <v>2</v>
      </c>
      <c r="I1106" s="7">
        <v>1</v>
      </c>
      <c r="J1106" s="7">
        <v>0</v>
      </c>
    </row>
    <row r="1107" spans="1:10" x14ac:dyDescent="0.3">
      <c r="A1107" s="7">
        <v>3.2</v>
      </c>
      <c r="B1107" s="7">
        <v>6</v>
      </c>
      <c r="C1107" s="7">
        <v>30.492599999999999</v>
      </c>
      <c r="D1107" s="7">
        <v>6</v>
      </c>
      <c r="E1107" s="7">
        <v>1</v>
      </c>
      <c r="F1107" s="7">
        <v>0</v>
      </c>
      <c r="G1107" s="7">
        <v>2</v>
      </c>
      <c r="H1107" s="7">
        <v>2</v>
      </c>
      <c r="I1107" s="7">
        <v>1</v>
      </c>
      <c r="J1107" s="7">
        <v>0</v>
      </c>
    </row>
    <row r="1108" spans="1:10" ht="13.8" customHeight="1" x14ac:dyDescent="0.3">
      <c r="A1108" s="7">
        <v>3.2</v>
      </c>
      <c r="B1108" s="7">
        <v>6</v>
      </c>
      <c r="C1108" s="7">
        <v>29.743099999999998</v>
      </c>
      <c r="D1108" s="7">
        <v>6</v>
      </c>
      <c r="E1108" s="7">
        <v>1</v>
      </c>
      <c r="F1108" s="7">
        <v>0</v>
      </c>
      <c r="G1108" s="7">
        <v>2</v>
      </c>
      <c r="H1108" s="7">
        <v>2</v>
      </c>
      <c r="I1108" s="7">
        <v>1</v>
      </c>
      <c r="J1108" s="7">
        <v>0</v>
      </c>
    </row>
    <row r="1109" spans="1:10" x14ac:dyDescent="0.3">
      <c r="A1109" s="7">
        <v>4.4000000000000004</v>
      </c>
      <c r="B1109" s="7">
        <v>8</v>
      </c>
      <c r="C1109" s="7">
        <v>26.2</v>
      </c>
      <c r="D1109" s="7">
        <v>6</v>
      </c>
      <c r="E1109" s="7">
        <v>1</v>
      </c>
      <c r="F1109" s="7">
        <v>0</v>
      </c>
      <c r="G1109" s="7">
        <v>2</v>
      </c>
      <c r="H1109" s="7">
        <v>2</v>
      </c>
      <c r="I1109" s="7">
        <v>1</v>
      </c>
      <c r="J1109" s="7">
        <v>0</v>
      </c>
    </row>
  </sheetData>
  <conditionalFormatting sqref="L7:V16 L19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0F1F-F3A7-4AD5-ACA4-A50FE776F6B1}">
  <dimension ref="A1:N375"/>
  <sheetViews>
    <sheetView workbookViewId="0">
      <selection activeCell="I30" sqref="I30"/>
    </sheetView>
  </sheetViews>
  <sheetFormatPr defaultRowHeight="14.4" x14ac:dyDescent="0.3"/>
  <cols>
    <col min="3" max="3" width="12" bestFit="1" customWidth="1"/>
    <col min="4" max="4" width="11" bestFit="1" customWidth="1"/>
    <col min="5" max="5" width="13.88671875" bestFit="1" customWidth="1"/>
    <col min="7" max="7" width="13.77734375" bestFit="1" customWidth="1"/>
    <col min="8" max="8" width="13.77734375" customWidth="1"/>
    <col min="11" max="11" width="18.88671875" customWidth="1"/>
    <col min="12" max="12" width="20.44140625" customWidth="1"/>
    <col min="13" max="13" width="14.5546875" customWidth="1"/>
    <col min="14" max="14" width="12" bestFit="1" customWidth="1"/>
  </cols>
  <sheetData>
    <row r="1" spans="1:14" x14ac:dyDescent="0.3">
      <c r="A1" s="23" t="s">
        <v>116</v>
      </c>
      <c r="B1" s="21"/>
      <c r="C1" s="21"/>
      <c r="D1" s="21"/>
      <c r="E1" s="21"/>
    </row>
    <row r="2" spans="1:14" x14ac:dyDescent="0.3">
      <c r="A2" s="42" t="s">
        <v>0</v>
      </c>
      <c r="B2" s="42" t="s">
        <v>2</v>
      </c>
      <c r="C2" s="53" t="s">
        <v>84</v>
      </c>
      <c r="D2" s="53" t="s">
        <v>36</v>
      </c>
      <c r="E2" s="53" t="s">
        <v>105</v>
      </c>
      <c r="F2" s="53" t="s">
        <v>19</v>
      </c>
      <c r="G2" s="53" t="s">
        <v>106</v>
      </c>
      <c r="H2" s="53" t="s">
        <v>93</v>
      </c>
      <c r="I2" s="53" t="s">
        <v>45</v>
      </c>
      <c r="J2" s="53" t="s">
        <v>49</v>
      </c>
      <c r="K2" s="53" t="s">
        <v>60</v>
      </c>
      <c r="L2" s="53" t="s">
        <v>43</v>
      </c>
      <c r="M2" s="53" t="s">
        <v>44</v>
      </c>
      <c r="N2" s="53" t="s">
        <v>96</v>
      </c>
    </row>
    <row r="3" spans="1:14" x14ac:dyDescent="0.3">
      <c r="A3" s="11">
        <v>4.4000000000000004</v>
      </c>
      <c r="B3" s="11">
        <v>23.152100000000001</v>
      </c>
      <c r="C3" s="51">
        <f>(AVERAGE(B3:B371))</f>
        <v>34.748351490514906</v>
      </c>
      <c r="D3" s="52">
        <f>(49.91136-4.369*(A3))</f>
        <v>30.687760000000001</v>
      </c>
      <c r="E3" s="51">
        <f>AVERAGE(D3:D371)</f>
        <v>34.385425853658603</v>
      </c>
      <c r="F3" s="52">
        <f t="shared" ref="F3:F66" si="0">ABS(B3-D3)</f>
        <v>7.53566</v>
      </c>
      <c r="G3" s="52">
        <f>(F3/B3)</f>
        <v>0.3254849452101537</v>
      </c>
      <c r="H3" s="52">
        <f>SUM(G3:G371)</f>
        <v>39.457230219522032</v>
      </c>
      <c r="I3" s="52">
        <f>F3^2</f>
        <v>56.786171635599999</v>
      </c>
      <c r="J3" s="52">
        <f t="shared" ref="J3:J66" si="1">(B3-$B$373)</f>
        <v>-11.596251490514906</v>
      </c>
      <c r="K3" s="52">
        <f t="shared" ref="K3:K66" si="2">(D3-$D$373)</f>
        <v>-3.6976658536586022</v>
      </c>
      <c r="L3" s="52">
        <f>(J3*J3)</f>
        <v>134.47304863126917</v>
      </c>
      <c r="M3" s="52">
        <f>(K3*K3)</f>
        <v>13.6727327653128</v>
      </c>
      <c r="N3" s="51">
        <f>(M372/L372)</f>
        <v>0.51429174197629701</v>
      </c>
    </row>
    <row r="4" spans="1:14" x14ac:dyDescent="0.3">
      <c r="A4" s="11">
        <v>2.4</v>
      </c>
      <c r="B4" s="11">
        <v>45.3</v>
      </c>
      <c r="C4" s="52"/>
      <c r="D4" s="52">
        <f t="shared" ref="D4:D67" si="3">(49.91136-4.369*(A4))</f>
        <v>39.425760000000004</v>
      </c>
      <c r="E4" s="52"/>
      <c r="F4" s="52">
        <f t="shared" si="0"/>
        <v>5.8742399999999932</v>
      </c>
      <c r="G4" s="52">
        <f t="shared" ref="G4:G67" si="4">(F4/B4)</f>
        <v>0.12967417218543031</v>
      </c>
      <c r="H4" s="52">
        <f>(H3/369)</f>
        <v>0.10693016319653667</v>
      </c>
      <c r="I4" s="52">
        <f t="shared" ref="I4:I67" si="5">F4^2</f>
        <v>34.50669557759992</v>
      </c>
      <c r="J4" s="52">
        <f t="shared" si="1"/>
        <v>10.551648509485091</v>
      </c>
      <c r="K4" s="52">
        <f t="shared" si="2"/>
        <v>5.0403341463414009</v>
      </c>
      <c r="L4" s="52">
        <f t="shared" ref="L4:L67" si="6">(J4*J4)</f>
        <v>111.33728626771894</v>
      </c>
      <c r="M4" s="52">
        <f t="shared" ref="M4:M67" si="7">(K4*K4)</f>
        <v>25.4049683067751</v>
      </c>
      <c r="N4" s="52"/>
    </row>
    <row r="5" spans="1:14" x14ac:dyDescent="0.3">
      <c r="A5" s="11">
        <v>4</v>
      </c>
      <c r="B5" s="11">
        <v>28.654900000000001</v>
      </c>
      <c r="C5" s="52"/>
      <c r="D5" s="52">
        <f t="shared" si="3"/>
        <v>32.435360000000003</v>
      </c>
      <c r="E5" s="52"/>
      <c r="F5" s="52">
        <f t="shared" si="0"/>
        <v>3.7804600000000015</v>
      </c>
      <c r="G5" s="52">
        <f t="shared" si="4"/>
        <v>0.13193066456347785</v>
      </c>
      <c r="H5" s="51">
        <f>(H4*100)</f>
        <v>10.693016319653667</v>
      </c>
      <c r="I5" s="52">
        <f t="shared" si="5"/>
        <v>14.291877811600012</v>
      </c>
      <c r="J5" s="52">
        <f t="shared" si="1"/>
        <v>-6.0934514905149051</v>
      </c>
      <c r="K5" s="52">
        <f t="shared" si="2"/>
        <v>-1.9500658536586002</v>
      </c>
      <c r="L5" s="52">
        <f t="shared" si="6"/>
        <v>37.130151067258318</v>
      </c>
      <c r="M5" s="52">
        <f t="shared" si="7"/>
        <v>3.8027568336052453</v>
      </c>
      <c r="N5" s="52"/>
    </row>
    <row r="6" spans="1:14" x14ac:dyDescent="0.3">
      <c r="A6" s="11">
        <v>1.6</v>
      </c>
      <c r="B6" s="11">
        <v>48.9</v>
      </c>
      <c r="C6" s="52"/>
      <c r="D6" s="52">
        <f t="shared" si="3"/>
        <v>42.920960000000001</v>
      </c>
      <c r="E6" s="52"/>
      <c r="F6" s="52">
        <f t="shared" si="0"/>
        <v>5.9790399999999977</v>
      </c>
      <c r="G6" s="52">
        <f t="shared" si="4"/>
        <v>0.12227075664621673</v>
      </c>
      <c r="H6" s="52"/>
      <c r="I6" s="52">
        <f t="shared" si="5"/>
        <v>35.748919321599971</v>
      </c>
      <c r="J6" s="52">
        <f t="shared" si="1"/>
        <v>14.151648509485092</v>
      </c>
      <c r="K6" s="52">
        <f t="shared" si="2"/>
        <v>8.5355341463413978</v>
      </c>
      <c r="L6" s="52">
        <f t="shared" si="6"/>
        <v>200.26915553601162</v>
      </c>
      <c r="M6" s="52">
        <f t="shared" si="7"/>
        <v>72.855343163359976</v>
      </c>
      <c r="N6" s="52"/>
    </row>
    <row r="7" spans="1:14" x14ac:dyDescent="0.3">
      <c r="A7" s="11">
        <v>3.6</v>
      </c>
      <c r="B7" s="11">
        <v>37.200000000000003</v>
      </c>
      <c r="C7" s="52"/>
      <c r="D7" s="52">
        <f t="shared" si="3"/>
        <v>34.182960000000001</v>
      </c>
      <c r="E7" s="52"/>
      <c r="F7" s="52">
        <f t="shared" si="0"/>
        <v>3.0170400000000015</v>
      </c>
      <c r="G7" s="52">
        <f t="shared" si="4"/>
        <v>8.1103225806451643E-2</v>
      </c>
      <c r="H7" s="52"/>
      <c r="I7" s="52">
        <f t="shared" si="5"/>
        <v>9.1025303616000084</v>
      </c>
      <c r="J7" s="52">
        <f t="shared" si="1"/>
        <v>2.4516485094850964</v>
      </c>
      <c r="K7" s="52">
        <f t="shared" si="2"/>
        <v>-0.2024658536586017</v>
      </c>
      <c r="L7" s="52">
        <f t="shared" si="6"/>
        <v>6.0105804140604944</v>
      </c>
      <c r="M7" s="52">
        <f t="shared" si="7"/>
        <v>4.099242189770632E-2</v>
      </c>
      <c r="N7" s="52"/>
    </row>
    <row r="8" spans="1:14" x14ac:dyDescent="0.3">
      <c r="A8" s="11">
        <v>4</v>
      </c>
      <c r="B8" s="11">
        <v>30</v>
      </c>
      <c r="C8" s="52"/>
      <c r="D8" s="52">
        <f t="shared" si="3"/>
        <v>32.435360000000003</v>
      </c>
      <c r="E8" s="52"/>
      <c r="F8" s="52">
        <f t="shared" si="0"/>
        <v>2.4353600000000029</v>
      </c>
      <c r="G8" s="52">
        <f t="shared" si="4"/>
        <v>8.117866666666676E-2</v>
      </c>
      <c r="H8" s="52"/>
      <c r="I8" s="52">
        <f t="shared" si="5"/>
        <v>5.9309783296000136</v>
      </c>
      <c r="J8" s="52">
        <f t="shared" si="1"/>
        <v>-4.7483514905149065</v>
      </c>
      <c r="K8" s="52">
        <f t="shared" si="2"/>
        <v>-1.9500658536586002</v>
      </c>
      <c r="L8" s="52">
        <f t="shared" si="6"/>
        <v>22.546841877475135</v>
      </c>
      <c r="M8" s="52">
        <f t="shared" si="7"/>
        <v>3.8027568336052453</v>
      </c>
      <c r="N8" s="52"/>
    </row>
    <row r="9" spans="1:14" x14ac:dyDescent="0.3">
      <c r="A9" s="11">
        <v>6.5</v>
      </c>
      <c r="B9" s="11">
        <v>19.899999999999999</v>
      </c>
      <c r="C9" s="52"/>
      <c r="D9" s="52">
        <f t="shared" si="3"/>
        <v>21.512860000000003</v>
      </c>
      <c r="E9" s="52"/>
      <c r="F9" s="52">
        <f t="shared" si="0"/>
        <v>1.6128600000000048</v>
      </c>
      <c r="G9" s="52">
        <f t="shared" si="4"/>
        <v>8.1048241206030394E-2</v>
      </c>
      <c r="H9" s="52"/>
      <c r="I9" s="52">
        <f t="shared" si="5"/>
        <v>2.6013173796000157</v>
      </c>
      <c r="J9" s="52">
        <f t="shared" si="1"/>
        <v>-14.848351490514908</v>
      </c>
      <c r="K9" s="52">
        <f t="shared" si="2"/>
        <v>-12.8725658536586</v>
      </c>
      <c r="L9" s="52">
        <f t="shared" si="6"/>
        <v>220.4735419858763</v>
      </c>
      <c r="M9" s="52">
        <f t="shared" si="7"/>
        <v>165.70295165677734</v>
      </c>
      <c r="N9" s="52"/>
    </row>
    <row r="10" spans="1:14" x14ac:dyDescent="0.3">
      <c r="A10" s="11">
        <v>3</v>
      </c>
      <c r="B10" s="11">
        <v>35.731099999999998</v>
      </c>
      <c r="C10" s="52"/>
      <c r="D10" s="52">
        <f t="shared" si="3"/>
        <v>36.804360000000003</v>
      </c>
      <c r="E10" s="52"/>
      <c r="F10" s="52">
        <f t="shared" si="0"/>
        <v>1.0732600000000048</v>
      </c>
      <c r="G10" s="52">
        <f t="shared" si="4"/>
        <v>3.0037138515187186E-2</v>
      </c>
      <c r="H10" s="52"/>
      <c r="I10" s="52">
        <f t="shared" si="5"/>
        <v>1.1518870276000102</v>
      </c>
      <c r="J10" s="52">
        <f t="shared" si="1"/>
        <v>0.9827485094850914</v>
      </c>
      <c r="K10" s="52">
        <f t="shared" si="2"/>
        <v>2.4189341463413996</v>
      </c>
      <c r="L10" s="52">
        <f t="shared" si="6"/>
        <v>0.96579463289516876</v>
      </c>
      <c r="M10" s="52">
        <f t="shared" si="7"/>
        <v>5.8512424043363955</v>
      </c>
      <c r="N10" s="52"/>
    </row>
    <row r="11" spans="1:14" x14ac:dyDescent="0.3">
      <c r="A11" s="11">
        <v>5.6</v>
      </c>
      <c r="B11" s="11">
        <v>25.1952</v>
      </c>
      <c r="C11" s="52"/>
      <c r="D11" s="52">
        <f t="shared" si="3"/>
        <v>25.444960000000005</v>
      </c>
      <c r="E11" s="52"/>
      <c r="F11" s="52">
        <f t="shared" si="0"/>
        <v>0.24976000000000553</v>
      </c>
      <c r="G11" s="52">
        <f t="shared" si="4"/>
        <v>9.9129993014544643E-3</v>
      </c>
      <c r="H11" s="52"/>
      <c r="I11" s="52">
        <f t="shared" si="5"/>
        <v>6.2380057600002765E-2</v>
      </c>
      <c r="J11" s="52">
        <f t="shared" si="1"/>
        <v>-9.5531514905149066</v>
      </c>
      <c r="K11" s="52">
        <f t="shared" si="2"/>
        <v>-8.9404658536585977</v>
      </c>
      <c r="L11" s="52">
        <f t="shared" si="6"/>
        <v>91.262703400727176</v>
      </c>
      <c r="M11" s="52">
        <f t="shared" si="7"/>
        <v>79.93192968043536</v>
      </c>
      <c r="N11" s="52"/>
    </row>
    <row r="12" spans="1:14" x14ac:dyDescent="0.3">
      <c r="A12" s="11">
        <v>5.4</v>
      </c>
      <c r="B12" s="11">
        <v>20.7</v>
      </c>
      <c r="C12" s="52"/>
      <c r="D12" s="52">
        <f t="shared" si="3"/>
        <v>26.318760000000001</v>
      </c>
      <c r="E12" s="52"/>
      <c r="F12" s="52">
        <f t="shared" si="0"/>
        <v>5.6187600000000018</v>
      </c>
      <c r="G12" s="52">
        <f t="shared" si="4"/>
        <v>0.27143768115942041</v>
      </c>
      <c r="H12" s="52"/>
      <c r="I12" s="52">
        <f t="shared" si="5"/>
        <v>31.570463937600021</v>
      </c>
      <c r="J12" s="52">
        <f t="shared" si="1"/>
        <v>-14.048351490514907</v>
      </c>
      <c r="K12" s="52">
        <f t="shared" si="2"/>
        <v>-8.066665853658602</v>
      </c>
      <c r="L12" s="52">
        <f t="shared" si="6"/>
        <v>197.35617960105242</v>
      </c>
      <c r="M12" s="52">
        <f t="shared" si="7"/>
        <v>65.071097994581663</v>
      </c>
      <c r="N12" s="52"/>
    </row>
    <row r="13" spans="1:14" x14ac:dyDescent="0.3">
      <c r="A13" s="11">
        <v>3.2</v>
      </c>
      <c r="B13" s="11">
        <v>38.9</v>
      </c>
      <c r="C13" s="52"/>
      <c r="D13" s="52">
        <f t="shared" si="3"/>
        <v>35.93056</v>
      </c>
      <c r="E13" s="52"/>
      <c r="F13" s="52">
        <f t="shared" si="0"/>
        <v>2.9694399999999987</v>
      </c>
      <c r="G13" s="52">
        <f t="shared" si="4"/>
        <v>7.6335218508997396E-2</v>
      </c>
      <c r="H13" s="52"/>
      <c r="I13" s="52">
        <f t="shared" si="5"/>
        <v>8.8175739135999933</v>
      </c>
      <c r="J13" s="52">
        <f t="shared" si="1"/>
        <v>4.1516485094850921</v>
      </c>
      <c r="K13" s="52">
        <f t="shared" si="2"/>
        <v>1.5451341463413968</v>
      </c>
      <c r="L13" s="52">
        <f t="shared" si="6"/>
        <v>17.236185346309789</v>
      </c>
      <c r="M13" s="52">
        <f t="shared" si="7"/>
        <v>2.3874395301901572</v>
      </c>
      <c r="N13" s="52"/>
    </row>
    <row r="14" spans="1:14" x14ac:dyDescent="0.3">
      <c r="A14" s="11">
        <v>4</v>
      </c>
      <c r="B14" s="11">
        <v>25.7499</v>
      </c>
      <c r="C14" s="52"/>
      <c r="D14" s="52">
        <f t="shared" si="3"/>
        <v>32.435360000000003</v>
      </c>
      <c r="E14" s="52"/>
      <c r="F14" s="52">
        <f t="shared" si="0"/>
        <v>6.6854600000000026</v>
      </c>
      <c r="G14" s="52">
        <f t="shared" si="4"/>
        <v>0.25963052283698201</v>
      </c>
      <c r="H14" s="52"/>
      <c r="I14" s="52">
        <f t="shared" si="5"/>
        <v>44.695375411600033</v>
      </c>
      <c r="J14" s="52">
        <f t="shared" si="1"/>
        <v>-8.9984514905149062</v>
      </c>
      <c r="K14" s="52">
        <f t="shared" si="2"/>
        <v>-1.9500658536586002</v>
      </c>
      <c r="L14" s="52">
        <f t="shared" si="6"/>
        <v>80.972129227149935</v>
      </c>
      <c r="M14" s="52">
        <f t="shared" si="7"/>
        <v>3.8027568336052453</v>
      </c>
      <c r="N14" s="52"/>
    </row>
    <row r="15" spans="1:14" x14ac:dyDescent="0.3">
      <c r="A15" s="11">
        <v>3.5</v>
      </c>
      <c r="B15" s="11">
        <v>32.407600000000002</v>
      </c>
      <c r="C15" s="52"/>
      <c r="D15" s="52">
        <f t="shared" si="3"/>
        <v>34.619860000000003</v>
      </c>
      <c r="E15" s="52"/>
      <c r="F15" s="52">
        <f t="shared" si="0"/>
        <v>2.2122600000000006</v>
      </c>
      <c r="G15" s="52">
        <f t="shared" si="4"/>
        <v>6.8263617176217942E-2</v>
      </c>
      <c r="H15" s="52"/>
      <c r="I15" s="52">
        <f t="shared" si="5"/>
        <v>4.8940943076000023</v>
      </c>
      <c r="J15" s="52">
        <f t="shared" si="1"/>
        <v>-2.3407514905149043</v>
      </c>
      <c r="K15" s="52">
        <f t="shared" si="2"/>
        <v>0.2344341463413997</v>
      </c>
      <c r="L15" s="52">
        <f t="shared" si="6"/>
        <v>5.4791175403477457</v>
      </c>
      <c r="M15" s="52">
        <f t="shared" si="7"/>
        <v>5.4959368970820807E-2</v>
      </c>
      <c r="N15" s="52"/>
    </row>
    <row r="16" spans="1:14" x14ac:dyDescent="0.3">
      <c r="A16" s="11">
        <v>4.8</v>
      </c>
      <c r="B16" s="11">
        <v>26.228300000000001</v>
      </c>
      <c r="C16" s="52"/>
      <c r="D16" s="52">
        <f t="shared" si="3"/>
        <v>28.940160000000002</v>
      </c>
      <c r="E16" s="52"/>
      <c r="F16" s="52">
        <f t="shared" si="0"/>
        <v>2.7118600000000015</v>
      </c>
      <c r="G16" s="52">
        <f t="shared" si="4"/>
        <v>0.10339442510570648</v>
      </c>
      <c r="H16" s="52"/>
      <c r="I16" s="52">
        <f t="shared" si="5"/>
        <v>7.3541846596000084</v>
      </c>
      <c r="J16" s="52">
        <f t="shared" si="1"/>
        <v>-8.5200514905149056</v>
      </c>
      <c r="K16" s="52">
        <f t="shared" si="2"/>
        <v>-5.4452658536586007</v>
      </c>
      <c r="L16" s="52">
        <f t="shared" si="6"/>
        <v>72.591277401025266</v>
      </c>
      <c r="M16" s="52">
        <f t="shared" si="7"/>
        <v>29.650920217020328</v>
      </c>
      <c r="N16" s="52"/>
    </row>
    <row r="17" spans="1:14" x14ac:dyDescent="0.3">
      <c r="A17" s="11">
        <v>4.4000000000000004</v>
      </c>
      <c r="B17" s="11">
        <v>24.9</v>
      </c>
      <c r="C17" s="52"/>
      <c r="D17" s="52">
        <f t="shared" si="3"/>
        <v>30.687760000000001</v>
      </c>
      <c r="E17" s="52"/>
      <c r="F17" s="52">
        <f t="shared" si="0"/>
        <v>5.7877600000000022</v>
      </c>
      <c r="G17" s="52">
        <f t="shared" si="4"/>
        <v>0.23244016064257039</v>
      </c>
      <c r="H17" s="52"/>
      <c r="I17" s="52">
        <f t="shared" si="5"/>
        <v>33.498165817600025</v>
      </c>
      <c r="J17" s="52">
        <f t="shared" si="1"/>
        <v>-9.8483514905149079</v>
      </c>
      <c r="K17" s="52">
        <f t="shared" si="2"/>
        <v>-3.6976658536586022</v>
      </c>
      <c r="L17" s="52">
        <f t="shared" si="6"/>
        <v>96.990027080727202</v>
      </c>
      <c r="M17" s="52">
        <f t="shared" si="7"/>
        <v>13.6727327653128</v>
      </c>
      <c r="N17" s="52"/>
    </row>
    <row r="18" spans="1:14" x14ac:dyDescent="0.3">
      <c r="A18" s="11">
        <v>2.5</v>
      </c>
      <c r="B18" s="11">
        <v>51.6</v>
      </c>
      <c r="C18" s="52"/>
      <c r="D18" s="52">
        <f t="shared" si="3"/>
        <v>38.988860000000003</v>
      </c>
      <c r="E18" s="52"/>
      <c r="F18" s="52">
        <f t="shared" si="0"/>
        <v>12.611139999999999</v>
      </c>
      <c r="G18" s="52">
        <f t="shared" si="4"/>
        <v>0.24440193798449611</v>
      </c>
      <c r="H18" s="52"/>
      <c r="I18" s="52">
        <f t="shared" si="5"/>
        <v>159.04085209959996</v>
      </c>
      <c r="J18" s="52">
        <f t="shared" si="1"/>
        <v>16.851648509485095</v>
      </c>
      <c r="K18" s="52">
        <f t="shared" si="2"/>
        <v>4.6034341463413995</v>
      </c>
      <c r="L18" s="52">
        <f t="shared" si="6"/>
        <v>283.97805748723124</v>
      </c>
      <c r="M18" s="52">
        <f t="shared" si="7"/>
        <v>21.191605939701969</v>
      </c>
      <c r="N18" s="52"/>
    </row>
    <row r="19" spans="1:14" x14ac:dyDescent="0.3">
      <c r="A19" s="11">
        <v>2</v>
      </c>
      <c r="B19" s="11">
        <v>40.400300000000001</v>
      </c>
      <c r="C19" s="52"/>
      <c r="D19" s="52">
        <f t="shared" si="3"/>
        <v>41.173360000000002</v>
      </c>
      <c r="E19" s="52"/>
      <c r="F19" s="52">
        <f t="shared" si="0"/>
        <v>0.77306000000000097</v>
      </c>
      <c r="G19" s="52">
        <f t="shared" si="4"/>
        <v>1.9135006423219653E-2</v>
      </c>
      <c r="H19" s="52"/>
      <c r="I19" s="52">
        <f t="shared" si="5"/>
        <v>0.59762176360000152</v>
      </c>
      <c r="J19" s="52">
        <f t="shared" si="1"/>
        <v>5.651948509485095</v>
      </c>
      <c r="K19" s="52">
        <f t="shared" si="2"/>
        <v>6.7879341463413994</v>
      </c>
      <c r="L19" s="52">
        <f t="shared" si="6"/>
        <v>31.944521953870787</v>
      </c>
      <c r="M19" s="52">
        <f t="shared" si="7"/>
        <v>46.076049975067541</v>
      </c>
      <c r="N19" s="52"/>
    </row>
    <row r="20" spans="1:14" x14ac:dyDescent="0.3">
      <c r="A20" s="11">
        <v>3.6</v>
      </c>
      <c r="B20" s="11">
        <v>30.9</v>
      </c>
      <c r="C20" s="52"/>
      <c r="D20" s="52">
        <f t="shared" si="3"/>
        <v>34.182960000000001</v>
      </c>
      <c r="E20" s="52"/>
      <c r="F20" s="52">
        <f t="shared" si="0"/>
        <v>3.2829600000000028</v>
      </c>
      <c r="G20" s="52">
        <f t="shared" si="4"/>
        <v>0.10624466019417485</v>
      </c>
      <c r="H20" s="52"/>
      <c r="I20" s="52">
        <f t="shared" si="5"/>
        <v>10.777826361600019</v>
      </c>
      <c r="J20" s="52">
        <f t="shared" si="1"/>
        <v>-3.8483514905149079</v>
      </c>
      <c r="K20" s="52">
        <f t="shared" si="2"/>
        <v>-0.2024658536586017</v>
      </c>
      <c r="L20" s="52">
        <f t="shared" si="6"/>
        <v>14.809809194548313</v>
      </c>
      <c r="M20" s="52">
        <f t="shared" si="7"/>
        <v>4.099242189770632E-2</v>
      </c>
      <c r="N20" s="52"/>
    </row>
    <row r="21" spans="1:14" x14ac:dyDescent="0.3">
      <c r="A21" s="11">
        <v>2</v>
      </c>
      <c r="B21" s="11">
        <v>49.3</v>
      </c>
      <c r="C21" s="52"/>
      <c r="D21" s="52">
        <f t="shared" si="3"/>
        <v>41.173360000000002</v>
      </c>
      <c r="E21" s="52"/>
      <c r="F21" s="52">
        <f t="shared" si="0"/>
        <v>8.1266399999999948</v>
      </c>
      <c r="G21" s="52">
        <f t="shared" si="4"/>
        <v>0.16484056795131835</v>
      </c>
      <c r="H21" s="52"/>
      <c r="I21" s="52">
        <f t="shared" si="5"/>
        <v>66.042277689599914</v>
      </c>
      <c r="J21" s="52">
        <f t="shared" si="1"/>
        <v>14.551648509485091</v>
      </c>
      <c r="K21" s="52">
        <f t="shared" si="2"/>
        <v>6.7879341463413994</v>
      </c>
      <c r="L21" s="52">
        <f t="shared" si="6"/>
        <v>211.75047434359965</v>
      </c>
      <c r="M21" s="52">
        <f t="shared" si="7"/>
        <v>46.076049975067541</v>
      </c>
      <c r="N21" s="52"/>
    </row>
    <row r="22" spans="1:14" x14ac:dyDescent="0.3">
      <c r="A22" s="11">
        <v>5.7</v>
      </c>
      <c r="B22" s="11">
        <v>34.5</v>
      </c>
      <c r="C22" s="52"/>
      <c r="D22" s="52">
        <f t="shared" si="3"/>
        <v>25.008060000000004</v>
      </c>
      <c r="E22" s="52"/>
      <c r="F22" s="52">
        <f t="shared" si="0"/>
        <v>9.491939999999996</v>
      </c>
      <c r="G22" s="52">
        <f t="shared" si="4"/>
        <v>0.27512869565217379</v>
      </c>
      <c r="H22" s="52"/>
      <c r="I22" s="52">
        <f t="shared" si="5"/>
        <v>90.096924963599932</v>
      </c>
      <c r="J22" s="52">
        <f t="shared" si="1"/>
        <v>-0.24835149051490646</v>
      </c>
      <c r="K22" s="52">
        <f t="shared" si="2"/>
        <v>-9.3773658536585991</v>
      </c>
      <c r="L22" s="52">
        <f t="shared" si="6"/>
        <v>6.1678462840975674E-2</v>
      </c>
      <c r="M22" s="52">
        <f t="shared" si="7"/>
        <v>87.934990353362267</v>
      </c>
      <c r="N22" s="52"/>
    </row>
    <row r="23" spans="1:14" x14ac:dyDescent="0.3">
      <c r="A23" s="11">
        <v>5</v>
      </c>
      <c r="B23" s="11">
        <v>23.618200000000002</v>
      </c>
      <c r="C23" s="52"/>
      <c r="D23" s="52">
        <f t="shared" si="3"/>
        <v>28.066360000000003</v>
      </c>
      <c r="E23" s="52"/>
      <c r="F23" s="52">
        <f t="shared" si="0"/>
        <v>4.4481600000000014</v>
      </c>
      <c r="G23" s="52">
        <f t="shared" si="4"/>
        <v>0.18833611367504727</v>
      </c>
      <c r="H23" s="52"/>
      <c r="I23" s="52">
        <f t="shared" si="5"/>
        <v>19.786127385600015</v>
      </c>
      <c r="J23" s="52">
        <f t="shared" si="1"/>
        <v>-11.130151490514905</v>
      </c>
      <c r="K23" s="52">
        <f t="shared" si="2"/>
        <v>-6.3190658536586</v>
      </c>
      <c r="L23" s="52">
        <f t="shared" si="6"/>
        <v>123.88027220181115</v>
      </c>
      <c r="M23" s="52">
        <f t="shared" si="7"/>
        <v>39.93059326287409</v>
      </c>
      <c r="N23" s="52"/>
    </row>
    <row r="24" spans="1:14" x14ac:dyDescent="0.3">
      <c r="A24" s="11">
        <v>3.5</v>
      </c>
      <c r="B24" s="11">
        <v>37.4</v>
      </c>
      <c r="C24" s="52"/>
      <c r="D24" s="52">
        <f t="shared" si="3"/>
        <v>34.619860000000003</v>
      </c>
      <c r="E24" s="52"/>
      <c r="F24" s="52">
        <f t="shared" si="0"/>
        <v>2.7801399999999958</v>
      </c>
      <c r="G24" s="52">
        <f t="shared" si="4"/>
        <v>7.4335294117646944E-2</v>
      </c>
      <c r="H24" s="52"/>
      <c r="I24" s="52">
        <f t="shared" si="5"/>
        <v>7.7291784195999771</v>
      </c>
      <c r="J24" s="52">
        <f t="shared" si="1"/>
        <v>2.6516485094850921</v>
      </c>
      <c r="K24" s="52">
        <f t="shared" si="2"/>
        <v>0.2344341463413997</v>
      </c>
      <c r="L24" s="52">
        <f t="shared" si="6"/>
        <v>7.0312398178545106</v>
      </c>
      <c r="M24" s="52">
        <f t="shared" si="7"/>
        <v>5.4959368970820807E-2</v>
      </c>
      <c r="N24" s="52"/>
    </row>
    <row r="25" spans="1:14" x14ac:dyDescent="0.3">
      <c r="A25" s="11">
        <v>2.4</v>
      </c>
      <c r="B25" s="11">
        <v>41.695999999999998</v>
      </c>
      <c r="C25" s="52"/>
      <c r="D25" s="52">
        <f t="shared" si="3"/>
        <v>39.425760000000004</v>
      </c>
      <c r="E25" s="52"/>
      <c r="F25" s="52">
        <f t="shared" si="0"/>
        <v>2.270239999999994</v>
      </c>
      <c r="G25" s="52">
        <f t="shared" si="4"/>
        <v>5.4447429009976837E-2</v>
      </c>
      <c r="H25" s="52"/>
      <c r="I25" s="52">
        <f t="shared" si="5"/>
        <v>5.1539896575999729</v>
      </c>
      <c r="J25" s="52">
        <f t="shared" si="1"/>
        <v>6.9476485094850915</v>
      </c>
      <c r="K25" s="52">
        <f t="shared" si="2"/>
        <v>5.0403341463414009</v>
      </c>
      <c r="L25" s="52">
        <f t="shared" si="6"/>
        <v>48.269819811350416</v>
      </c>
      <c r="M25" s="52">
        <f t="shared" si="7"/>
        <v>25.4049683067751</v>
      </c>
      <c r="N25" s="52"/>
    </row>
    <row r="26" spans="1:14" x14ac:dyDescent="0.3">
      <c r="A26" s="11">
        <v>3</v>
      </c>
      <c r="B26" s="11">
        <v>35.5</v>
      </c>
      <c r="C26" s="52"/>
      <c r="D26" s="52">
        <f t="shared" si="3"/>
        <v>36.804360000000003</v>
      </c>
      <c r="E26" s="52"/>
      <c r="F26" s="52">
        <f t="shared" si="0"/>
        <v>1.3043600000000026</v>
      </c>
      <c r="G26" s="52">
        <f t="shared" si="4"/>
        <v>3.6742535211267677E-2</v>
      </c>
      <c r="H26" s="52"/>
      <c r="I26" s="52">
        <f t="shared" si="5"/>
        <v>1.701355009600007</v>
      </c>
      <c r="J26" s="52">
        <f t="shared" si="1"/>
        <v>0.75164850948509354</v>
      </c>
      <c r="K26" s="52">
        <f t="shared" si="2"/>
        <v>2.4189341463413996</v>
      </c>
      <c r="L26" s="52">
        <f t="shared" si="6"/>
        <v>0.56497548181116275</v>
      </c>
      <c r="M26" s="52">
        <f t="shared" si="7"/>
        <v>5.8512424043363955</v>
      </c>
      <c r="N26" s="52"/>
    </row>
    <row r="27" spans="1:14" x14ac:dyDescent="0.3">
      <c r="A27" s="11">
        <v>2.5</v>
      </c>
      <c r="B27" s="11">
        <v>42.9</v>
      </c>
      <c r="C27" s="52"/>
      <c r="D27" s="52">
        <f t="shared" si="3"/>
        <v>38.988860000000003</v>
      </c>
      <c r="E27" s="52"/>
      <c r="F27" s="52">
        <f t="shared" si="0"/>
        <v>3.9111399999999961</v>
      </c>
      <c r="G27" s="52">
        <f t="shared" si="4"/>
        <v>9.1168764568764479E-2</v>
      </c>
      <c r="H27" s="52"/>
      <c r="I27" s="52">
        <f t="shared" si="5"/>
        <v>15.297016099599968</v>
      </c>
      <c r="J27" s="52">
        <f t="shared" si="1"/>
        <v>8.1516485094850921</v>
      </c>
      <c r="K27" s="52">
        <f t="shared" si="2"/>
        <v>4.6034341463413995</v>
      </c>
      <c r="L27" s="52">
        <f t="shared" si="6"/>
        <v>66.449373422190519</v>
      </c>
      <c r="M27" s="52">
        <f t="shared" si="7"/>
        <v>21.191605939701969</v>
      </c>
      <c r="N27" s="52"/>
    </row>
    <row r="28" spans="1:14" x14ac:dyDescent="0.3">
      <c r="A28" s="11">
        <v>5.3</v>
      </c>
      <c r="B28" s="11">
        <v>30.4</v>
      </c>
      <c r="C28" s="52"/>
      <c r="D28" s="52">
        <f t="shared" si="3"/>
        <v>26.755660000000002</v>
      </c>
      <c r="E28" s="52"/>
      <c r="F28" s="52">
        <f t="shared" si="0"/>
        <v>3.6443399999999961</v>
      </c>
      <c r="G28" s="52">
        <f t="shared" si="4"/>
        <v>0.11987960526315777</v>
      </c>
      <c r="H28" s="52"/>
      <c r="I28" s="52">
        <f t="shared" si="5"/>
        <v>13.281214035599971</v>
      </c>
      <c r="J28" s="52">
        <f t="shared" si="1"/>
        <v>-4.3483514905149079</v>
      </c>
      <c r="K28" s="52">
        <f t="shared" si="2"/>
        <v>-7.6297658536586006</v>
      </c>
      <c r="L28" s="52">
        <f t="shared" si="6"/>
        <v>18.908160685063223</v>
      </c>
      <c r="M28" s="52">
        <f t="shared" si="7"/>
        <v>58.213326981654753</v>
      </c>
      <c r="N28" s="52"/>
    </row>
    <row r="29" spans="1:14" x14ac:dyDescent="0.3">
      <c r="A29" s="11">
        <v>2.2000000000000002</v>
      </c>
      <c r="B29" s="11">
        <v>42.399099999999997</v>
      </c>
      <c r="C29" s="52"/>
      <c r="D29" s="52">
        <f t="shared" si="3"/>
        <v>40.29956</v>
      </c>
      <c r="E29" s="52"/>
      <c r="F29" s="52">
        <f t="shared" si="0"/>
        <v>2.0995399999999975</v>
      </c>
      <c r="G29" s="52">
        <f t="shared" si="4"/>
        <v>4.9518503930507905E-2</v>
      </c>
      <c r="H29" s="52"/>
      <c r="I29" s="52">
        <f t="shared" si="5"/>
        <v>4.4080682115999892</v>
      </c>
      <c r="J29" s="52">
        <f t="shared" si="1"/>
        <v>7.6507485094850907</v>
      </c>
      <c r="K29" s="52">
        <f t="shared" si="2"/>
        <v>5.9141341463413966</v>
      </c>
      <c r="L29" s="52">
        <f t="shared" si="6"/>
        <v>58.533952755388334</v>
      </c>
      <c r="M29" s="52">
        <f t="shared" si="7"/>
        <v>34.976982700921276</v>
      </c>
      <c r="N29" s="52"/>
    </row>
    <row r="30" spans="1:14" x14ac:dyDescent="0.3">
      <c r="A30" s="11">
        <v>3.6</v>
      </c>
      <c r="B30" s="11">
        <v>32.1</v>
      </c>
      <c r="C30" s="52"/>
      <c r="D30" s="52">
        <f t="shared" si="3"/>
        <v>34.182960000000001</v>
      </c>
      <c r="E30" s="52"/>
      <c r="F30" s="52">
        <f t="shared" si="0"/>
        <v>2.0829599999999999</v>
      </c>
      <c r="G30" s="52">
        <f t="shared" si="4"/>
        <v>6.4889719626168213E-2</v>
      </c>
      <c r="H30" s="52"/>
      <c r="I30" s="52">
        <f t="shared" si="5"/>
        <v>4.3387223615999995</v>
      </c>
      <c r="J30" s="52">
        <f t="shared" si="1"/>
        <v>-2.648351490514905</v>
      </c>
      <c r="K30" s="52">
        <f t="shared" si="2"/>
        <v>-0.2024658536586017</v>
      </c>
      <c r="L30" s="52">
        <f t="shared" si="6"/>
        <v>7.0137656173125196</v>
      </c>
      <c r="M30" s="52">
        <f t="shared" si="7"/>
        <v>4.099242189770632E-2</v>
      </c>
      <c r="N30" s="52"/>
    </row>
    <row r="31" spans="1:14" x14ac:dyDescent="0.3">
      <c r="A31" s="11">
        <v>2</v>
      </c>
      <c r="B31" s="11">
        <v>40.239699999999999</v>
      </c>
      <c r="C31" s="52"/>
      <c r="D31" s="52">
        <f t="shared" si="3"/>
        <v>41.173360000000002</v>
      </c>
      <c r="E31" s="52"/>
      <c r="F31" s="52">
        <f t="shared" si="0"/>
        <v>0.93366000000000327</v>
      </c>
      <c r="G31" s="52">
        <f t="shared" si="4"/>
        <v>2.3202459262867351E-2</v>
      </c>
      <c r="H31" s="52"/>
      <c r="I31" s="52">
        <f t="shared" si="5"/>
        <v>0.87172099560000604</v>
      </c>
      <c r="J31" s="52">
        <f t="shared" si="1"/>
        <v>5.4913485094850927</v>
      </c>
      <c r="K31" s="52">
        <f t="shared" si="2"/>
        <v>6.7879341463413994</v>
      </c>
      <c r="L31" s="52">
        <f t="shared" si="6"/>
        <v>30.154908452624149</v>
      </c>
      <c r="M31" s="52">
        <f t="shared" si="7"/>
        <v>46.076049975067541</v>
      </c>
      <c r="N31" s="52"/>
    </row>
    <row r="32" spans="1:14" x14ac:dyDescent="0.3">
      <c r="A32" s="11">
        <v>2.4</v>
      </c>
      <c r="B32" s="11">
        <v>39.200000000000003</v>
      </c>
      <c r="C32" s="52"/>
      <c r="D32" s="52">
        <f t="shared" si="3"/>
        <v>39.425760000000004</v>
      </c>
      <c r="E32" s="52"/>
      <c r="F32" s="52">
        <f t="shared" si="0"/>
        <v>0.22576000000000107</v>
      </c>
      <c r="G32" s="52">
        <f t="shared" si="4"/>
        <v>5.759183673469415E-3</v>
      </c>
      <c r="H32" s="52"/>
      <c r="I32" s="52">
        <f t="shared" si="5"/>
        <v>5.0967577600000487E-2</v>
      </c>
      <c r="J32" s="52">
        <f t="shared" si="1"/>
        <v>4.4516485094850964</v>
      </c>
      <c r="K32" s="52">
        <f t="shared" si="2"/>
        <v>5.0403341463414009</v>
      </c>
      <c r="L32" s="52">
        <f t="shared" si="6"/>
        <v>19.817174452000881</v>
      </c>
      <c r="M32" s="52">
        <f t="shared" si="7"/>
        <v>25.4049683067751</v>
      </c>
      <c r="N32" s="52"/>
    </row>
    <row r="33" spans="1:14" x14ac:dyDescent="0.3">
      <c r="A33" s="11">
        <v>4</v>
      </c>
      <c r="B33" s="11">
        <v>28.918199999999999</v>
      </c>
      <c r="C33" s="52"/>
      <c r="D33" s="52">
        <f t="shared" si="3"/>
        <v>32.435360000000003</v>
      </c>
      <c r="E33" s="52"/>
      <c r="F33" s="52">
        <f t="shared" si="0"/>
        <v>3.5171600000000041</v>
      </c>
      <c r="G33" s="52">
        <f t="shared" si="4"/>
        <v>0.12162444412169514</v>
      </c>
      <c r="H33" s="52"/>
      <c r="I33" s="52">
        <f t="shared" si="5"/>
        <v>12.370414465600028</v>
      </c>
      <c r="J33" s="52">
        <f t="shared" si="1"/>
        <v>-5.8301514905149077</v>
      </c>
      <c r="K33" s="52">
        <f t="shared" si="2"/>
        <v>-1.9500658536586002</v>
      </c>
      <c r="L33" s="52">
        <f t="shared" si="6"/>
        <v>33.990666402353199</v>
      </c>
      <c r="M33" s="52">
        <f t="shared" si="7"/>
        <v>3.8027568336052453</v>
      </c>
      <c r="N33" s="52"/>
    </row>
    <row r="34" spans="1:14" x14ac:dyDescent="0.3">
      <c r="A34" s="11">
        <v>1.8</v>
      </c>
      <c r="B34" s="11">
        <v>51.191499999999998</v>
      </c>
      <c r="C34" s="52"/>
      <c r="D34" s="52">
        <f t="shared" si="3"/>
        <v>42.047160000000005</v>
      </c>
      <c r="E34" s="52"/>
      <c r="F34" s="52">
        <f t="shared" si="0"/>
        <v>9.1443399999999926</v>
      </c>
      <c r="G34" s="52">
        <f t="shared" si="4"/>
        <v>0.17863004600373095</v>
      </c>
      <c r="H34" s="52"/>
      <c r="I34" s="52">
        <f t="shared" si="5"/>
        <v>83.61895403559987</v>
      </c>
      <c r="J34" s="52">
        <f t="shared" si="1"/>
        <v>16.443148509485091</v>
      </c>
      <c r="K34" s="52">
        <f t="shared" si="2"/>
        <v>7.6617341463414022</v>
      </c>
      <c r="L34" s="52">
        <f t="shared" si="6"/>
        <v>270.37713290498181</v>
      </c>
      <c r="M34" s="52">
        <f t="shared" si="7"/>
        <v>58.702170129213812</v>
      </c>
      <c r="N34" s="52"/>
    </row>
    <row r="35" spans="1:14" x14ac:dyDescent="0.3">
      <c r="A35" s="11">
        <v>2.4</v>
      </c>
      <c r="B35" s="11">
        <v>38.6</v>
      </c>
      <c r="C35" s="52"/>
      <c r="D35" s="52">
        <f t="shared" si="3"/>
        <v>39.425760000000004</v>
      </c>
      <c r="E35" s="52"/>
      <c r="F35" s="52">
        <f t="shared" si="0"/>
        <v>0.82576000000000249</v>
      </c>
      <c r="G35" s="52">
        <f t="shared" si="4"/>
        <v>2.13927461139897E-2</v>
      </c>
      <c r="H35" s="52"/>
      <c r="I35" s="52">
        <f t="shared" si="5"/>
        <v>0.68187957760000406</v>
      </c>
      <c r="J35" s="52">
        <f t="shared" si="1"/>
        <v>3.851648509485095</v>
      </c>
      <c r="K35" s="52">
        <f t="shared" si="2"/>
        <v>5.0403341463414009</v>
      </c>
      <c r="L35" s="52">
        <f t="shared" si="6"/>
        <v>14.835196240618753</v>
      </c>
      <c r="M35" s="52">
        <f t="shared" si="7"/>
        <v>25.4049683067751</v>
      </c>
      <c r="N35" s="52"/>
    </row>
    <row r="36" spans="1:14" x14ac:dyDescent="0.3">
      <c r="A36" s="11">
        <v>3.6</v>
      </c>
      <c r="B36" s="11">
        <v>33</v>
      </c>
      <c r="C36" s="52"/>
      <c r="D36" s="52">
        <f t="shared" si="3"/>
        <v>34.182960000000001</v>
      </c>
      <c r="E36" s="52"/>
      <c r="F36" s="52">
        <f t="shared" si="0"/>
        <v>1.1829600000000013</v>
      </c>
      <c r="G36" s="52">
        <f t="shared" si="4"/>
        <v>3.5847272727272769E-2</v>
      </c>
      <c r="H36" s="52"/>
      <c r="I36" s="52">
        <f t="shared" si="5"/>
        <v>1.3993943616000031</v>
      </c>
      <c r="J36" s="52">
        <f t="shared" si="1"/>
        <v>-1.7483514905149065</v>
      </c>
      <c r="K36" s="52">
        <f t="shared" si="2"/>
        <v>-0.2024658536586017</v>
      </c>
      <c r="L36" s="52">
        <f t="shared" si="6"/>
        <v>3.0567329343856953</v>
      </c>
      <c r="M36" s="52">
        <f t="shared" si="7"/>
        <v>4.099242189770632E-2</v>
      </c>
      <c r="N36" s="52"/>
    </row>
    <row r="37" spans="1:14" x14ac:dyDescent="0.3">
      <c r="A37" s="11">
        <v>2.4</v>
      </c>
      <c r="B37" s="11">
        <v>41.699800000000003</v>
      </c>
      <c r="C37" s="52"/>
      <c r="D37" s="52">
        <f t="shared" si="3"/>
        <v>39.425760000000004</v>
      </c>
      <c r="E37" s="52"/>
      <c r="F37" s="52">
        <f t="shared" si="0"/>
        <v>2.2740399999999994</v>
      </c>
      <c r="G37" s="52">
        <f t="shared" si="4"/>
        <v>5.4533594885347154E-2</v>
      </c>
      <c r="H37" s="52"/>
      <c r="I37" s="52">
        <f t="shared" si="5"/>
        <v>5.171257921599997</v>
      </c>
      <c r="J37" s="52">
        <f t="shared" si="1"/>
        <v>6.9514485094850968</v>
      </c>
      <c r="K37" s="52">
        <f t="shared" si="2"/>
        <v>5.0403341463414009</v>
      </c>
      <c r="L37" s="52">
        <f t="shared" si="6"/>
        <v>48.322636380022573</v>
      </c>
      <c r="M37" s="52">
        <f t="shared" si="7"/>
        <v>25.4049683067751</v>
      </c>
      <c r="N37" s="52"/>
    </row>
    <row r="38" spans="1:14" x14ac:dyDescent="0.3">
      <c r="A38" s="11">
        <v>3</v>
      </c>
      <c r="B38" s="11">
        <v>33.6</v>
      </c>
      <c r="C38" s="52"/>
      <c r="D38" s="52">
        <f t="shared" si="3"/>
        <v>36.804360000000003</v>
      </c>
      <c r="E38" s="52"/>
      <c r="F38" s="52">
        <f t="shared" si="0"/>
        <v>3.2043600000000012</v>
      </c>
      <c r="G38" s="52">
        <f t="shared" si="4"/>
        <v>9.5367857142857171E-2</v>
      </c>
      <c r="H38" s="52"/>
      <c r="I38" s="52">
        <f t="shared" si="5"/>
        <v>10.267923009600008</v>
      </c>
      <c r="J38" s="52">
        <f t="shared" si="1"/>
        <v>-1.148351490514905</v>
      </c>
      <c r="K38" s="52">
        <f t="shared" si="2"/>
        <v>2.4189341463413996</v>
      </c>
      <c r="L38" s="52">
        <f t="shared" si="6"/>
        <v>1.318711145767804</v>
      </c>
      <c r="M38" s="52">
        <f t="shared" si="7"/>
        <v>5.8512424043363955</v>
      </c>
      <c r="N38" s="52"/>
    </row>
    <row r="39" spans="1:14" x14ac:dyDescent="0.3">
      <c r="A39" s="11">
        <v>3.5</v>
      </c>
      <c r="B39" s="11">
        <v>34.1997</v>
      </c>
      <c r="C39" s="52"/>
      <c r="D39" s="52">
        <f t="shared" si="3"/>
        <v>34.619860000000003</v>
      </c>
      <c r="E39" s="52"/>
      <c r="F39" s="52">
        <f t="shared" si="0"/>
        <v>0.42016000000000275</v>
      </c>
      <c r="G39" s="52">
        <f t="shared" si="4"/>
        <v>1.2285487884396727E-2</v>
      </c>
      <c r="H39" s="52"/>
      <c r="I39" s="52">
        <f t="shared" si="5"/>
        <v>0.17653442560000232</v>
      </c>
      <c r="J39" s="52">
        <f t="shared" si="1"/>
        <v>-0.54865149051490647</v>
      </c>
      <c r="K39" s="52">
        <f t="shared" si="2"/>
        <v>0.2344341463413997</v>
      </c>
      <c r="L39" s="52">
        <f t="shared" si="6"/>
        <v>0.3010184580442285</v>
      </c>
      <c r="M39" s="52">
        <f t="shared" si="7"/>
        <v>5.4959368970820807E-2</v>
      </c>
      <c r="N39" s="52"/>
    </row>
    <row r="40" spans="1:14" x14ac:dyDescent="0.3">
      <c r="A40" s="11">
        <v>3.6</v>
      </c>
      <c r="B40" s="11">
        <v>31.6</v>
      </c>
      <c r="C40" s="52"/>
      <c r="D40" s="52">
        <f t="shared" si="3"/>
        <v>34.182960000000001</v>
      </c>
      <c r="E40" s="52"/>
      <c r="F40" s="52">
        <f t="shared" si="0"/>
        <v>2.5829599999999999</v>
      </c>
      <c r="G40" s="52">
        <f t="shared" si="4"/>
        <v>8.1739240506329108E-2</v>
      </c>
      <c r="H40" s="52"/>
      <c r="I40" s="52">
        <f t="shared" si="5"/>
        <v>6.6716823615999994</v>
      </c>
      <c r="J40" s="52">
        <f t="shared" si="1"/>
        <v>-3.148351490514905</v>
      </c>
      <c r="K40" s="52">
        <f t="shared" si="2"/>
        <v>-0.2024658536586017</v>
      </c>
      <c r="L40" s="52">
        <f t="shared" si="6"/>
        <v>9.9121171078274237</v>
      </c>
      <c r="M40" s="52">
        <f t="shared" si="7"/>
        <v>4.099242189770632E-2</v>
      </c>
      <c r="N40" s="52"/>
    </row>
    <row r="41" spans="1:14" x14ac:dyDescent="0.3">
      <c r="A41" s="11">
        <v>5</v>
      </c>
      <c r="B41" s="11">
        <v>23.574300000000001</v>
      </c>
      <c r="C41" s="52"/>
      <c r="D41" s="52">
        <f t="shared" si="3"/>
        <v>28.066360000000003</v>
      </c>
      <c r="E41" s="52"/>
      <c r="F41" s="52">
        <f t="shared" si="0"/>
        <v>4.4920600000000022</v>
      </c>
      <c r="G41" s="52">
        <f t="shared" si="4"/>
        <v>0.19054903008784999</v>
      </c>
      <c r="H41" s="52"/>
      <c r="I41" s="52">
        <f t="shared" si="5"/>
        <v>20.17860304360002</v>
      </c>
      <c r="J41" s="52">
        <f t="shared" si="1"/>
        <v>-11.174051490514906</v>
      </c>
      <c r="K41" s="52">
        <f t="shared" si="2"/>
        <v>-6.3190658536586</v>
      </c>
      <c r="L41" s="52">
        <f t="shared" si="6"/>
        <v>124.85942671267838</v>
      </c>
      <c r="M41" s="52">
        <f t="shared" si="7"/>
        <v>39.93059326287409</v>
      </c>
      <c r="N41" s="52"/>
    </row>
    <row r="42" spans="1:14" x14ac:dyDescent="0.3">
      <c r="A42" s="11">
        <v>5.7</v>
      </c>
      <c r="B42" s="11">
        <v>24.5</v>
      </c>
      <c r="C42" s="52"/>
      <c r="D42" s="52">
        <f t="shared" si="3"/>
        <v>25.008060000000004</v>
      </c>
      <c r="E42" s="52"/>
      <c r="F42" s="52">
        <f t="shared" si="0"/>
        <v>0.50806000000000395</v>
      </c>
      <c r="G42" s="52">
        <f t="shared" si="4"/>
        <v>2.073714285714302E-2</v>
      </c>
      <c r="H42" s="52"/>
      <c r="I42" s="52">
        <f t="shared" si="5"/>
        <v>0.25812496360000403</v>
      </c>
      <c r="J42" s="52">
        <f t="shared" si="1"/>
        <v>-10.248351490514906</v>
      </c>
      <c r="K42" s="52">
        <f t="shared" si="2"/>
        <v>-9.3773658536585991</v>
      </c>
      <c r="L42" s="52">
        <f t="shared" si="6"/>
        <v>105.0287082731391</v>
      </c>
      <c r="M42" s="52">
        <f t="shared" si="7"/>
        <v>87.934990353362267</v>
      </c>
      <c r="N42" s="52"/>
    </row>
    <row r="43" spans="1:14" x14ac:dyDescent="0.3">
      <c r="A43" s="11">
        <v>1.3</v>
      </c>
      <c r="B43" s="11">
        <v>61.2</v>
      </c>
      <c r="C43" s="52"/>
      <c r="D43" s="52">
        <f t="shared" si="3"/>
        <v>44.231660000000005</v>
      </c>
      <c r="E43" s="52"/>
      <c r="F43" s="52">
        <f t="shared" si="0"/>
        <v>16.968339999999998</v>
      </c>
      <c r="G43" s="52">
        <f t="shared" si="4"/>
        <v>0.27726045751633982</v>
      </c>
      <c r="H43" s="52"/>
      <c r="I43" s="52">
        <f t="shared" si="5"/>
        <v>287.9245623555999</v>
      </c>
      <c r="J43" s="52">
        <f t="shared" si="1"/>
        <v>26.451648509485096</v>
      </c>
      <c r="K43" s="52">
        <f t="shared" si="2"/>
        <v>9.846234146341402</v>
      </c>
      <c r="L43" s="52">
        <f t="shared" si="6"/>
        <v>699.68970886934517</v>
      </c>
      <c r="M43" s="52">
        <f t="shared" si="7"/>
        <v>96.9483268645794</v>
      </c>
      <c r="N43" s="52"/>
    </row>
    <row r="44" spans="1:14" x14ac:dyDescent="0.3">
      <c r="A44" s="11">
        <v>3</v>
      </c>
      <c r="B44" s="11">
        <v>34.5</v>
      </c>
      <c r="C44" s="52"/>
      <c r="D44" s="52">
        <f t="shared" si="3"/>
        <v>36.804360000000003</v>
      </c>
      <c r="E44" s="52"/>
      <c r="F44" s="52">
        <f t="shared" si="0"/>
        <v>2.3043600000000026</v>
      </c>
      <c r="G44" s="52">
        <f t="shared" si="4"/>
        <v>6.6793043478260941E-2</v>
      </c>
      <c r="H44" s="52"/>
      <c r="I44" s="52">
        <f t="shared" si="5"/>
        <v>5.3100750096000118</v>
      </c>
      <c r="J44" s="52">
        <f t="shared" si="1"/>
        <v>-0.24835149051490646</v>
      </c>
      <c r="K44" s="52">
        <f t="shared" si="2"/>
        <v>2.4189341463413996</v>
      </c>
      <c r="L44" s="52">
        <f t="shared" si="6"/>
        <v>6.1678462840975674E-2</v>
      </c>
      <c r="M44" s="52">
        <f t="shared" si="7"/>
        <v>5.8512424043363955</v>
      </c>
      <c r="N44" s="52"/>
    </row>
    <row r="45" spans="1:14" x14ac:dyDescent="0.3">
      <c r="A45" s="11">
        <v>3</v>
      </c>
      <c r="B45" s="11">
        <v>34.548200000000001</v>
      </c>
      <c r="C45" s="52"/>
      <c r="D45" s="52">
        <f t="shared" si="3"/>
        <v>36.804360000000003</v>
      </c>
      <c r="E45" s="52"/>
      <c r="F45" s="52">
        <f t="shared" si="0"/>
        <v>2.2561600000000013</v>
      </c>
      <c r="G45" s="52">
        <f t="shared" si="4"/>
        <v>6.5304704731360852E-2</v>
      </c>
      <c r="H45" s="52"/>
      <c r="I45" s="52">
        <f t="shared" si="5"/>
        <v>5.0902579456000057</v>
      </c>
      <c r="J45" s="52">
        <f t="shared" si="1"/>
        <v>-0.20015149051490511</v>
      </c>
      <c r="K45" s="52">
        <f t="shared" si="2"/>
        <v>2.4189341463413996</v>
      </c>
      <c r="L45" s="52">
        <f t="shared" si="6"/>
        <v>4.0060619155338151E-2</v>
      </c>
      <c r="M45" s="52">
        <f t="shared" si="7"/>
        <v>5.8512424043363955</v>
      </c>
      <c r="N45" s="52"/>
    </row>
    <row r="46" spans="1:14" x14ac:dyDescent="0.3">
      <c r="A46" s="11">
        <v>3.5</v>
      </c>
      <c r="B46" s="11">
        <v>28.668299999999999</v>
      </c>
      <c r="C46" s="52"/>
      <c r="D46" s="52">
        <f t="shared" si="3"/>
        <v>34.619860000000003</v>
      </c>
      <c r="E46" s="52"/>
      <c r="F46" s="52">
        <f t="shared" si="0"/>
        <v>5.9515600000000042</v>
      </c>
      <c r="G46" s="52">
        <f t="shared" si="4"/>
        <v>0.2076007297258646</v>
      </c>
      <c r="H46" s="52"/>
      <c r="I46" s="52">
        <f t="shared" si="5"/>
        <v>35.421066433600046</v>
      </c>
      <c r="J46" s="52">
        <f t="shared" si="1"/>
        <v>-6.0800514905149079</v>
      </c>
      <c r="K46" s="52">
        <f t="shared" si="2"/>
        <v>0.2344341463413997</v>
      </c>
      <c r="L46" s="52">
        <f t="shared" si="6"/>
        <v>36.96702612731255</v>
      </c>
      <c r="M46" s="52">
        <f t="shared" si="7"/>
        <v>5.4959368970820807E-2</v>
      </c>
      <c r="N46" s="52"/>
    </row>
    <row r="47" spans="1:14" x14ac:dyDescent="0.3">
      <c r="A47" s="11">
        <v>2.9</v>
      </c>
      <c r="B47" s="11">
        <v>34.299999999999997</v>
      </c>
      <c r="C47" s="52"/>
      <c r="D47" s="52">
        <f t="shared" si="3"/>
        <v>37.241260000000004</v>
      </c>
      <c r="E47" s="52"/>
      <c r="F47" s="52">
        <f t="shared" si="0"/>
        <v>2.9412600000000069</v>
      </c>
      <c r="G47" s="52">
        <f t="shared" si="4"/>
        <v>8.5751020408163472E-2</v>
      </c>
      <c r="H47" s="52"/>
      <c r="I47" s="52">
        <f t="shared" si="5"/>
        <v>8.6510103876000404</v>
      </c>
      <c r="J47" s="52">
        <f t="shared" si="1"/>
        <v>-0.4483514905149093</v>
      </c>
      <c r="K47" s="52">
        <f t="shared" si="2"/>
        <v>2.855834146341401</v>
      </c>
      <c r="L47" s="52">
        <f t="shared" si="6"/>
        <v>0.20101905904694081</v>
      </c>
      <c r="M47" s="52">
        <f t="shared" si="7"/>
        <v>8.1557886714095194</v>
      </c>
      <c r="N47" s="52"/>
    </row>
    <row r="48" spans="1:14" x14ac:dyDescent="0.3">
      <c r="A48" s="11">
        <v>2.2000000000000002</v>
      </c>
      <c r="B48" s="11">
        <v>51.9</v>
      </c>
      <c r="C48" s="52"/>
      <c r="D48" s="52">
        <f t="shared" si="3"/>
        <v>40.29956</v>
      </c>
      <c r="E48" s="52"/>
      <c r="F48" s="52">
        <f t="shared" si="0"/>
        <v>11.600439999999999</v>
      </c>
      <c r="G48" s="52">
        <f t="shared" si="4"/>
        <v>0.22351522157996145</v>
      </c>
      <c r="H48" s="52"/>
      <c r="I48" s="52">
        <f t="shared" si="5"/>
        <v>134.57020819359997</v>
      </c>
      <c r="J48" s="52">
        <f t="shared" si="1"/>
        <v>17.151648509485092</v>
      </c>
      <c r="K48" s="52">
        <f t="shared" si="2"/>
        <v>5.9141341463413966</v>
      </c>
      <c r="L48" s="52">
        <f t="shared" si="6"/>
        <v>294.17904659292219</v>
      </c>
      <c r="M48" s="52">
        <f t="shared" si="7"/>
        <v>34.976982700921276</v>
      </c>
      <c r="N48" s="52"/>
    </row>
    <row r="49" spans="1:14" x14ac:dyDescent="0.3">
      <c r="A49" s="11">
        <v>2.5</v>
      </c>
      <c r="B49" s="11">
        <v>42.908000000000001</v>
      </c>
      <c r="C49" s="52"/>
      <c r="D49" s="52">
        <f t="shared" si="3"/>
        <v>38.988860000000003</v>
      </c>
      <c r="E49" s="52"/>
      <c r="F49" s="52">
        <f t="shared" si="0"/>
        <v>3.9191399999999987</v>
      </c>
      <c r="G49" s="52">
        <f t="shared" si="4"/>
        <v>9.1338211988440346E-2</v>
      </c>
      <c r="H49" s="52"/>
      <c r="I49" s="52">
        <f t="shared" si="5"/>
        <v>15.35965833959999</v>
      </c>
      <c r="J49" s="52">
        <f t="shared" si="1"/>
        <v>8.1596485094850948</v>
      </c>
      <c r="K49" s="52">
        <f t="shared" si="2"/>
        <v>4.6034341463413995</v>
      </c>
      <c r="L49" s="52">
        <f t="shared" si="6"/>
        <v>66.57986379834233</v>
      </c>
      <c r="M49" s="52">
        <f t="shared" si="7"/>
        <v>21.191605939701969</v>
      </c>
      <c r="N49" s="52"/>
    </row>
    <row r="50" spans="1:14" x14ac:dyDescent="0.3">
      <c r="A50" s="11">
        <v>5.9</v>
      </c>
      <c r="B50" s="11">
        <v>22.925799999999999</v>
      </c>
      <c r="C50" s="52"/>
      <c r="D50" s="52">
        <f t="shared" si="3"/>
        <v>24.134260000000001</v>
      </c>
      <c r="E50" s="52"/>
      <c r="F50" s="52">
        <f t="shared" si="0"/>
        <v>1.2084600000000023</v>
      </c>
      <c r="G50" s="52">
        <f t="shared" si="4"/>
        <v>5.2711791954915529E-2</v>
      </c>
      <c r="H50" s="52"/>
      <c r="I50" s="52">
        <f t="shared" si="5"/>
        <v>1.4603755716000055</v>
      </c>
      <c r="J50" s="52">
        <f t="shared" si="1"/>
        <v>-11.822551490514908</v>
      </c>
      <c r="K50" s="52">
        <f t="shared" si="2"/>
        <v>-10.251165853658602</v>
      </c>
      <c r="L50" s="52">
        <f t="shared" si="6"/>
        <v>139.77272374587628</v>
      </c>
      <c r="M50" s="52">
        <f t="shared" si="7"/>
        <v>105.0864013592161</v>
      </c>
      <c r="N50" s="52"/>
    </row>
    <row r="51" spans="1:14" x14ac:dyDescent="0.3">
      <c r="A51" s="11">
        <v>3.5</v>
      </c>
      <c r="B51" s="11">
        <v>31.3</v>
      </c>
      <c r="C51" s="52"/>
      <c r="D51" s="52">
        <f t="shared" si="3"/>
        <v>34.619860000000003</v>
      </c>
      <c r="E51" s="52"/>
      <c r="F51" s="52">
        <f t="shared" si="0"/>
        <v>3.319860000000002</v>
      </c>
      <c r="G51" s="52">
        <f t="shared" si="4"/>
        <v>0.10606581469648568</v>
      </c>
      <c r="H51" s="52"/>
      <c r="I51" s="52">
        <f t="shared" si="5"/>
        <v>11.021470419600014</v>
      </c>
      <c r="J51" s="52">
        <f t="shared" si="1"/>
        <v>-3.4483514905149057</v>
      </c>
      <c r="K51" s="52">
        <f t="shared" si="2"/>
        <v>0.2344341463413997</v>
      </c>
      <c r="L51" s="52">
        <f t="shared" si="6"/>
        <v>11.891128002136371</v>
      </c>
      <c r="M51" s="52">
        <f t="shared" si="7"/>
        <v>5.4959368970820807E-2</v>
      </c>
      <c r="N51" s="52"/>
    </row>
    <row r="52" spans="1:14" x14ac:dyDescent="0.3">
      <c r="A52" s="11">
        <v>3.5</v>
      </c>
      <c r="B52" s="11">
        <v>39.799999999999997</v>
      </c>
      <c r="C52" s="52"/>
      <c r="D52" s="52">
        <f t="shared" si="3"/>
        <v>34.619860000000003</v>
      </c>
      <c r="E52" s="52"/>
      <c r="F52" s="52">
        <f t="shared" si="0"/>
        <v>5.1801399999999944</v>
      </c>
      <c r="G52" s="52">
        <f t="shared" si="4"/>
        <v>0.13015427135678379</v>
      </c>
      <c r="H52" s="52"/>
      <c r="I52" s="52">
        <f t="shared" si="5"/>
        <v>26.833850419599941</v>
      </c>
      <c r="J52" s="52">
        <f t="shared" si="1"/>
        <v>5.0516485094850907</v>
      </c>
      <c r="K52" s="52">
        <f t="shared" si="2"/>
        <v>0.2344341463413997</v>
      </c>
      <c r="L52" s="52">
        <f t="shared" si="6"/>
        <v>25.51915266338294</v>
      </c>
      <c r="M52" s="52">
        <f t="shared" si="7"/>
        <v>5.4959368970820807E-2</v>
      </c>
      <c r="N52" s="52"/>
    </row>
    <row r="53" spans="1:14" x14ac:dyDescent="0.3">
      <c r="A53" s="11">
        <v>3.5</v>
      </c>
      <c r="B53" s="11">
        <v>41.2</v>
      </c>
      <c r="C53" s="52"/>
      <c r="D53" s="52">
        <f t="shared" si="3"/>
        <v>34.619860000000003</v>
      </c>
      <c r="E53" s="52"/>
      <c r="F53" s="52">
        <f t="shared" si="0"/>
        <v>6.5801400000000001</v>
      </c>
      <c r="G53" s="52">
        <f t="shared" si="4"/>
        <v>0.15971213592233008</v>
      </c>
      <c r="H53" s="52"/>
      <c r="I53" s="52">
        <f t="shared" si="5"/>
        <v>43.298242419600001</v>
      </c>
      <c r="J53" s="52">
        <f t="shared" si="1"/>
        <v>6.4516485094850964</v>
      </c>
      <c r="K53" s="52">
        <f t="shared" si="2"/>
        <v>0.2344341463413997</v>
      </c>
      <c r="L53" s="52">
        <f t="shared" si="6"/>
        <v>41.623768489941263</v>
      </c>
      <c r="M53" s="52">
        <f t="shared" si="7"/>
        <v>5.4959368970820807E-2</v>
      </c>
      <c r="N53" s="52"/>
    </row>
    <row r="54" spans="1:14" x14ac:dyDescent="0.3">
      <c r="A54" s="11">
        <v>5</v>
      </c>
      <c r="B54" s="11">
        <v>32.670099999999998</v>
      </c>
      <c r="C54" s="52"/>
      <c r="D54" s="52">
        <f t="shared" si="3"/>
        <v>28.066360000000003</v>
      </c>
      <c r="E54" s="52"/>
      <c r="F54" s="52">
        <f t="shared" si="0"/>
        <v>4.6037399999999948</v>
      </c>
      <c r="G54" s="52">
        <f t="shared" si="4"/>
        <v>0.14091600576674068</v>
      </c>
      <c r="H54" s="52"/>
      <c r="I54" s="52">
        <f t="shared" si="5"/>
        <v>21.194421987599952</v>
      </c>
      <c r="J54" s="52">
        <f t="shared" si="1"/>
        <v>-2.0782514905149085</v>
      </c>
      <c r="K54" s="52">
        <f t="shared" si="2"/>
        <v>-6.3190658536586</v>
      </c>
      <c r="L54" s="52">
        <f t="shared" si="6"/>
        <v>4.3191292578274387</v>
      </c>
      <c r="M54" s="52">
        <f t="shared" si="7"/>
        <v>39.93059326287409</v>
      </c>
      <c r="N54" s="52"/>
    </row>
    <row r="55" spans="1:14" x14ac:dyDescent="0.3">
      <c r="A55" s="11">
        <v>4.5</v>
      </c>
      <c r="B55" s="11">
        <v>29.6</v>
      </c>
      <c r="C55" s="52"/>
      <c r="D55" s="52">
        <f t="shared" si="3"/>
        <v>30.250860000000003</v>
      </c>
      <c r="E55" s="52"/>
      <c r="F55" s="52">
        <f t="shared" si="0"/>
        <v>0.65086000000000155</v>
      </c>
      <c r="G55" s="52">
        <f t="shared" si="4"/>
        <v>2.1988513513513566E-2</v>
      </c>
      <c r="H55" s="52"/>
      <c r="I55" s="52">
        <f t="shared" si="5"/>
        <v>0.42361873960000201</v>
      </c>
      <c r="J55" s="52">
        <f t="shared" si="1"/>
        <v>-5.148351490514905</v>
      </c>
      <c r="K55" s="52">
        <f t="shared" si="2"/>
        <v>-4.1345658536586001</v>
      </c>
      <c r="L55" s="52">
        <f t="shared" si="6"/>
        <v>26.505523069887044</v>
      </c>
      <c r="M55" s="52">
        <f t="shared" si="7"/>
        <v>17.094634798239667</v>
      </c>
      <c r="N55" s="52"/>
    </row>
    <row r="56" spans="1:14" x14ac:dyDescent="0.3">
      <c r="A56" s="11">
        <v>4</v>
      </c>
      <c r="B56" s="11">
        <v>27.3704</v>
      </c>
      <c r="C56" s="52"/>
      <c r="D56" s="52">
        <f t="shared" si="3"/>
        <v>32.435360000000003</v>
      </c>
      <c r="E56" s="52"/>
      <c r="F56" s="52">
        <f t="shared" si="0"/>
        <v>5.0649600000000028</v>
      </c>
      <c r="G56" s="52">
        <f t="shared" si="4"/>
        <v>0.18505246543711465</v>
      </c>
      <c r="H56" s="52"/>
      <c r="I56" s="52">
        <f t="shared" si="5"/>
        <v>25.653819801600029</v>
      </c>
      <c r="J56" s="52">
        <f t="shared" si="1"/>
        <v>-7.3779514905149064</v>
      </c>
      <c r="K56" s="52">
        <f t="shared" si="2"/>
        <v>-1.9500658536586002</v>
      </c>
      <c r="L56" s="52">
        <f t="shared" si="6"/>
        <v>54.434168196391127</v>
      </c>
      <c r="M56" s="52">
        <f t="shared" si="7"/>
        <v>3.8027568336052453</v>
      </c>
      <c r="N56" s="52"/>
    </row>
    <row r="57" spans="1:14" x14ac:dyDescent="0.3">
      <c r="A57" s="11">
        <v>6</v>
      </c>
      <c r="B57" s="11">
        <v>30.299900000000001</v>
      </c>
      <c r="C57" s="52"/>
      <c r="D57" s="52">
        <f t="shared" si="3"/>
        <v>23.697360000000003</v>
      </c>
      <c r="E57" s="52"/>
      <c r="F57" s="52">
        <f t="shared" si="0"/>
        <v>6.6025399999999976</v>
      </c>
      <c r="G57" s="52">
        <f t="shared" si="4"/>
        <v>0.2179063297238604</v>
      </c>
      <c r="H57" s="52"/>
      <c r="I57" s="52">
        <f t="shared" si="5"/>
        <v>43.593534451599972</v>
      </c>
      <c r="J57" s="52">
        <f t="shared" si="1"/>
        <v>-4.4484514905149055</v>
      </c>
      <c r="K57" s="52">
        <f t="shared" si="2"/>
        <v>-10.6880658536586</v>
      </c>
      <c r="L57" s="52">
        <f t="shared" si="6"/>
        <v>19.788720663464286</v>
      </c>
      <c r="M57" s="52">
        <f t="shared" si="7"/>
        <v>114.23475169214294</v>
      </c>
      <c r="N57" s="52"/>
    </row>
    <row r="58" spans="1:14" x14ac:dyDescent="0.3">
      <c r="A58" s="11">
        <v>2.7</v>
      </c>
      <c r="B58" s="11">
        <v>36.146299999999997</v>
      </c>
      <c r="C58" s="52"/>
      <c r="D58" s="52">
        <f t="shared" si="3"/>
        <v>38.11506</v>
      </c>
      <c r="E58" s="52"/>
      <c r="F58" s="52">
        <f t="shared" si="0"/>
        <v>1.9687600000000032</v>
      </c>
      <c r="G58" s="52">
        <f t="shared" si="4"/>
        <v>5.4466432248943972E-2</v>
      </c>
      <c r="H58" s="52"/>
      <c r="I58" s="52">
        <f t="shared" si="5"/>
        <v>3.8760159376000125</v>
      </c>
      <c r="J58" s="52">
        <f t="shared" si="1"/>
        <v>1.3979485094850901</v>
      </c>
      <c r="K58" s="52">
        <f t="shared" si="2"/>
        <v>3.7296341463413967</v>
      </c>
      <c r="L58" s="52">
        <f t="shared" si="6"/>
        <v>1.9542600351715851</v>
      </c>
      <c r="M58" s="52">
        <f t="shared" si="7"/>
        <v>13.910170865555719</v>
      </c>
      <c r="N58" s="52"/>
    </row>
    <row r="59" spans="1:14" x14ac:dyDescent="0.3">
      <c r="A59" s="11">
        <v>3.8</v>
      </c>
      <c r="B59" s="11">
        <v>36.012999999999998</v>
      </c>
      <c r="C59" s="52"/>
      <c r="D59" s="52">
        <f t="shared" si="3"/>
        <v>33.309160000000006</v>
      </c>
      <c r="E59" s="52"/>
      <c r="F59" s="52">
        <f t="shared" si="0"/>
        <v>2.7038399999999925</v>
      </c>
      <c r="G59" s="52">
        <f t="shared" si="4"/>
        <v>7.5079554605281221E-2</v>
      </c>
      <c r="H59" s="52"/>
      <c r="I59" s="52">
        <f t="shared" si="5"/>
        <v>7.3107507455999592</v>
      </c>
      <c r="J59" s="52">
        <f t="shared" si="1"/>
        <v>1.2646485094850917</v>
      </c>
      <c r="K59" s="52">
        <f t="shared" si="2"/>
        <v>-1.0762658536585974</v>
      </c>
      <c r="L59" s="52">
        <f t="shared" si="6"/>
        <v>1.599335852542864</v>
      </c>
      <c r="M59" s="52">
        <f t="shared" si="7"/>
        <v>1.1583481877514694</v>
      </c>
      <c r="N59" s="52"/>
    </row>
    <row r="60" spans="1:14" x14ac:dyDescent="0.3">
      <c r="A60" s="11">
        <v>4.8</v>
      </c>
      <c r="B60" s="11">
        <v>28.8</v>
      </c>
      <c r="C60" s="52"/>
      <c r="D60" s="52">
        <f t="shared" si="3"/>
        <v>28.940160000000002</v>
      </c>
      <c r="E60" s="52"/>
      <c r="F60" s="52">
        <f t="shared" si="0"/>
        <v>0.14016000000000162</v>
      </c>
      <c r="G60" s="52">
        <f t="shared" si="4"/>
        <v>4.8666666666667231E-3</v>
      </c>
      <c r="H60" s="52"/>
      <c r="I60" s="52">
        <f t="shared" si="5"/>
        <v>1.9644825600000453E-2</v>
      </c>
      <c r="J60" s="52">
        <f t="shared" si="1"/>
        <v>-5.9483514905149057</v>
      </c>
      <c r="K60" s="52">
        <f t="shared" si="2"/>
        <v>-5.4452658536586007</v>
      </c>
      <c r="L60" s="52">
        <f t="shared" si="6"/>
        <v>35.382885454710902</v>
      </c>
      <c r="M60" s="52">
        <f t="shared" si="7"/>
        <v>29.650920217020328</v>
      </c>
      <c r="N60" s="52"/>
    </row>
    <row r="61" spans="1:14" x14ac:dyDescent="0.3">
      <c r="A61" s="11">
        <v>2.5</v>
      </c>
      <c r="B61" s="11">
        <v>42.9</v>
      </c>
      <c r="C61" s="52"/>
      <c r="D61" s="52">
        <f t="shared" si="3"/>
        <v>38.988860000000003</v>
      </c>
      <c r="E61" s="52"/>
      <c r="F61" s="52">
        <f t="shared" si="0"/>
        <v>3.9111399999999961</v>
      </c>
      <c r="G61" s="52">
        <f t="shared" si="4"/>
        <v>9.1168764568764479E-2</v>
      </c>
      <c r="H61" s="52"/>
      <c r="I61" s="52">
        <f t="shared" si="5"/>
        <v>15.297016099599968</v>
      </c>
      <c r="J61" s="52">
        <f t="shared" si="1"/>
        <v>8.1516485094850921</v>
      </c>
      <c r="K61" s="52">
        <f t="shared" si="2"/>
        <v>4.6034341463413995</v>
      </c>
      <c r="L61" s="52">
        <f t="shared" si="6"/>
        <v>66.449373422190519</v>
      </c>
      <c r="M61" s="52">
        <f t="shared" si="7"/>
        <v>21.191605939701969</v>
      </c>
      <c r="N61" s="52"/>
    </row>
    <row r="62" spans="1:14" x14ac:dyDescent="0.3">
      <c r="A62" s="11">
        <v>3.5</v>
      </c>
      <c r="B62" s="11">
        <v>37.349899999999998</v>
      </c>
      <c r="C62" s="52"/>
      <c r="D62" s="52">
        <f t="shared" si="3"/>
        <v>34.619860000000003</v>
      </c>
      <c r="E62" s="52"/>
      <c r="F62" s="52">
        <f t="shared" si="0"/>
        <v>2.7300399999999954</v>
      </c>
      <c r="G62" s="52">
        <f t="shared" si="4"/>
        <v>7.3093636127539718E-2</v>
      </c>
      <c r="H62" s="52"/>
      <c r="I62" s="52">
        <f t="shared" si="5"/>
        <v>7.4531184015999745</v>
      </c>
      <c r="J62" s="52">
        <f t="shared" si="1"/>
        <v>2.6015485094850916</v>
      </c>
      <c r="K62" s="52">
        <f t="shared" si="2"/>
        <v>0.2344341463413997</v>
      </c>
      <c r="L62" s="52">
        <f t="shared" si="6"/>
        <v>6.7680546472041021</v>
      </c>
      <c r="M62" s="52">
        <f t="shared" si="7"/>
        <v>5.4959368970820807E-2</v>
      </c>
      <c r="N62" s="52"/>
    </row>
    <row r="63" spans="1:14" x14ac:dyDescent="0.3">
      <c r="A63" s="11">
        <v>3.4</v>
      </c>
      <c r="B63" s="11">
        <v>36.729900000000001</v>
      </c>
      <c r="C63" s="52"/>
      <c r="D63" s="52">
        <f t="shared" si="3"/>
        <v>35.056760000000004</v>
      </c>
      <c r="E63" s="52"/>
      <c r="F63" s="52">
        <f t="shared" si="0"/>
        <v>1.6731399999999965</v>
      </c>
      <c r="G63" s="52">
        <f t="shared" si="4"/>
        <v>4.5552533494509828E-2</v>
      </c>
      <c r="H63" s="52"/>
      <c r="I63" s="52">
        <f t="shared" si="5"/>
        <v>2.7993974595999882</v>
      </c>
      <c r="J63" s="52">
        <f t="shared" si="1"/>
        <v>1.9815485094850942</v>
      </c>
      <c r="K63" s="52">
        <f t="shared" si="2"/>
        <v>0.67133414634140109</v>
      </c>
      <c r="L63" s="52">
        <f t="shared" si="6"/>
        <v>3.9265344954425982</v>
      </c>
      <c r="M63" s="52">
        <f t="shared" si="7"/>
        <v>0.45068953604393774</v>
      </c>
      <c r="N63" s="52"/>
    </row>
    <row r="64" spans="1:14" x14ac:dyDescent="0.3">
      <c r="A64" s="11">
        <v>4.7</v>
      </c>
      <c r="B64" s="11">
        <v>28.0198</v>
      </c>
      <c r="C64" s="52"/>
      <c r="D64" s="52">
        <f t="shared" si="3"/>
        <v>29.377060000000004</v>
      </c>
      <c r="E64" s="52"/>
      <c r="F64" s="52">
        <f t="shared" si="0"/>
        <v>1.3572600000000037</v>
      </c>
      <c r="G64" s="52">
        <f t="shared" si="4"/>
        <v>4.8439317910905992E-2</v>
      </c>
      <c r="H64" s="52"/>
      <c r="I64" s="52">
        <f t="shared" si="5"/>
        <v>1.84215470760001</v>
      </c>
      <c r="J64" s="52">
        <f t="shared" si="1"/>
        <v>-6.7285514905149064</v>
      </c>
      <c r="K64" s="52">
        <f t="shared" si="2"/>
        <v>-5.0083658536585993</v>
      </c>
      <c r="L64" s="52">
        <f t="shared" si="6"/>
        <v>45.273405160510372</v>
      </c>
      <c r="M64" s="52">
        <f t="shared" si="7"/>
        <v>25.083728524093431</v>
      </c>
      <c r="N64" s="52"/>
    </row>
    <row r="65" spans="1:14" x14ac:dyDescent="0.3">
      <c r="A65" s="11">
        <v>3.5</v>
      </c>
      <c r="B65" s="11">
        <v>30.2</v>
      </c>
      <c r="C65" s="52"/>
      <c r="D65" s="52">
        <f t="shared" si="3"/>
        <v>34.619860000000003</v>
      </c>
      <c r="E65" s="52"/>
      <c r="F65" s="52">
        <f t="shared" si="0"/>
        <v>4.4198600000000035</v>
      </c>
      <c r="G65" s="52">
        <f t="shared" si="4"/>
        <v>0.14635298013245046</v>
      </c>
      <c r="H65" s="52"/>
      <c r="I65" s="52">
        <f t="shared" si="5"/>
        <v>19.535162419600031</v>
      </c>
      <c r="J65" s="52">
        <f t="shared" si="1"/>
        <v>-4.5483514905149072</v>
      </c>
      <c r="K65" s="52">
        <f t="shared" si="2"/>
        <v>0.2344341463413997</v>
      </c>
      <c r="L65" s="52">
        <f t="shared" si="6"/>
        <v>20.687501281269178</v>
      </c>
      <c r="M65" s="52">
        <f t="shared" si="7"/>
        <v>5.4959368970820807E-2</v>
      </c>
      <c r="N65" s="52"/>
    </row>
    <row r="66" spans="1:14" x14ac:dyDescent="0.3">
      <c r="A66" s="11">
        <v>5.4</v>
      </c>
      <c r="B66" s="11">
        <v>27</v>
      </c>
      <c r="C66" s="52"/>
      <c r="D66" s="52">
        <f t="shared" si="3"/>
        <v>26.318760000000001</v>
      </c>
      <c r="E66" s="52"/>
      <c r="F66" s="52">
        <f t="shared" si="0"/>
        <v>0.68123999999999896</v>
      </c>
      <c r="G66" s="52">
        <f t="shared" si="4"/>
        <v>2.5231111111111072E-2</v>
      </c>
      <c r="H66" s="52"/>
      <c r="I66" s="52">
        <f t="shared" si="5"/>
        <v>0.46408793759999856</v>
      </c>
      <c r="J66" s="52">
        <f t="shared" si="1"/>
        <v>-7.7483514905149065</v>
      </c>
      <c r="K66" s="52">
        <f t="shared" si="2"/>
        <v>-8.066665853658602</v>
      </c>
      <c r="L66" s="52">
        <f t="shared" si="6"/>
        <v>60.03695082056457</v>
      </c>
      <c r="M66" s="52">
        <f t="shared" si="7"/>
        <v>65.071097994581663</v>
      </c>
      <c r="N66" s="52"/>
    </row>
    <row r="67" spans="1:14" x14ac:dyDescent="0.3">
      <c r="A67" s="11">
        <v>3.8</v>
      </c>
      <c r="B67" s="11">
        <v>29.2986</v>
      </c>
      <c r="C67" s="52"/>
      <c r="D67" s="52">
        <f t="shared" si="3"/>
        <v>33.309160000000006</v>
      </c>
      <c r="E67" s="52"/>
      <c r="F67" s="52">
        <f t="shared" ref="F67:F130" si="8">ABS(B67-D67)</f>
        <v>4.0105600000000052</v>
      </c>
      <c r="G67" s="52">
        <f t="shared" si="4"/>
        <v>0.13688572150205147</v>
      </c>
      <c r="H67" s="52"/>
      <c r="I67" s="52">
        <f t="shared" si="5"/>
        <v>16.084591513600042</v>
      </c>
      <c r="J67" s="52">
        <f t="shared" ref="J67:J130" si="9">(B67-$B$373)</f>
        <v>-5.449751490514906</v>
      </c>
      <c r="K67" s="52">
        <f t="shared" ref="K67:K130" si="10">(D67-$D$373)</f>
        <v>-1.0762658536585974</v>
      </c>
      <c r="L67" s="52">
        <f t="shared" si="6"/>
        <v>29.699791308369441</v>
      </c>
      <c r="M67" s="52">
        <f t="shared" si="7"/>
        <v>1.1583481877514694</v>
      </c>
      <c r="N67" s="52"/>
    </row>
    <row r="68" spans="1:14" x14ac:dyDescent="0.3">
      <c r="A68" s="11">
        <v>2.4</v>
      </c>
      <c r="B68" s="11">
        <v>40.200000000000003</v>
      </c>
      <c r="C68" s="52"/>
      <c r="D68" s="52">
        <f t="shared" ref="D68:D131" si="11">(49.91136-4.369*(A68))</f>
        <v>39.425760000000004</v>
      </c>
      <c r="E68" s="52"/>
      <c r="F68" s="52">
        <f t="shared" si="8"/>
        <v>0.77423999999999893</v>
      </c>
      <c r="G68" s="52">
        <f t="shared" ref="G68:G131" si="12">(F68/B68)</f>
        <v>1.9259701492537286E-2</v>
      </c>
      <c r="H68" s="52"/>
      <c r="I68" s="52">
        <f t="shared" ref="I68:I131" si="13">F68^2</f>
        <v>0.59944757759999834</v>
      </c>
      <c r="J68" s="52">
        <f t="shared" si="9"/>
        <v>5.4516485094850964</v>
      </c>
      <c r="K68" s="52">
        <f t="shared" si="10"/>
        <v>5.0403341463414009</v>
      </c>
      <c r="L68" s="52">
        <f t="shared" ref="L68:L131" si="14">(J68*J68)</f>
        <v>29.720471470971074</v>
      </c>
      <c r="M68" s="52">
        <f t="shared" ref="M68:M131" si="15">(K68*K68)</f>
        <v>25.4049683067751</v>
      </c>
      <c r="N68" s="52"/>
    </row>
    <row r="69" spans="1:14" x14ac:dyDescent="0.3">
      <c r="A69" s="11">
        <v>3.3</v>
      </c>
      <c r="B69" s="11">
        <v>33.098799999999997</v>
      </c>
      <c r="C69" s="52"/>
      <c r="D69" s="52">
        <f t="shared" si="11"/>
        <v>35.493660000000006</v>
      </c>
      <c r="E69" s="52"/>
      <c r="F69" s="52">
        <f t="shared" si="8"/>
        <v>2.3948600000000084</v>
      </c>
      <c r="G69" s="52">
        <f t="shared" si="12"/>
        <v>7.2354888998997197E-2</v>
      </c>
      <c r="H69" s="52"/>
      <c r="I69" s="52">
        <f t="shared" si="13"/>
        <v>5.7353544196000401</v>
      </c>
      <c r="J69" s="52">
        <f t="shared" si="9"/>
        <v>-1.6495514905149093</v>
      </c>
      <c r="K69" s="52">
        <f t="shared" si="10"/>
        <v>1.1082341463414025</v>
      </c>
      <c r="L69" s="52">
        <f t="shared" si="14"/>
        <v>2.7210201198599591</v>
      </c>
      <c r="M69" s="52">
        <f t="shared" si="15"/>
        <v>1.2281829231170571</v>
      </c>
      <c r="N69" s="52"/>
    </row>
    <row r="70" spans="1:14" x14ac:dyDescent="0.3">
      <c r="A70" s="11">
        <v>5.2</v>
      </c>
      <c r="B70" s="11">
        <v>24.8</v>
      </c>
      <c r="C70" s="52"/>
      <c r="D70" s="52">
        <f t="shared" si="11"/>
        <v>27.192560000000004</v>
      </c>
      <c r="E70" s="52"/>
      <c r="F70" s="52">
        <f t="shared" si="8"/>
        <v>2.3925600000000031</v>
      </c>
      <c r="G70" s="52">
        <f t="shared" si="12"/>
        <v>9.6474193548387224E-2</v>
      </c>
      <c r="H70" s="52"/>
      <c r="I70" s="52">
        <f t="shared" si="13"/>
        <v>5.7243433536000152</v>
      </c>
      <c r="J70" s="52">
        <f t="shared" si="9"/>
        <v>-9.9483514905149057</v>
      </c>
      <c r="K70" s="52">
        <f t="shared" si="10"/>
        <v>-7.1928658536585992</v>
      </c>
      <c r="L70" s="52">
        <f t="shared" si="14"/>
        <v>98.969697378830148</v>
      </c>
      <c r="M70" s="52">
        <f t="shared" si="15"/>
        <v>51.737319188727852</v>
      </c>
      <c r="N70" s="52"/>
    </row>
    <row r="71" spans="1:14" x14ac:dyDescent="0.3">
      <c r="A71" s="11">
        <v>3</v>
      </c>
      <c r="B71" s="11">
        <v>34</v>
      </c>
      <c r="C71" s="52"/>
      <c r="D71" s="52">
        <f t="shared" si="11"/>
        <v>36.804360000000003</v>
      </c>
      <c r="E71" s="52"/>
      <c r="F71" s="52">
        <f t="shared" si="8"/>
        <v>2.8043600000000026</v>
      </c>
      <c r="G71" s="52">
        <f t="shared" si="12"/>
        <v>8.2481176470588308E-2</v>
      </c>
      <c r="H71" s="52"/>
      <c r="I71" s="52">
        <f t="shared" si="13"/>
        <v>7.8644350096000144</v>
      </c>
      <c r="J71" s="52">
        <f t="shared" si="9"/>
        <v>-0.74835149051490646</v>
      </c>
      <c r="K71" s="52">
        <f t="shared" si="10"/>
        <v>2.4189341463413996</v>
      </c>
      <c r="L71" s="52">
        <f t="shared" si="14"/>
        <v>0.56002995335588213</v>
      </c>
      <c r="M71" s="52">
        <f t="shared" si="15"/>
        <v>5.8512424043363955</v>
      </c>
      <c r="N71" s="52"/>
    </row>
    <row r="72" spans="1:14" x14ac:dyDescent="0.3">
      <c r="A72" s="11">
        <v>1.8</v>
      </c>
      <c r="B72" s="11">
        <v>44.2</v>
      </c>
      <c r="C72" s="52"/>
      <c r="D72" s="52">
        <f t="shared" si="11"/>
        <v>42.047160000000005</v>
      </c>
      <c r="E72" s="52"/>
      <c r="F72" s="52">
        <f t="shared" si="8"/>
        <v>2.1528399999999976</v>
      </c>
      <c r="G72" s="52">
        <f t="shared" si="12"/>
        <v>4.8706787330316685E-2</v>
      </c>
      <c r="H72" s="52"/>
      <c r="I72" s="52">
        <f t="shared" si="13"/>
        <v>4.6347200655999901</v>
      </c>
      <c r="J72" s="52">
        <f t="shared" si="9"/>
        <v>9.4516485094850964</v>
      </c>
      <c r="K72" s="52">
        <f t="shared" si="10"/>
        <v>7.6617341463414022</v>
      </c>
      <c r="L72" s="52">
        <f t="shared" si="14"/>
        <v>89.333659546851848</v>
      </c>
      <c r="M72" s="52">
        <f t="shared" si="15"/>
        <v>58.702170129213812</v>
      </c>
      <c r="N72" s="52"/>
    </row>
    <row r="73" spans="1:14" x14ac:dyDescent="0.3">
      <c r="A73" s="11">
        <v>1.8</v>
      </c>
      <c r="B73" s="11">
        <v>44.8</v>
      </c>
      <c r="C73" s="52"/>
      <c r="D73" s="52">
        <f t="shared" si="11"/>
        <v>42.047160000000005</v>
      </c>
      <c r="E73" s="52"/>
      <c r="F73" s="52">
        <f t="shared" si="8"/>
        <v>2.752839999999992</v>
      </c>
      <c r="G73" s="52">
        <f t="shared" si="12"/>
        <v>6.1447321428571254E-2</v>
      </c>
      <c r="H73" s="52"/>
      <c r="I73" s="52">
        <f t="shared" si="13"/>
        <v>7.5781280655999561</v>
      </c>
      <c r="J73" s="52">
        <f t="shared" si="9"/>
        <v>10.051648509485091</v>
      </c>
      <c r="K73" s="52">
        <f t="shared" si="10"/>
        <v>7.6617341463414022</v>
      </c>
      <c r="L73" s="52">
        <f t="shared" si="14"/>
        <v>101.03563775823385</v>
      </c>
      <c r="M73" s="52">
        <f t="shared" si="15"/>
        <v>58.702170129213812</v>
      </c>
      <c r="N73" s="52"/>
    </row>
    <row r="74" spans="1:14" x14ac:dyDescent="0.3">
      <c r="A74" s="11">
        <v>2.5</v>
      </c>
      <c r="B74" s="11">
        <v>32.910299999999999</v>
      </c>
      <c r="C74" s="52"/>
      <c r="D74" s="52">
        <f t="shared" si="11"/>
        <v>38.988860000000003</v>
      </c>
      <c r="E74" s="52"/>
      <c r="F74" s="52">
        <f t="shared" si="8"/>
        <v>6.0785600000000031</v>
      </c>
      <c r="G74" s="52">
        <f t="shared" si="12"/>
        <v>0.18470083833936499</v>
      </c>
      <c r="H74" s="52"/>
      <c r="I74" s="52">
        <f t="shared" si="13"/>
        <v>36.948891673600038</v>
      </c>
      <c r="J74" s="52">
        <f t="shared" si="9"/>
        <v>-1.838051490514907</v>
      </c>
      <c r="K74" s="52">
        <f t="shared" si="10"/>
        <v>4.6034341463413995</v>
      </c>
      <c r="L74" s="52">
        <f t="shared" si="14"/>
        <v>3.3784332817840714</v>
      </c>
      <c r="M74" s="52">
        <f t="shared" si="15"/>
        <v>21.191605939701969</v>
      </c>
      <c r="N74" s="52"/>
    </row>
    <row r="75" spans="1:14" x14ac:dyDescent="0.3">
      <c r="A75" s="11">
        <v>1.6</v>
      </c>
      <c r="B75" s="11">
        <v>44.571399999999997</v>
      </c>
      <c r="C75" s="52"/>
      <c r="D75" s="52">
        <f t="shared" si="11"/>
        <v>42.920960000000001</v>
      </c>
      <c r="E75" s="52"/>
      <c r="F75" s="52">
        <f t="shared" si="8"/>
        <v>1.6504399999999961</v>
      </c>
      <c r="G75" s="52">
        <f t="shared" si="12"/>
        <v>3.7029126300721901E-2</v>
      </c>
      <c r="H75" s="52"/>
      <c r="I75" s="52">
        <f t="shared" si="13"/>
        <v>2.7239521935999873</v>
      </c>
      <c r="J75" s="52">
        <f t="shared" si="9"/>
        <v>9.8230485094850906</v>
      </c>
      <c r="K75" s="52">
        <f t="shared" si="10"/>
        <v>8.5355341463413978</v>
      </c>
      <c r="L75" s="52">
        <f t="shared" si="14"/>
        <v>96.492282019697257</v>
      </c>
      <c r="M75" s="52">
        <f t="shared" si="15"/>
        <v>72.855343163359976</v>
      </c>
      <c r="N75" s="52"/>
    </row>
    <row r="76" spans="1:14" x14ac:dyDescent="0.3">
      <c r="A76" s="11">
        <v>2.4</v>
      </c>
      <c r="B76" s="11">
        <v>40.299999999999997</v>
      </c>
      <c r="C76" s="52"/>
      <c r="D76" s="52">
        <f t="shared" si="11"/>
        <v>39.425760000000004</v>
      </c>
      <c r="E76" s="52"/>
      <c r="F76" s="52">
        <f t="shared" si="8"/>
        <v>0.87423999999999324</v>
      </c>
      <c r="G76" s="52">
        <f t="shared" si="12"/>
        <v>2.1693300248138793E-2</v>
      </c>
      <c r="H76" s="52"/>
      <c r="I76" s="52">
        <f t="shared" si="13"/>
        <v>0.76429557759998823</v>
      </c>
      <c r="J76" s="52">
        <f t="shared" si="9"/>
        <v>5.5516485094850907</v>
      </c>
      <c r="K76" s="52">
        <f t="shared" si="10"/>
        <v>5.0403341463414009</v>
      </c>
      <c r="L76" s="52">
        <f t="shared" si="14"/>
        <v>30.82080117286803</v>
      </c>
      <c r="M76" s="52">
        <f t="shared" si="15"/>
        <v>25.4049683067751</v>
      </c>
      <c r="N76" s="52"/>
    </row>
    <row r="77" spans="1:14" x14ac:dyDescent="0.3">
      <c r="A77" s="11">
        <v>3</v>
      </c>
      <c r="B77" s="11">
        <v>34.285299999999999</v>
      </c>
      <c r="C77" s="52"/>
      <c r="D77" s="52">
        <f t="shared" si="11"/>
        <v>36.804360000000003</v>
      </c>
      <c r="E77" s="52"/>
      <c r="F77" s="52">
        <f t="shared" si="8"/>
        <v>2.5190600000000032</v>
      </c>
      <c r="G77" s="52">
        <f t="shared" si="12"/>
        <v>7.3473471137776344E-2</v>
      </c>
      <c r="H77" s="52"/>
      <c r="I77" s="52">
        <f t="shared" si="13"/>
        <v>6.3456632836000164</v>
      </c>
      <c r="J77" s="52">
        <f t="shared" si="9"/>
        <v>-0.46305149051490702</v>
      </c>
      <c r="K77" s="52">
        <f t="shared" si="10"/>
        <v>2.4189341463413996</v>
      </c>
      <c r="L77" s="52">
        <f t="shared" si="14"/>
        <v>0.21441668286807702</v>
      </c>
      <c r="M77" s="52">
        <f t="shared" si="15"/>
        <v>5.8512424043363955</v>
      </c>
      <c r="N77" s="52"/>
    </row>
    <row r="78" spans="1:14" x14ac:dyDescent="0.3">
      <c r="A78" s="11">
        <v>4</v>
      </c>
      <c r="B78" s="11">
        <v>26.2</v>
      </c>
      <c r="C78" s="52"/>
      <c r="D78" s="52">
        <f t="shared" si="11"/>
        <v>32.435360000000003</v>
      </c>
      <c r="E78" s="52"/>
      <c r="F78" s="52">
        <f t="shared" si="8"/>
        <v>6.2353600000000036</v>
      </c>
      <c r="G78" s="52">
        <f t="shared" si="12"/>
        <v>0.23799083969465662</v>
      </c>
      <c r="H78" s="52"/>
      <c r="I78" s="52">
        <f t="shared" si="13"/>
        <v>38.879714329600041</v>
      </c>
      <c r="J78" s="52">
        <f t="shared" si="9"/>
        <v>-8.5483514905149072</v>
      </c>
      <c r="K78" s="52">
        <f t="shared" si="10"/>
        <v>-1.9500658536586002</v>
      </c>
      <c r="L78" s="52">
        <f t="shared" si="14"/>
        <v>73.074313205388435</v>
      </c>
      <c r="M78" s="52">
        <f t="shared" si="15"/>
        <v>3.8027568336052453</v>
      </c>
      <c r="N78" s="52"/>
    </row>
    <row r="79" spans="1:14" x14ac:dyDescent="0.3">
      <c r="A79" s="11">
        <v>4.5999999999999996</v>
      </c>
      <c r="B79" s="11">
        <v>33.305199999999999</v>
      </c>
      <c r="C79" s="52"/>
      <c r="D79" s="52">
        <f t="shared" si="11"/>
        <v>29.813960000000005</v>
      </c>
      <c r="E79" s="52"/>
      <c r="F79" s="52">
        <f t="shared" si="8"/>
        <v>3.4912399999999941</v>
      </c>
      <c r="G79" s="52">
        <f t="shared" si="12"/>
        <v>0.10482567286790033</v>
      </c>
      <c r="H79" s="52"/>
      <c r="I79" s="52">
        <f t="shared" si="13"/>
        <v>12.188756737599959</v>
      </c>
      <c r="J79" s="52">
        <f t="shared" si="9"/>
        <v>-1.4431514905149072</v>
      </c>
      <c r="K79" s="52">
        <f t="shared" si="10"/>
        <v>-4.5714658536585979</v>
      </c>
      <c r="L79" s="52">
        <f t="shared" si="14"/>
        <v>2.0826862245753981</v>
      </c>
      <c r="M79" s="52">
        <f t="shared" si="15"/>
        <v>20.898300051166533</v>
      </c>
      <c r="N79" s="52"/>
    </row>
    <row r="80" spans="1:14" x14ac:dyDescent="0.3">
      <c r="A80" s="11">
        <v>3.8</v>
      </c>
      <c r="B80" s="11">
        <v>36.934699999999999</v>
      </c>
      <c r="C80" s="52"/>
      <c r="D80" s="52">
        <f t="shared" si="11"/>
        <v>33.309160000000006</v>
      </c>
      <c r="E80" s="52"/>
      <c r="F80" s="52">
        <f t="shared" si="8"/>
        <v>3.6255399999999938</v>
      </c>
      <c r="G80" s="52">
        <f t="shared" si="12"/>
        <v>9.8160808128940916E-2</v>
      </c>
      <c r="H80" s="52"/>
      <c r="I80" s="52">
        <f t="shared" si="13"/>
        <v>13.144540291599954</v>
      </c>
      <c r="J80" s="52">
        <f t="shared" si="9"/>
        <v>2.186348509485093</v>
      </c>
      <c r="K80" s="52">
        <f t="shared" si="10"/>
        <v>-1.0762658536585974</v>
      </c>
      <c r="L80" s="52">
        <f t="shared" si="14"/>
        <v>4.7801198049276881</v>
      </c>
      <c r="M80" s="52">
        <f t="shared" si="15"/>
        <v>1.1583481877514694</v>
      </c>
      <c r="N80" s="52"/>
    </row>
    <row r="81" spans="1:14" x14ac:dyDescent="0.3">
      <c r="A81" s="11">
        <v>2.5</v>
      </c>
      <c r="B81" s="11">
        <v>42.921500000000002</v>
      </c>
      <c r="C81" s="52"/>
      <c r="D81" s="52">
        <f t="shared" si="11"/>
        <v>38.988860000000003</v>
      </c>
      <c r="E81" s="52"/>
      <c r="F81" s="52">
        <f t="shared" si="8"/>
        <v>3.9326399999999992</v>
      </c>
      <c r="G81" s="52">
        <f t="shared" si="12"/>
        <v>9.1624011276399922E-2</v>
      </c>
      <c r="H81" s="52"/>
      <c r="I81" s="52">
        <f t="shared" si="13"/>
        <v>15.465657369599993</v>
      </c>
      <c r="J81" s="52">
        <f t="shared" si="9"/>
        <v>8.1731485094850953</v>
      </c>
      <c r="K81" s="52">
        <f t="shared" si="10"/>
        <v>4.6034341463413995</v>
      </c>
      <c r="L81" s="52">
        <f t="shared" si="14"/>
        <v>66.800356558098429</v>
      </c>
      <c r="M81" s="52">
        <f t="shared" si="15"/>
        <v>21.191605939701969</v>
      </c>
      <c r="N81" s="52"/>
    </row>
    <row r="82" spans="1:14" x14ac:dyDescent="0.3">
      <c r="A82" s="11">
        <v>3.5</v>
      </c>
      <c r="B82" s="11">
        <v>32.1</v>
      </c>
      <c r="C82" s="52"/>
      <c r="D82" s="52">
        <f t="shared" si="11"/>
        <v>34.619860000000003</v>
      </c>
      <c r="E82" s="52"/>
      <c r="F82" s="52">
        <f t="shared" si="8"/>
        <v>2.5198600000000013</v>
      </c>
      <c r="G82" s="52">
        <f t="shared" si="12"/>
        <v>7.8500311526479793E-2</v>
      </c>
      <c r="H82" s="52"/>
      <c r="I82" s="52">
        <f t="shared" si="13"/>
        <v>6.3496944196000067</v>
      </c>
      <c r="J82" s="52">
        <f t="shared" si="9"/>
        <v>-2.648351490514905</v>
      </c>
      <c r="K82" s="52">
        <f t="shared" si="10"/>
        <v>0.2344341463413997</v>
      </c>
      <c r="L82" s="52">
        <f t="shared" si="14"/>
        <v>7.0137656173125196</v>
      </c>
      <c r="M82" s="52">
        <f t="shared" si="15"/>
        <v>5.4959368970820807E-2</v>
      </c>
      <c r="N82" s="52"/>
    </row>
    <row r="83" spans="1:14" x14ac:dyDescent="0.3">
      <c r="A83" s="11">
        <v>2.2000000000000002</v>
      </c>
      <c r="B83" s="11">
        <v>51.9</v>
      </c>
      <c r="C83" s="52"/>
      <c r="D83" s="52">
        <f t="shared" si="11"/>
        <v>40.29956</v>
      </c>
      <c r="E83" s="52"/>
      <c r="F83" s="52">
        <f t="shared" si="8"/>
        <v>11.600439999999999</v>
      </c>
      <c r="G83" s="52">
        <f t="shared" si="12"/>
        <v>0.22351522157996145</v>
      </c>
      <c r="H83" s="52"/>
      <c r="I83" s="52">
        <f t="shared" si="13"/>
        <v>134.57020819359997</v>
      </c>
      <c r="J83" s="52">
        <f t="shared" si="9"/>
        <v>17.151648509485092</v>
      </c>
      <c r="K83" s="52">
        <f t="shared" si="10"/>
        <v>5.9141341463413966</v>
      </c>
      <c r="L83" s="52">
        <f t="shared" si="14"/>
        <v>294.17904659292219</v>
      </c>
      <c r="M83" s="52">
        <f t="shared" si="15"/>
        <v>34.976982700921276</v>
      </c>
      <c r="N83" s="52"/>
    </row>
    <row r="84" spans="1:14" x14ac:dyDescent="0.3">
      <c r="A84" s="11">
        <v>6.2</v>
      </c>
      <c r="B84" s="11">
        <v>25.802600000000002</v>
      </c>
      <c r="C84" s="52"/>
      <c r="D84" s="52">
        <f t="shared" si="11"/>
        <v>22.823560000000004</v>
      </c>
      <c r="E84" s="52"/>
      <c r="F84" s="52">
        <f t="shared" si="8"/>
        <v>2.9790399999999977</v>
      </c>
      <c r="G84" s="52">
        <f t="shared" si="12"/>
        <v>0.11545503166347568</v>
      </c>
      <c r="H84" s="52"/>
      <c r="I84" s="52">
        <f t="shared" si="13"/>
        <v>8.8746793215999862</v>
      </c>
      <c r="J84" s="52">
        <f t="shared" si="9"/>
        <v>-8.9457514905149047</v>
      </c>
      <c r="K84" s="52">
        <f t="shared" si="10"/>
        <v>-11.561865853658599</v>
      </c>
      <c r="L84" s="52">
        <f t="shared" si="14"/>
        <v>80.026469730049641</v>
      </c>
      <c r="M84" s="52">
        <f t="shared" si="15"/>
        <v>133.67674201799667</v>
      </c>
      <c r="N84" s="52"/>
    </row>
    <row r="85" spans="1:14" x14ac:dyDescent="0.3">
      <c r="A85" s="11">
        <v>3.7</v>
      </c>
      <c r="B85" s="11">
        <v>31.846699999999998</v>
      </c>
      <c r="C85" s="52"/>
      <c r="D85" s="52">
        <f t="shared" si="11"/>
        <v>33.74606</v>
      </c>
      <c r="E85" s="52"/>
      <c r="F85" s="52">
        <f t="shared" si="8"/>
        <v>1.8993600000000015</v>
      </c>
      <c r="G85" s="52">
        <f t="shared" si="12"/>
        <v>5.9640716306556145E-2</v>
      </c>
      <c r="H85" s="52"/>
      <c r="I85" s="52">
        <f t="shared" si="13"/>
        <v>3.6075684096000056</v>
      </c>
      <c r="J85" s="52">
        <f t="shared" si="9"/>
        <v>-2.901651490514908</v>
      </c>
      <c r="K85" s="52">
        <f t="shared" si="10"/>
        <v>-0.6393658536586031</v>
      </c>
      <c r="L85" s="52">
        <f t="shared" si="14"/>
        <v>8.4195813724073876</v>
      </c>
      <c r="M85" s="52">
        <f t="shared" si="15"/>
        <v>0.40878869482459429</v>
      </c>
      <c r="N85" s="52"/>
    </row>
    <row r="86" spans="1:14" x14ac:dyDescent="0.3">
      <c r="A86" s="11">
        <v>1.8</v>
      </c>
      <c r="B86" s="11">
        <v>43.628999999999998</v>
      </c>
      <c r="C86" s="52"/>
      <c r="D86" s="52">
        <f t="shared" si="11"/>
        <v>42.047160000000005</v>
      </c>
      <c r="E86" s="52"/>
      <c r="F86" s="52">
        <f t="shared" si="8"/>
        <v>1.5818399999999926</v>
      </c>
      <c r="G86" s="52">
        <f t="shared" si="12"/>
        <v>3.6256618304338691E-2</v>
      </c>
      <c r="H86" s="52"/>
      <c r="I86" s="52">
        <f t="shared" si="13"/>
        <v>2.5022177855999765</v>
      </c>
      <c r="J86" s="52">
        <f t="shared" si="9"/>
        <v>8.8806485094850913</v>
      </c>
      <c r="K86" s="52">
        <f t="shared" si="10"/>
        <v>7.6617341463414022</v>
      </c>
      <c r="L86" s="52">
        <f t="shared" si="14"/>
        <v>78.865917949019774</v>
      </c>
      <c r="M86" s="52">
        <f t="shared" si="15"/>
        <v>58.702170129213812</v>
      </c>
      <c r="N86" s="52"/>
    </row>
    <row r="87" spans="1:14" x14ac:dyDescent="0.3">
      <c r="A87" s="11">
        <v>5.3</v>
      </c>
      <c r="B87" s="11">
        <v>22.761900000000001</v>
      </c>
      <c r="C87" s="52"/>
      <c r="D87" s="52">
        <f t="shared" si="11"/>
        <v>26.755660000000002</v>
      </c>
      <c r="E87" s="52"/>
      <c r="F87" s="52">
        <f t="shared" si="8"/>
        <v>3.9937600000000018</v>
      </c>
      <c r="G87" s="52">
        <f t="shared" si="12"/>
        <v>0.17545811202052561</v>
      </c>
      <c r="H87" s="52"/>
      <c r="I87" s="52">
        <f t="shared" si="13"/>
        <v>15.950118937600013</v>
      </c>
      <c r="J87" s="52">
        <f t="shared" si="9"/>
        <v>-11.986451490514906</v>
      </c>
      <c r="K87" s="52">
        <f t="shared" si="10"/>
        <v>-7.6297658536586006</v>
      </c>
      <c r="L87" s="52">
        <f t="shared" si="14"/>
        <v>143.67501933446701</v>
      </c>
      <c r="M87" s="52">
        <f t="shared" si="15"/>
        <v>58.213326981654753</v>
      </c>
      <c r="N87" s="52"/>
    </row>
    <row r="88" spans="1:14" x14ac:dyDescent="0.3">
      <c r="A88" s="11">
        <v>3.8</v>
      </c>
      <c r="B88" s="11">
        <v>34.514800000000001</v>
      </c>
      <c r="C88" s="52"/>
      <c r="D88" s="52">
        <f t="shared" si="11"/>
        <v>33.309160000000006</v>
      </c>
      <c r="E88" s="52"/>
      <c r="F88" s="52">
        <f t="shared" si="8"/>
        <v>1.2056399999999954</v>
      </c>
      <c r="G88" s="52">
        <f t="shared" si="12"/>
        <v>3.493110202000288E-2</v>
      </c>
      <c r="H88" s="52"/>
      <c r="I88" s="52">
        <f t="shared" si="13"/>
        <v>1.4535678095999889</v>
      </c>
      <c r="J88" s="52">
        <f t="shared" si="9"/>
        <v>-0.23355149051490542</v>
      </c>
      <c r="K88" s="52">
        <f t="shared" si="10"/>
        <v>-1.0762658536585974</v>
      </c>
      <c r="L88" s="52">
        <f t="shared" si="14"/>
        <v>5.4546298721733957E-2</v>
      </c>
      <c r="M88" s="52">
        <f t="shared" si="15"/>
        <v>1.1583481877514694</v>
      </c>
      <c r="N88" s="52"/>
    </row>
    <row r="89" spans="1:14" x14ac:dyDescent="0.3">
      <c r="A89" s="11">
        <v>2</v>
      </c>
      <c r="B89" s="11">
        <v>42</v>
      </c>
      <c r="C89" s="52"/>
      <c r="D89" s="52">
        <f t="shared" si="11"/>
        <v>41.173360000000002</v>
      </c>
      <c r="E89" s="52"/>
      <c r="F89" s="52">
        <f t="shared" si="8"/>
        <v>0.8266399999999976</v>
      </c>
      <c r="G89" s="52">
        <f t="shared" si="12"/>
        <v>1.9681904761904706E-2</v>
      </c>
      <c r="H89" s="52"/>
      <c r="I89" s="52">
        <f t="shared" si="13"/>
        <v>0.68333368959999607</v>
      </c>
      <c r="J89" s="52">
        <f t="shared" si="9"/>
        <v>7.2516485094850935</v>
      </c>
      <c r="K89" s="52">
        <f t="shared" si="10"/>
        <v>6.7879341463413994</v>
      </c>
      <c r="L89" s="52">
        <f t="shared" si="14"/>
        <v>52.586406105117376</v>
      </c>
      <c r="M89" s="52">
        <f t="shared" si="15"/>
        <v>46.076049975067541</v>
      </c>
      <c r="N89" s="52"/>
    </row>
    <row r="90" spans="1:14" x14ac:dyDescent="0.3">
      <c r="A90" s="11">
        <v>3.8</v>
      </c>
      <c r="B90" s="11">
        <v>32.4</v>
      </c>
      <c r="C90" s="52"/>
      <c r="D90" s="52">
        <f t="shared" si="11"/>
        <v>33.309160000000006</v>
      </c>
      <c r="E90" s="52"/>
      <c r="F90" s="52">
        <f t="shared" si="8"/>
        <v>0.90916000000000707</v>
      </c>
      <c r="G90" s="52">
        <f t="shared" si="12"/>
        <v>2.8060493827160714E-2</v>
      </c>
      <c r="H90" s="52"/>
      <c r="I90" s="52">
        <f t="shared" si="13"/>
        <v>0.82657190560001281</v>
      </c>
      <c r="J90" s="52">
        <f t="shared" si="9"/>
        <v>-2.3483514905149079</v>
      </c>
      <c r="K90" s="52">
        <f t="shared" si="10"/>
        <v>-1.0762658536585974</v>
      </c>
      <c r="L90" s="52">
        <f t="shared" si="14"/>
        <v>5.5147547230035894</v>
      </c>
      <c r="M90" s="52">
        <f t="shared" si="15"/>
        <v>1.1583481877514694</v>
      </c>
      <c r="N90" s="52"/>
    </row>
    <row r="91" spans="1:14" x14ac:dyDescent="0.3">
      <c r="A91" s="11">
        <v>3.5</v>
      </c>
      <c r="B91" s="11">
        <v>37.6</v>
      </c>
      <c r="C91" s="52"/>
      <c r="D91" s="52">
        <f t="shared" si="11"/>
        <v>34.619860000000003</v>
      </c>
      <c r="E91" s="52"/>
      <c r="F91" s="52">
        <f t="shared" si="8"/>
        <v>2.9801399999999987</v>
      </c>
      <c r="G91" s="52">
        <f t="shared" si="12"/>
        <v>7.9259042553191453E-2</v>
      </c>
      <c r="H91" s="52"/>
      <c r="I91" s="52">
        <f t="shared" si="13"/>
        <v>8.8812344195999913</v>
      </c>
      <c r="J91" s="52">
        <f t="shared" si="9"/>
        <v>2.851648509485095</v>
      </c>
      <c r="K91" s="52">
        <f t="shared" si="10"/>
        <v>0.2344341463413997</v>
      </c>
      <c r="L91" s="52">
        <f t="shared" si="14"/>
        <v>8.1318992216485633</v>
      </c>
      <c r="M91" s="52">
        <f t="shared" si="15"/>
        <v>5.4959368970820807E-2</v>
      </c>
      <c r="N91" s="52"/>
    </row>
    <row r="92" spans="1:14" x14ac:dyDescent="0.3">
      <c r="A92" s="11">
        <v>4</v>
      </c>
      <c r="B92" s="11">
        <v>28.4</v>
      </c>
      <c r="C92" s="52"/>
      <c r="D92" s="52">
        <f t="shared" si="11"/>
        <v>32.435360000000003</v>
      </c>
      <c r="E92" s="52"/>
      <c r="F92" s="52">
        <f t="shared" si="8"/>
        <v>4.0353600000000043</v>
      </c>
      <c r="G92" s="52">
        <f t="shared" si="12"/>
        <v>0.14209014084507057</v>
      </c>
      <c r="H92" s="52"/>
      <c r="I92" s="52">
        <f t="shared" si="13"/>
        <v>16.284130329600035</v>
      </c>
      <c r="J92" s="52">
        <f t="shared" si="9"/>
        <v>-6.3483514905149079</v>
      </c>
      <c r="K92" s="52">
        <f t="shared" si="10"/>
        <v>-1.9500658536586002</v>
      </c>
      <c r="L92" s="52">
        <f t="shared" si="14"/>
        <v>40.301566647122854</v>
      </c>
      <c r="M92" s="52">
        <f t="shared" si="15"/>
        <v>3.8027568336052453</v>
      </c>
      <c r="N92" s="52"/>
    </row>
    <row r="93" spans="1:14" x14ac:dyDescent="0.3">
      <c r="A93" s="11">
        <v>5</v>
      </c>
      <c r="B93" s="11">
        <v>29.7559</v>
      </c>
      <c r="C93" s="52"/>
      <c r="D93" s="52">
        <f t="shared" si="11"/>
        <v>28.066360000000003</v>
      </c>
      <c r="E93" s="52"/>
      <c r="F93" s="52">
        <f t="shared" si="8"/>
        <v>1.6895399999999974</v>
      </c>
      <c r="G93" s="52">
        <f t="shared" si="12"/>
        <v>5.6779999932786353E-2</v>
      </c>
      <c r="H93" s="52"/>
      <c r="I93" s="52">
        <f t="shared" si="13"/>
        <v>2.8545454115999913</v>
      </c>
      <c r="J93" s="52">
        <f t="shared" si="9"/>
        <v>-4.992451490514906</v>
      </c>
      <c r="K93" s="52">
        <f t="shared" si="10"/>
        <v>-6.3190658536586</v>
      </c>
      <c r="L93" s="52">
        <f t="shared" si="14"/>
        <v>24.924571885144506</v>
      </c>
      <c r="M93" s="52">
        <f t="shared" si="15"/>
        <v>39.93059326287409</v>
      </c>
      <c r="N93" s="52"/>
    </row>
    <row r="94" spans="1:14" x14ac:dyDescent="0.3">
      <c r="A94" s="11">
        <v>3.6</v>
      </c>
      <c r="B94" s="11">
        <v>36.439500000000002</v>
      </c>
      <c r="C94" s="52"/>
      <c r="D94" s="52">
        <f t="shared" si="11"/>
        <v>34.182960000000001</v>
      </c>
      <c r="E94" s="52"/>
      <c r="F94" s="52">
        <f t="shared" si="8"/>
        <v>2.2565400000000011</v>
      </c>
      <c r="G94" s="52">
        <f t="shared" si="12"/>
        <v>6.1925657596838622E-2</v>
      </c>
      <c r="H94" s="52"/>
      <c r="I94" s="52">
        <f t="shared" si="13"/>
        <v>5.0919727716000054</v>
      </c>
      <c r="J94" s="52">
        <f t="shared" si="9"/>
        <v>1.691148509485096</v>
      </c>
      <c r="K94" s="52">
        <f t="shared" si="10"/>
        <v>-0.2024658536586017</v>
      </c>
      <c r="L94" s="52">
        <f t="shared" si="14"/>
        <v>2.8599832811336618</v>
      </c>
      <c r="M94" s="52">
        <f t="shared" si="15"/>
        <v>4.099242189770632E-2</v>
      </c>
      <c r="N94" s="52"/>
    </row>
    <row r="95" spans="1:14" x14ac:dyDescent="0.3">
      <c r="A95" s="11">
        <v>6</v>
      </c>
      <c r="B95" s="11">
        <v>23.1</v>
      </c>
      <c r="C95" s="52"/>
      <c r="D95" s="52">
        <f t="shared" si="11"/>
        <v>23.697360000000003</v>
      </c>
      <c r="E95" s="52"/>
      <c r="F95" s="52">
        <f t="shared" si="8"/>
        <v>0.59736000000000189</v>
      </c>
      <c r="G95" s="52">
        <f t="shared" si="12"/>
        <v>2.5859740259740339E-2</v>
      </c>
      <c r="H95" s="52"/>
      <c r="I95" s="52">
        <f t="shared" si="13"/>
        <v>0.35683896960000228</v>
      </c>
      <c r="J95" s="52">
        <f t="shared" si="9"/>
        <v>-11.648351490514905</v>
      </c>
      <c r="K95" s="52">
        <f t="shared" si="10"/>
        <v>-10.6880658536586</v>
      </c>
      <c r="L95" s="52">
        <f t="shared" si="14"/>
        <v>135.68409244658082</v>
      </c>
      <c r="M95" s="52">
        <f t="shared" si="15"/>
        <v>114.23475169214294</v>
      </c>
      <c r="N95" s="52"/>
    </row>
    <row r="96" spans="1:14" x14ac:dyDescent="0.3">
      <c r="A96" s="11">
        <v>3</v>
      </c>
      <c r="B96" s="11">
        <v>35.465499999999999</v>
      </c>
      <c r="C96" s="52"/>
      <c r="D96" s="52">
        <f t="shared" si="11"/>
        <v>36.804360000000003</v>
      </c>
      <c r="E96" s="52"/>
      <c r="F96" s="52">
        <f t="shared" si="8"/>
        <v>1.3388600000000039</v>
      </c>
      <c r="G96" s="52">
        <f t="shared" si="12"/>
        <v>3.7751053841056911E-2</v>
      </c>
      <c r="H96" s="52"/>
      <c r="I96" s="52">
        <f t="shared" si="13"/>
        <v>1.7925460996000104</v>
      </c>
      <c r="J96" s="52">
        <f t="shared" si="9"/>
        <v>0.71714850948509223</v>
      </c>
      <c r="K96" s="52">
        <f t="shared" si="10"/>
        <v>2.4189341463413996</v>
      </c>
      <c r="L96" s="52">
        <f t="shared" si="14"/>
        <v>0.51430198465668941</v>
      </c>
      <c r="M96" s="52">
        <f t="shared" si="15"/>
        <v>5.8512424043363955</v>
      </c>
      <c r="N96" s="52"/>
    </row>
    <row r="97" spans="1:14" x14ac:dyDescent="0.3">
      <c r="A97" s="11">
        <v>6.3</v>
      </c>
      <c r="B97" s="11">
        <v>24.6</v>
      </c>
      <c r="C97" s="52"/>
      <c r="D97" s="52">
        <f t="shared" si="11"/>
        <v>22.386660000000003</v>
      </c>
      <c r="E97" s="52"/>
      <c r="F97" s="52">
        <f t="shared" si="8"/>
        <v>2.2133399999999988</v>
      </c>
      <c r="G97" s="52">
        <f t="shared" si="12"/>
        <v>8.9973170731707255E-2</v>
      </c>
      <c r="H97" s="52"/>
      <c r="I97" s="52">
        <f t="shared" si="13"/>
        <v>4.8988739555999947</v>
      </c>
      <c r="J97" s="52">
        <f t="shared" si="9"/>
        <v>-10.148351490514905</v>
      </c>
      <c r="K97" s="52">
        <f t="shared" si="10"/>
        <v>-11.9987658536586</v>
      </c>
      <c r="L97" s="52">
        <f t="shared" si="14"/>
        <v>102.9890379750361</v>
      </c>
      <c r="M97" s="52">
        <f t="shared" si="15"/>
        <v>143.9703820109236</v>
      </c>
      <c r="N97" s="52"/>
    </row>
    <row r="98" spans="1:14" x14ac:dyDescent="0.3">
      <c r="A98" s="11">
        <v>1.6</v>
      </c>
      <c r="B98" s="11">
        <v>48.2</v>
      </c>
      <c r="C98" s="52"/>
      <c r="D98" s="52">
        <f t="shared" si="11"/>
        <v>42.920960000000001</v>
      </c>
      <c r="E98" s="52"/>
      <c r="F98" s="52">
        <f t="shared" si="8"/>
        <v>5.279040000000002</v>
      </c>
      <c r="G98" s="52">
        <f t="shared" si="12"/>
        <v>0.1095236514522822</v>
      </c>
      <c r="H98" s="52"/>
      <c r="I98" s="52">
        <f t="shared" si="13"/>
        <v>27.868263321600022</v>
      </c>
      <c r="J98" s="52">
        <f t="shared" si="9"/>
        <v>13.451648509485096</v>
      </c>
      <c r="K98" s="52">
        <f t="shared" si="10"/>
        <v>8.5355341463413978</v>
      </c>
      <c r="L98" s="52">
        <f t="shared" si="14"/>
        <v>180.94684762273261</v>
      </c>
      <c r="M98" s="52">
        <f t="shared" si="15"/>
        <v>72.855343163359976</v>
      </c>
      <c r="N98" s="52"/>
    </row>
    <row r="99" spans="1:14" x14ac:dyDescent="0.3">
      <c r="A99" s="11">
        <v>3.5</v>
      </c>
      <c r="B99" s="11">
        <v>31.4</v>
      </c>
      <c r="C99" s="52"/>
      <c r="D99" s="52">
        <f t="shared" si="11"/>
        <v>34.619860000000003</v>
      </c>
      <c r="E99" s="52"/>
      <c r="F99" s="52">
        <f t="shared" si="8"/>
        <v>3.2198600000000042</v>
      </c>
      <c r="G99" s="52">
        <f t="shared" si="12"/>
        <v>0.10254331210191096</v>
      </c>
      <c r="H99" s="52"/>
      <c r="I99" s="52">
        <f t="shared" si="13"/>
        <v>10.367498419600027</v>
      </c>
      <c r="J99" s="52">
        <f t="shared" si="9"/>
        <v>-3.3483514905149079</v>
      </c>
      <c r="K99" s="52">
        <f t="shared" si="10"/>
        <v>0.2344341463413997</v>
      </c>
      <c r="L99" s="52">
        <f t="shared" si="14"/>
        <v>11.211457704033405</v>
      </c>
      <c r="M99" s="52">
        <f t="shared" si="15"/>
        <v>5.4959368970820807E-2</v>
      </c>
      <c r="N99" s="52"/>
    </row>
    <row r="100" spans="1:14" x14ac:dyDescent="0.3">
      <c r="A100" s="11">
        <v>1.6</v>
      </c>
      <c r="B100" s="11">
        <v>51.655500000000004</v>
      </c>
      <c r="C100" s="52"/>
      <c r="D100" s="52">
        <f t="shared" si="11"/>
        <v>42.920960000000001</v>
      </c>
      <c r="E100" s="52"/>
      <c r="F100" s="52">
        <f t="shared" si="8"/>
        <v>8.7345400000000026</v>
      </c>
      <c r="G100" s="52">
        <f t="shared" si="12"/>
        <v>0.1690921586278325</v>
      </c>
      <c r="H100" s="52"/>
      <c r="I100" s="52">
        <f t="shared" si="13"/>
        <v>76.292189011600044</v>
      </c>
      <c r="J100" s="52">
        <f t="shared" si="9"/>
        <v>16.907148509485097</v>
      </c>
      <c r="K100" s="52">
        <f t="shared" si="10"/>
        <v>8.5355341463413978</v>
      </c>
      <c r="L100" s="52">
        <f t="shared" si="14"/>
        <v>285.85167072178416</v>
      </c>
      <c r="M100" s="52">
        <f t="shared" si="15"/>
        <v>72.855343163359976</v>
      </c>
      <c r="N100" s="52"/>
    </row>
    <row r="101" spans="1:14" x14ac:dyDescent="0.3">
      <c r="A101" s="11">
        <v>3</v>
      </c>
      <c r="B101" s="11">
        <v>29.5</v>
      </c>
      <c r="C101" s="52"/>
      <c r="D101" s="52">
        <f t="shared" si="11"/>
        <v>36.804360000000003</v>
      </c>
      <c r="E101" s="52"/>
      <c r="F101" s="52">
        <f t="shared" si="8"/>
        <v>7.3043600000000026</v>
      </c>
      <c r="G101" s="52">
        <f t="shared" si="12"/>
        <v>0.24760542372881364</v>
      </c>
      <c r="H101" s="52"/>
      <c r="I101" s="52">
        <f t="shared" si="13"/>
        <v>53.353675009600039</v>
      </c>
      <c r="J101" s="52">
        <f t="shared" si="9"/>
        <v>-5.2483514905149065</v>
      </c>
      <c r="K101" s="52">
        <f t="shared" si="10"/>
        <v>2.4189341463413996</v>
      </c>
      <c r="L101" s="52">
        <f t="shared" si="14"/>
        <v>27.545193367990041</v>
      </c>
      <c r="M101" s="52">
        <f t="shared" si="15"/>
        <v>5.8512424043363955</v>
      </c>
      <c r="N101" s="52"/>
    </row>
    <row r="102" spans="1:14" x14ac:dyDescent="0.3">
      <c r="A102" s="11">
        <v>2.5</v>
      </c>
      <c r="B102" s="11">
        <v>40.200000000000003</v>
      </c>
      <c r="C102" s="52"/>
      <c r="D102" s="52">
        <f t="shared" si="11"/>
        <v>38.988860000000003</v>
      </c>
      <c r="E102" s="52"/>
      <c r="F102" s="52">
        <f t="shared" si="8"/>
        <v>1.2111400000000003</v>
      </c>
      <c r="G102" s="52">
        <f t="shared" si="12"/>
        <v>3.0127860696517419E-2</v>
      </c>
      <c r="H102" s="52"/>
      <c r="I102" s="52">
        <f t="shared" si="13"/>
        <v>1.4668600996000007</v>
      </c>
      <c r="J102" s="52">
        <f t="shared" si="9"/>
        <v>5.4516485094850964</v>
      </c>
      <c r="K102" s="52">
        <f t="shared" si="10"/>
        <v>4.6034341463413995</v>
      </c>
      <c r="L102" s="52">
        <f t="shared" si="14"/>
        <v>29.720471470971074</v>
      </c>
      <c r="M102" s="52">
        <f t="shared" si="15"/>
        <v>21.191605939701969</v>
      </c>
      <c r="N102" s="52"/>
    </row>
    <row r="103" spans="1:14" x14ac:dyDescent="0.3">
      <c r="A103" s="11">
        <v>3.3</v>
      </c>
      <c r="B103" s="11">
        <v>36.200000000000003</v>
      </c>
      <c r="C103" s="52"/>
      <c r="D103" s="52">
        <f t="shared" si="11"/>
        <v>35.493660000000006</v>
      </c>
      <c r="E103" s="52"/>
      <c r="F103" s="52">
        <f t="shared" si="8"/>
        <v>0.7063399999999973</v>
      </c>
      <c r="G103" s="52">
        <f t="shared" si="12"/>
        <v>1.951215469613252E-2</v>
      </c>
      <c r="H103" s="52"/>
      <c r="I103" s="52">
        <f t="shared" si="13"/>
        <v>0.49891619559999617</v>
      </c>
      <c r="J103" s="52">
        <f t="shared" si="9"/>
        <v>1.4516485094850964</v>
      </c>
      <c r="K103" s="52">
        <f t="shared" si="10"/>
        <v>1.1082341463414025</v>
      </c>
      <c r="L103" s="52">
        <f t="shared" si="14"/>
        <v>2.107283395090302</v>
      </c>
      <c r="M103" s="52">
        <f t="shared" si="15"/>
        <v>1.2281829231170571</v>
      </c>
      <c r="N103" s="52"/>
    </row>
    <row r="104" spans="1:14" x14ac:dyDescent="0.3">
      <c r="A104" s="11">
        <v>4</v>
      </c>
      <c r="B104" s="11">
        <v>27.566500000000001</v>
      </c>
      <c r="C104" s="52"/>
      <c r="D104" s="52">
        <f t="shared" si="11"/>
        <v>32.435360000000003</v>
      </c>
      <c r="E104" s="52"/>
      <c r="F104" s="52">
        <f t="shared" si="8"/>
        <v>4.8688600000000015</v>
      </c>
      <c r="G104" s="52">
        <f t="shared" si="12"/>
        <v>0.1766223495909891</v>
      </c>
      <c r="H104" s="52"/>
      <c r="I104" s="52">
        <f t="shared" si="13"/>
        <v>23.705797699600016</v>
      </c>
      <c r="J104" s="52">
        <f t="shared" si="9"/>
        <v>-7.1818514905149051</v>
      </c>
      <c r="K104" s="52">
        <f t="shared" si="10"/>
        <v>-1.9500658536586002</v>
      </c>
      <c r="L104" s="52">
        <f t="shared" si="14"/>
        <v>51.578990831811161</v>
      </c>
      <c r="M104" s="52">
        <f t="shared" si="15"/>
        <v>3.8027568336052453</v>
      </c>
      <c r="N104" s="52"/>
    </row>
    <row r="105" spans="1:14" x14ac:dyDescent="0.3">
      <c r="A105" s="11">
        <v>3.6</v>
      </c>
      <c r="B105" s="11">
        <v>27.581099999999999</v>
      </c>
      <c r="C105" s="52"/>
      <c r="D105" s="52">
        <f t="shared" si="11"/>
        <v>34.182960000000001</v>
      </c>
      <c r="E105" s="52"/>
      <c r="F105" s="52">
        <f t="shared" si="8"/>
        <v>6.6018600000000021</v>
      </c>
      <c r="G105" s="52">
        <f t="shared" si="12"/>
        <v>0.23936173684153286</v>
      </c>
      <c r="H105" s="52"/>
      <c r="I105" s="52">
        <f t="shared" si="13"/>
        <v>43.584555459600026</v>
      </c>
      <c r="J105" s="52">
        <f t="shared" si="9"/>
        <v>-7.1672514905149072</v>
      </c>
      <c r="K105" s="52">
        <f t="shared" si="10"/>
        <v>-0.2024658536586017</v>
      </c>
      <c r="L105" s="52">
        <f t="shared" si="14"/>
        <v>51.369493928288158</v>
      </c>
      <c r="M105" s="52">
        <f t="shared" si="15"/>
        <v>4.099242189770632E-2</v>
      </c>
      <c r="N105" s="52"/>
    </row>
    <row r="106" spans="1:14" x14ac:dyDescent="0.3">
      <c r="A106" s="11">
        <v>3.6</v>
      </c>
      <c r="B106" s="11">
        <v>40</v>
      </c>
      <c r="C106" s="52"/>
      <c r="D106" s="52">
        <f t="shared" si="11"/>
        <v>34.182960000000001</v>
      </c>
      <c r="E106" s="52"/>
      <c r="F106" s="52">
        <f t="shared" si="8"/>
        <v>5.8170399999999987</v>
      </c>
      <c r="G106" s="52">
        <f t="shared" si="12"/>
        <v>0.14542599999999997</v>
      </c>
      <c r="H106" s="52"/>
      <c r="I106" s="52">
        <f t="shared" si="13"/>
        <v>33.837954361599984</v>
      </c>
      <c r="J106" s="52">
        <f t="shared" si="9"/>
        <v>5.2516485094850935</v>
      </c>
      <c r="K106" s="52">
        <f t="shared" si="10"/>
        <v>-0.2024658536586017</v>
      </c>
      <c r="L106" s="52">
        <f t="shared" si="14"/>
        <v>27.579812067177006</v>
      </c>
      <c r="M106" s="52">
        <f t="shared" si="15"/>
        <v>4.099242189770632E-2</v>
      </c>
      <c r="N106" s="52"/>
    </row>
    <row r="107" spans="1:14" x14ac:dyDescent="0.3">
      <c r="A107" s="11">
        <v>3.2</v>
      </c>
      <c r="B107" s="11">
        <v>36.4</v>
      </c>
      <c r="C107" s="52"/>
      <c r="D107" s="52">
        <f t="shared" si="11"/>
        <v>35.93056</v>
      </c>
      <c r="E107" s="52"/>
      <c r="F107" s="52">
        <f t="shared" si="8"/>
        <v>0.46943999999999875</v>
      </c>
      <c r="G107" s="52">
        <f t="shared" si="12"/>
        <v>1.2896703296703263E-2</v>
      </c>
      <c r="H107" s="52"/>
      <c r="I107" s="52">
        <f t="shared" si="13"/>
        <v>0.22037391359999883</v>
      </c>
      <c r="J107" s="52">
        <f t="shared" si="9"/>
        <v>1.6516485094850921</v>
      </c>
      <c r="K107" s="52">
        <f t="shared" si="10"/>
        <v>1.5451341463413968</v>
      </c>
      <c r="L107" s="52">
        <f t="shared" si="14"/>
        <v>2.7279427988843263</v>
      </c>
      <c r="M107" s="52">
        <f t="shared" si="15"/>
        <v>2.3874395301901572</v>
      </c>
      <c r="N107" s="52"/>
    </row>
    <row r="108" spans="1:14" x14ac:dyDescent="0.3">
      <c r="A108" s="11">
        <v>5.3</v>
      </c>
      <c r="B108" s="11">
        <v>29.370799999999999</v>
      </c>
      <c r="C108" s="52"/>
      <c r="D108" s="52">
        <f t="shared" si="11"/>
        <v>26.755660000000002</v>
      </c>
      <c r="E108" s="52"/>
      <c r="F108" s="52">
        <f t="shared" si="8"/>
        <v>2.6151399999999967</v>
      </c>
      <c r="G108" s="52">
        <f t="shared" si="12"/>
        <v>8.9038773203317476E-2</v>
      </c>
      <c r="H108" s="52"/>
      <c r="I108" s="52">
        <f t="shared" si="13"/>
        <v>6.8389572195999824</v>
      </c>
      <c r="J108" s="52">
        <f t="shared" si="9"/>
        <v>-5.3775514905149073</v>
      </c>
      <c r="K108" s="52">
        <f t="shared" si="10"/>
        <v>-7.6297658536586006</v>
      </c>
      <c r="L108" s="52">
        <f t="shared" si="14"/>
        <v>28.918060033139103</v>
      </c>
      <c r="M108" s="52">
        <f t="shared" si="15"/>
        <v>58.213326981654753</v>
      </c>
      <c r="N108" s="52"/>
    </row>
    <row r="109" spans="1:14" x14ac:dyDescent="0.3">
      <c r="A109" s="11">
        <v>2</v>
      </c>
      <c r="B109" s="11">
        <v>42</v>
      </c>
      <c r="C109" s="52"/>
      <c r="D109" s="52">
        <f t="shared" si="11"/>
        <v>41.173360000000002</v>
      </c>
      <c r="E109" s="52"/>
      <c r="F109" s="52">
        <f t="shared" si="8"/>
        <v>0.8266399999999976</v>
      </c>
      <c r="G109" s="52">
        <f t="shared" si="12"/>
        <v>1.9681904761904706E-2</v>
      </c>
      <c r="H109" s="52"/>
      <c r="I109" s="52">
        <f t="shared" si="13"/>
        <v>0.68333368959999607</v>
      </c>
      <c r="J109" s="52">
        <f t="shared" si="9"/>
        <v>7.2516485094850935</v>
      </c>
      <c r="K109" s="52">
        <f t="shared" si="10"/>
        <v>6.7879341463413994</v>
      </c>
      <c r="L109" s="52">
        <f t="shared" si="14"/>
        <v>52.586406105117376</v>
      </c>
      <c r="M109" s="52">
        <f t="shared" si="15"/>
        <v>46.076049975067541</v>
      </c>
      <c r="N109" s="52"/>
    </row>
    <row r="110" spans="1:14" x14ac:dyDescent="0.3">
      <c r="A110" s="11">
        <v>2.5</v>
      </c>
      <c r="B110" s="11">
        <v>40.6</v>
      </c>
      <c r="C110" s="52"/>
      <c r="D110" s="52">
        <f t="shared" si="11"/>
        <v>38.988860000000003</v>
      </c>
      <c r="E110" s="52"/>
      <c r="F110" s="52">
        <f t="shared" si="8"/>
        <v>1.6111399999999989</v>
      </c>
      <c r="G110" s="52">
        <f t="shared" si="12"/>
        <v>3.9683251231527064E-2</v>
      </c>
      <c r="H110" s="52"/>
      <c r="I110" s="52">
        <f t="shared" si="13"/>
        <v>2.5957720995999964</v>
      </c>
      <c r="J110" s="52">
        <f t="shared" si="9"/>
        <v>5.851648509485095</v>
      </c>
      <c r="K110" s="52">
        <f t="shared" si="10"/>
        <v>4.6034341463413995</v>
      </c>
      <c r="L110" s="52">
        <f t="shared" si="14"/>
        <v>34.241790278559137</v>
      </c>
      <c r="M110" s="52">
        <f t="shared" si="15"/>
        <v>21.191605939701969</v>
      </c>
      <c r="N110" s="52"/>
    </row>
    <row r="111" spans="1:14" x14ac:dyDescent="0.3">
      <c r="A111" s="11">
        <v>2.4</v>
      </c>
      <c r="B111" s="11">
        <v>37.6</v>
      </c>
      <c r="C111" s="52"/>
      <c r="D111" s="52">
        <f t="shared" si="11"/>
        <v>39.425760000000004</v>
      </c>
      <c r="E111" s="52"/>
      <c r="F111" s="52">
        <f t="shared" si="8"/>
        <v>1.8257600000000025</v>
      </c>
      <c r="G111" s="52">
        <f t="shared" si="12"/>
        <v>4.85574468085107E-2</v>
      </c>
      <c r="H111" s="52"/>
      <c r="I111" s="52">
        <f t="shared" si="13"/>
        <v>3.3333995776000092</v>
      </c>
      <c r="J111" s="52">
        <f t="shared" si="9"/>
        <v>2.851648509485095</v>
      </c>
      <c r="K111" s="52">
        <f t="shared" si="10"/>
        <v>5.0403341463414009</v>
      </c>
      <c r="L111" s="52">
        <f t="shared" si="14"/>
        <v>8.1318992216485633</v>
      </c>
      <c r="M111" s="52">
        <f t="shared" si="15"/>
        <v>25.4049683067751</v>
      </c>
      <c r="N111" s="52"/>
    </row>
    <row r="112" spans="1:14" x14ac:dyDescent="0.3">
      <c r="A112" s="11">
        <v>6.3</v>
      </c>
      <c r="B112" s="11">
        <v>24.8202</v>
      </c>
      <c r="C112" s="52"/>
      <c r="D112" s="52">
        <f t="shared" si="11"/>
        <v>22.386660000000003</v>
      </c>
      <c r="E112" s="52"/>
      <c r="F112" s="52">
        <f t="shared" si="8"/>
        <v>2.4335399999999971</v>
      </c>
      <c r="G112" s="52">
        <f t="shared" si="12"/>
        <v>9.8046752242125251E-2</v>
      </c>
      <c r="H112" s="52"/>
      <c r="I112" s="52">
        <f t="shared" si="13"/>
        <v>5.9221169315999864</v>
      </c>
      <c r="J112" s="52">
        <f t="shared" si="9"/>
        <v>-9.9281514905149066</v>
      </c>
      <c r="K112" s="52">
        <f t="shared" si="10"/>
        <v>-11.9987658536586</v>
      </c>
      <c r="L112" s="52">
        <f t="shared" si="14"/>
        <v>98.56819201861336</v>
      </c>
      <c r="M112" s="52">
        <f t="shared" si="15"/>
        <v>143.9703820109236</v>
      </c>
      <c r="N112" s="52"/>
    </row>
    <row r="113" spans="1:14" x14ac:dyDescent="0.3">
      <c r="A113" s="11">
        <v>2.4</v>
      </c>
      <c r="B113" s="11">
        <v>41.9</v>
      </c>
      <c r="C113" s="52"/>
      <c r="D113" s="52">
        <f t="shared" si="11"/>
        <v>39.425760000000004</v>
      </c>
      <c r="E113" s="52"/>
      <c r="F113" s="52">
        <f t="shared" si="8"/>
        <v>2.4742399999999947</v>
      </c>
      <c r="G113" s="52">
        <f t="shared" si="12"/>
        <v>5.9051073985680068E-2</v>
      </c>
      <c r="H113" s="52"/>
      <c r="I113" s="52">
        <f t="shared" si="13"/>
        <v>6.1218635775999735</v>
      </c>
      <c r="J113" s="52">
        <f t="shared" si="9"/>
        <v>7.1516485094850921</v>
      </c>
      <c r="K113" s="52">
        <f t="shared" si="10"/>
        <v>5.0403341463414009</v>
      </c>
      <c r="L113" s="52">
        <f t="shared" si="14"/>
        <v>51.146076403220341</v>
      </c>
      <c r="M113" s="52">
        <f t="shared" si="15"/>
        <v>25.4049683067751</v>
      </c>
      <c r="N113" s="52"/>
    </row>
    <row r="114" spans="1:14" x14ac:dyDescent="0.3">
      <c r="A114" s="11">
        <v>2.5</v>
      </c>
      <c r="B114" s="11">
        <v>38.6</v>
      </c>
      <c r="C114" s="52"/>
      <c r="D114" s="52">
        <f t="shared" si="11"/>
        <v>38.988860000000003</v>
      </c>
      <c r="E114" s="52"/>
      <c r="F114" s="52">
        <f t="shared" si="8"/>
        <v>0.38886000000000109</v>
      </c>
      <c r="G114" s="52">
        <f t="shared" si="12"/>
        <v>1.0074093264248733E-2</v>
      </c>
      <c r="H114" s="52"/>
      <c r="I114" s="52">
        <f t="shared" si="13"/>
        <v>0.15121209960000084</v>
      </c>
      <c r="J114" s="52">
        <f t="shared" si="9"/>
        <v>3.851648509485095</v>
      </c>
      <c r="K114" s="52">
        <f t="shared" si="10"/>
        <v>4.6034341463413995</v>
      </c>
      <c r="L114" s="52">
        <f t="shared" si="14"/>
        <v>14.835196240618753</v>
      </c>
      <c r="M114" s="52">
        <f t="shared" si="15"/>
        <v>21.191605939701969</v>
      </c>
      <c r="N114" s="52"/>
    </row>
    <row r="115" spans="1:14" x14ac:dyDescent="0.3">
      <c r="A115" s="11">
        <v>5.6</v>
      </c>
      <c r="B115" s="11">
        <v>23.061</v>
      </c>
      <c r="C115" s="52"/>
      <c r="D115" s="52">
        <f t="shared" si="11"/>
        <v>25.444960000000005</v>
      </c>
      <c r="E115" s="52"/>
      <c r="F115" s="52">
        <f t="shared" si="8"/>
        <v>2.3839600000000054</v>
      </c>
      <c r="G115" s="52">
        <f t="shared" si="12"/>
        <v>0.10337626295477235</v>
      </c>
      <c r="H115" s="52"/>
      <c r="I115" s="52">
        <f t="shared" si="13"/>
        <v>5.6832652816000255</v>
      </c>
      <c r="J115" s="52">
        <f t="shared" si="9"/>
        <v>-11.687351490514907</v>
      </c>
      <c r="K115" s="52">
        <f t="shared" si="10"/>
        <v>-8.9404658536585977</v>
      </c>
      <c r="L115" s="52">
        <f t="shared" si="14"/>
        <v>136.59418486284102</v>
      </c>
      <c r="M115" s="52">
        <f t="shared" si="15"/>
        <v>79.93192968043536</v>
      </c>
      <c r="N115" s="52"/>
    </row>
    <row r="116" spans="1:14" x14ac:dyDescent="0.3">
      <c r="A116" s="11">
        <v>1.3</v>
      </c>
      <c r="B116" s="11">
        <v>65</v>
      </c>
      <c r="C116" s="52"/>
      <c r="D116" s="52">
        <f t="shared" si="11"/>
        <v>44.231660000000005</v>
      </c>
      <c r="E116" s="52"/>
      <c r="F116" s="52">
        <f t="shared" si="8"/>
        <v>20.768339999999995</v>
      </c>
      <c r="G116" s="52">
        <f t="shared" si="12"/>
        <v>0.31951292307692297</v>
      </c>
      <c r="H116" s="52"/>
      <c r="I116" s="52">
        <f t="shared" si="13"/>
        <v>431.32394635559979</v>
      </c>
      <c r="J116" s="52">
        <f t="shared" si="9"/>
        <v>30.251648509485094</v>
      </c>
      <c r="K116" s="52">
        <f t="shared" si="10"/>
        <v>9.846234146341402</v>
      </c>
      <c r="L116" s="52">
        <f t="shared" si="14"/>
        <v>915.16223754143164</v>
      </c>
      <c r="M116" s="52">
        <f t="shared" si="15"/>
        <v>96.9483268645794</v>
      </c>
      <c r="N116" s="52"/>
    </row>
    <row r="117" spans="1:14" x14ac:dyDescent="0.3">
      <c r="A117" s="11">
        <v>3.7</v>
      </c>
      <c r="B117" s="11">
        <v>30.5</v>
      </c>
      <c r="C117" s="52"/>
      <c r="D117" s="52">
        <f t="shared" si="11"/>
        <v>33.74606</v>
      </c>
      <c r="E117" s="52"/>
      <c r="F117" s="52">
        <f t="shared" si="8"/>
        <v>3.2460599999999999</v>
      </c>
      <c r="G117" s="52">
        <f t="shared" si="12"/>
        <v>0.10642819672131147</v>
      </c>
      <c r="H117" s="52"/>
      <c r="I117" s="52">
        <f t="shared" si="13"/>
        <v>10.5369055236</v>
      </c>
      <c r="J117" s="52">
        <f t="shared" si="9"/>
        <v>-4.2483514905149065</v>
      </c>
      <c r="K117" s="52">
        <f t="shared" si="10"/>
        <v>-0.6393658536586031</v>
      </c>
      <c r="L117" s="52">
        <f t="shared" si="14"/>
        <v>18.048490386960228</v>
      </c>
      <c r="M117" s="52">
        <f t="shared" si="15"/>
        <v>0.40878869482459429</v>
      </c>
      <c r="N117" s="52"/>
    </row>
    <row r="118" spans="1:14" x14ac:dyDescent="0.3">
      <c r="A118" s="11">
        <v>6.7</v>
      </c>
      <c r="B118" s="11">
        <v>24.2</v>
      </c>
      <c r="C118" s="52"/>
      <c r="D118" s="52">
        <f t="shared" si="11"/>
        <v>20.639060000000004</v>
      </c>
      <c r="E118" s="52"/>
      <c r="F118" s="52">
        <f t="shared" si="8"/>
        <v>3.5609399999999951</v>
      </c>
      <c r="G118" s="52">
        <f t="shared" si="12"/>
        <v>0.14714628099173535</v>
      </c>
      <c r="H118" s="52"/>
      <c r="I118" s="52">
        <f t="shared" si="13"/>
        <v>12.680293683599965</v>
      </c>
      <c r="J118" s="52">
        <f t="shared" si="9"/>
        <v>-10.548351490514907</v>
      </c>
      <c r="K118" s="52">
        <f t="shared" si="10"/>
        <v>-13.746365853658599</v>
      </c>
      <c r="L118" s="52">
        <f t="shared" si="14"/>
        <v>111.26771916744806</v>
      </c>
      <c r="M118" s="52">
        <f t="shared" si="15"/>
        <v>188.9625741826311</v>
      </c>
      <c r="N118" s="52"/>
    </row>
    <row r="119" spans="1:14" x14ac:dyDescent="0.3">
      <c r="A119" s="11">
        <v>5.4</v>
      </c>
      <c r="B119" s="11">
        <v>30.4</v>
      </c>
      <c r="C119" s="52"/>
      <c r="D119" s="52">
        <f t="shared" si="11"/>
        <v>26.318760000000001</v>
      </c>
      <c r="E119" s="52"/>
      <c r="F119" s="52">
        <f t="shared" si="8"/>
        <v>4.0812399999999975</v>
      </c>
      <c r="G119" s="52">
        <f t="shared" si="12"/>
        <v>0.13425131578947361</v>
      </c>
      <c r="H119" s="52"/>
      <c r="I119" s="52">
        <f t="shared" si="13"/>
        <v>16.656519937599981</v>
      </c>
      <c r="J119" s="52">
        <f t="shared" si="9"/>
        <v>-4.3483514905149079</v>
      </c>
      <c r="K119" s="52">
        <f t="shared" si="10"/>
        <v>-8.066665853658602</v>
      </c>
      <c r="L119" s="52">
        <f t="shared" si="14"/>
        <v>18.908160685063223</v>
      </c>
      <c r="M119" s="52">
        <f t="shared" si="15"/>
        <v>65.071097994581663</v>
      </c>
      <c r="N119" s="52"/>
    </row>
    <row r="120" spans="1:14" x14ac:dyDescent="0.3">
      <c r="A120" s="11">
        <v>3</v>
      </c>
      <c r="B120" s="11">
        <v>39.710299999999997</v>
      </c>
      <c r="C120" s="52"/>
      <c r="D120" s="52">
        <f t="shared" si="11"/>
        <v>36.804360000000003</v>
      </c>
      <c r="E120" s="52"/>
      <c r="F120" s="52">
        <f t="shared" si="8"/>
        <v>2.905939999999994</v>
      </c>
      <c r="G120" s="52">
        <f t="shared" si="12"/>
        <v>7.3178495251861458E-2</v>
      </c>
      <c r="H120" s="52"/>
      <c r="I120" s="52">
        <f t="shared" si="13"/>
        <v>8.4444872835999654</v>
      </c>
      <c r="J120" s="52">
        <f t="shared" si="9"/>
        <v>4.9619485094850901</v>
      </c>
      <c r="K120" s="52">
        <f t="shared" si="10"/>
        <v>2.4189341463413996</v>
      </c>
      <c r="L120" s="52">
        <f t="shared" si="14"/>
        <v>24.620933010781307</v>
      </c>
      <c r="M120" s="52">
        <f t="shared" si="15"/>
        <v>5.8512424043363955</v>
      </c>
      <c r="N120" s="52"/>
    </row>
    <row r="121" spans="1:14" x14ac:dyDescent="0.3">
      <c r="A121" s="11">
        <v>2.5</v>
      </c>
      <c r="B121" s="11">
        <v>37.070999999999998</v>
      </c>
      <c r="C121" s="52"/>
      <c r="D121" s="52">
        <f t="shared" si="11"/>
        <v>38.988860000000003</v>
      </c>
      <c r="E121" s="52"/>
      <c r="F121" s="52">
        <f t="shared" si="8"/>
        <v>1.9178600000000046</v>
      </c>
      <c r="G121" s="52">
        <f t="shared" si="12"/>
        <v>5.1734779207466879E-2</v>
      </c>
      <c r="H121" s="52"/>
      <c r="I121" s="52">
        <f t="shared" si="13"/>
        <v>3.6781869796000173</v>
      </c>
      <c r="J121" s="52">
        <f t="shared" si="9"/>
        <v>2.3226485094850915</v>
      </c>
      <c r="K121" s="52">
        <f t="shared" si="10"/>
        <v>4.6034341463413995</v>
      </c>
      <c r="L121" s="52">
        <f t="shared" si="14"/>
        <v>5.3946960986133172</v>
      </c>
      <c r="M121" s="52">
        <f t="shared" si="15"/>
        <v>21.191605939701969</v>
      </c>
      <c r="N121" s="52"/>
    </row>
    <row r="122" spans="1:14" x14ac:dyDescent="0.3">
      <c r="A122" s="11">
        <v>5.3</v>
      </c>
      <c r="B122" s="11">
        <v>29.0185</v>
      </c>
      <c r="C122" s="52"/>
      <c r="D122" s="52">
        <f t="shared" si="11"/>
        <v>26.755660000000002</v>
      </c>
      <c r="E122" s="52"/>
      <c r="F122" s="52">
        <f t="shared" si="8"/>
        <v>2.2628399999999971</v>
      </c>
      <c r="G122" s="52">
        <f t="shared" si="12"/>
        <v>7.7979220152661136E-2</v>
      </c>
      <c r="H122" s="52"/>
      <c r="I122" s="52">
        <f t="shared" si="13"/>
        <v>5.1204448655999864</v>
      </c>
      <c r="J122" s="52">
        <f t="shared" si="9"/>
        <v>-5.7298514905149069</v>
      </c>
      <c r="K122" s="52">
        <f t="shared" si="10"/>
        <v>-7.6297658536586006</v>
      </c>
      <c r="L122" s="52">
        <f t="shared" si="14"/>
        <v>32.831198103355902</v>
      </c>
      <c r="M122" s="52">
        <f t="shared" si="15"/>
        <v>58.213326981654753</v>
      </c>
      <c r="N122" s="52"/>
    </row>
    <row r="123" spans="1:14" x14ac:dyDescent="0.3">
      <c r="A123" s="11">
        <v>2</v>
      </c>
      <c r="B123" s="11">
        <v>60.1</v>
      </c>
      <c r="C123" s="52"/>
      <c r="D123" s="52">
        <f t="shared" si="11"/>
        <v>41.173360000000002</v>
      </c>
      <c r="E123" s="52"/>
      <c r="F123" s="52">
        <f t="shared" si="8"/>
        <v>18.926639999999999</v>
      </c>
      <c r="G123" s="52">
        <f t="shared" si="12"/>
        <v>0.31491913477537437</v>
      </c>
      <c r="H123" s="52"/>
      <c r="I123" s="52">
        <f t="shared" si="13"/>
        <v>358.21770168959995</v>
      </c>
      <c r="J123" s="52">
        <f t="shared" si="9"/>
        <v>25.351648509485095</v>
      </c>
      <c r="K123" s="52">
        <f t="shared" si="10"/>
        <v>6.7879341463413994</v>
      </c>
      <c r="L123" s="52">
        <f t="shared" si="14"/>
        <v>642.70608214847789</v>
      </c>
      <c r="M123" s="52">
        <f t="shared" si="15"/>
        <v>46.076049975067541</v>
      </c>
      <c r="N123" s="52"/>
    </row>
    <row r="124" spans="1:14" x14ac:dyDescent="0.3">
      <c r="A124" s="11">
        <v>2.7</v>
      </c>
      <c r="B124" s="11">
        <v>35.700000000000003</v>
      </c>
      <c r="C124" s="52"/>
      <c r="D124" s="52">
        <f t="shared" si="11"/>
        <v>38.11506</v>
      </c>
      <c r="E124" s="52"/>
      <c r="F124" s="52">
        <f t="shared" si="8"/>
        <v>2.4150599999999969</v>
      </c>
      <c r="G124" s="52">
        <f t="shared" si="12"/>
        <v>6.7648739495798221E-2</v>
      </c>
      <c r="H124" s="52"/>
      <c r="I124" s="52">
        <f t="shared" si="13"/>
        <v>5.8325148035999845</v>
      </c>
      <c r="J124" s="52">
        <f t="shared" si="9"/>
        <v>0.95164850948509638</v>
      </c>
      <c r="K124" s="52">
        <f t="shared" si="10"/>
        <v>3.7296341463413967</v>
      </c>
      <c r="L124" s="52">
        <f t="shared" si="14"/>
        <v>0.90563488560520555</v>
      </c>
      <c r="M124" s="52">
        <f t="shared" si="15"/>
        <v>13.910170865555719</v>
      </c>
      <c r="N124" s="52"/>
    </row>
    <row r="125" spans="1:14" x14ac:dyDescent="0.3">
      <c r="A125" s="11">
        <v>3</v>
      </c>
      <c r="B125" s="11">
        <v>34.7286</v>
      </c>
      <c r="C125" s="52"/>
      <c r="D125" s="52">
        <f t="shared" si="11"/>
        <v>36.804360000000003</v>
      </c>
      <c r="E125" s="52"/>
      <c r="F125" s="52">
        <f t="shared" si="8"/>
        <v>2.0757600000000025</v>
      </c>
      <c r="G125" s="52">
        <f t="shared" si="12"/>
        <v>5.9770909279383631E-2</v>
      </c>
      <c r="H125" s="52"/>
      <c r="I125" s="52">
        <f t="shared" si="13"/>
        <v>4.30877957760001</v>
      </c>
      <c r="J125" s="52">
        <f t="shared" si="9"/>
        <v>-1.9751490514906322E-2</v>
      </c>
      <c r="K125" s="52">
        <f t="shared" si="10"/>
        <v>2.4189341463413996</v>
      </c>
      <c r="L125" s="52">
        <f t="shared" si="14"/>
        <v>3.9012137756043442E-4</v>
      </c>
      <c r="M125" s="52">
        <f t="shared" si="15"/>
        <v>5.8512424043363955</v>
      </c>
      <c r="N125" s="52"/>
    </row>
    <row r="126" spans="1:14" x14ac:dyDescent="0.3">
      <c r="A126" s="11">
        <v>4.8</v>
      </c>
      <c r="B126" s="11">
        <v>31.374700000000001</v>
      </c>
      <c r="C126" s="52"/>
      <c r="D126" s="52">
        <f t="shared" si="11"/>
        <v>28.940160000000002</v>
      </c>
      <c r="E126" s="52"/>
      <c r="F126" s="52">
        <f t="shared" si="8"/>
        <v>2.4345399999999984</v>
      </c>
      <c r="G126" s="52">
        <f t="shared" si="12"/>
        <v>7.7595642348771407E-2</v>
      </c>
      <c r="H126" s="52"/>
      <c r="I126" s="52">
        <f t="shared" si="13"/>
        <v>5.9269850115999922</v>
      </c>
      <c r="J126" s="52">
        <f t="shared" si="9"/>
        <v>-3.3736514905149058</v>
      </c>
      <c r="K126" s="52">
        <f t="shared" si="10"/>
        <v>-5.4452658536586007</v>
      </c>
      <c r="L126" s="52">
        <f t="shared" si="14"/>
        <v>11.381524379453445</v>
      </c>
      <c r="M126" s="52">
        <f t="shared" si="15"/>
        <v>29.650920217020328</v>
      </c>
      <c r="N126" s="52"/>
    </row>
    <row r="127" spans="1:14" x14ac:dyDescent="0.3">
      <c r="A127" s="11">
        <v>4.5999999999999996</v>
      </c>
      <c r="B127" s="11">
        <v>27.106100000000001</v>
      </c>
      <c r="C127" s="52"/>
      <c r="D127" s="52">
        <f t="shared" si="11"/>
        <v>29.813960000000005</v>
      </c>
      <c r="E127" s="52"/>
      <c r="F127" s="52">
        <f t="shared" si="8"/>
        <v>2.7078600000000037</v>
      </c>
      <c r="G127" s="52">
        <f t="shared" si="12"/>
        <v>9.989854682156428E-2</v>
      </c>
      <c r="H127" s="52"/>
      <c r="I127" s="52">
        <f t="shared" si="13"/>
        <v>7.3325057796000204</v>
      </c>
      <c r="J127" s="52">
        <f t="shared" si="9"/>
        <v>-7.642251490514905</v>
      </c>
      <c r="K127" s="52">
        <f t="shared" si="10"/>
        <v>-4.5714658536585979</v>
      </c>
      <c r="L127" s="52">
        <f t="shared" si="14"/>
        <v>58.404007844277288</v>
      </c>
      <c r="M127" s="52">
        <f t="shared" si="15"/>
        <v>20.898300051166533</v>
      </c>
      <c r="N127" s="52"/>
    </row>
    <row r="128" spans="1:14" x14ac:dyDescent="0.3">
      <c r="A128" s="11">
        <v>3</v>
      </c>
      <c r="B128" s="11">
        <v>35.267800000000001</v>
      </c>
      <c r="C128" s="52"/>
      <c r="D128" s="52">
        <f t="shared" si="11"/>
        <v>36.804360000000003</v>
      </c>
      <c r="E128" s="52"/>
      <c r="F128" s="52">
        <f t="shared" si="8"/>
        <v>1.5365600000000015</v>
      </c>
      <c r="G128" s="52">
        <f t="shared" si="12"/>
        <v>4.3568354136067501E-2</v>
      </c>
      <c r="H128" s="52"/>
      <c r="I128" s="52">
        <f t="shared" si="13"/>
        <v>2.3610166336000047</v>
      </c>
      <c r="J128" s="52">
        <f t="shared" si="9"/>
        <v>0.51944850948509469</v>
      </c>
      <c r="K128" s="52">
        <f t="shared" si="10"/>
        <v>2.4189341463413996</v>
      </c>
      <c r="L128" s="52">
        <f t="shared" si="14"/>
        <v>0.26982675400628653</v>
      </c>
      <c r="M128" s="52">
        <f t="shared" si="15"/>
        <v>5.8512424043363955</v>
      </c>
      <c r="N128" s="52"/>
    </row>
    <row r="129" spans="1:14" x14ac:dyDescent="0.3">
      <c r="A129" s="11">
        <v>3.8</v>
      </c>
      <c r="B129" s="11">
        <v>29.0307</v>
      </c>
      <c r="C129" s="52"/>
      <c r="D129" s="52">
        <f t="shared" si="11"/>
        <v>33.309160000000006</v>
      </c>
      <c r="E129" s="52"/>
      <c r="F129" s="52">
        <f t="shared" si="8"/>
        <v>4.2784600000000061</v>
      </c>
      <c r="G129" s="52">
        <f t="shared" si="12"/>
        <v>0.14737708701478111</v>
      </c>
      <c r="H129" s="52"/>
      <c r="I129" s="52">
        <f t="shared" si="13"/>
        <v>18.305219971600053</v>
      </c>
      <c r="J129" s="52">
        <f t="shared" si="9"/>
        <v>-5.717651490514907</v>
      </c>
      <c r="K129" s="52">
        <f t="shared" si="10"/>
        <v>-1.0762658536585974</v>
      </c>
      <c r="L129" s="52">
        <f t="shared" si="14"/>
        <v>32.69153856698734</v>
      </c>
      <c r="M129" s="52">
        <f t="shared" si="15"/>
        <v>1.1583481877514694</v>
      </c>
      <c r="N129" s="52"/>
    </row>
    <row r="130" spans="1:14" x14ac:dyDescent="0.3">
      <c r="A130" s="11">
        <v>2</v>
      </c>
      <c r="B130" s="11">
        <v>42</v>
      </c>
      <c r="C130" s="52"/>
      <c r="D130" s="52">
        <f t="shared" si="11"/>
        <v>41.173360000000002</v>
      </c>
      <c r="E130" s="52"/>
      <c r="F130" s="52">
        <f t="shared" si="8"/>
        <v>0.8266399999999976</v>
      </c>
      <c r="G130" s="52">
        <f t="shared" si="12"/>
        <v>1.9681904761904706E-2</v>
      </c>
      <c r="H130" s="52"/>
      <c r="I130" s="52">
        <f t="shared" si="13"/>
        <v>0.68333368959999607</v>
      </c>
      <c r="J130" s="52">
        <f t="shared" si="9"/>
        <v>7.2516485094850935</v>
      </c>
      <c r="K130" s="52">
        <f t="shared" si="10"/>
        <v>6.7879341463413994</v>
      </c>
      <c r="L130" s="52">
        <f t="shared" si="14"/>
        <v>52.586406105117376</v>
      </c>
      <c r="M130" s="52">
        <f t="shared" si="15"/>
        <v>46.076049975067541</v>
      </c>
      <c r="N130" s="52"/>
    </row>
    <row r="131" spans="1:14" x14ac:dyDescent="0.3">
      <c r="A131" s="11">
        <v>4</v>
      </c>
      <c r="B131" s="11">
        <v>24.4</v>
      </c>
      <c r="C131" s="52"/>
      <c r="D131" s="52">
        <f t="shared" si="11"/>
        <v>32.435360000000003</v>
      </c>
      <c r="E131" s="52"/>
      <c r="F131" s="52">
        <f t="shared" ref="F131:F194" si="16">ABS(B131-D131)</f>
        <v>8.0353600000000043</v>
      </c>
      <c r="G131" s="52">
        <f t="shared" si="12"/>
        <v>0.32931803278688543</v>
      </c>
      <c r="H131" s="52"/>
      <c r="I131" s="52">
        <f t="shared" si="13"/>
        <v>64.567010329600066</v>
      </c>
      <c r="J131" s="52">
        <f t="shared" ref="J131:J194" si="17">(B131-$B$373)</f>
        <v>-10.348351490514908</v>
      </c>
      <c r="K131" s="52">
        <f t="shared" ref="K131:K194" si="18">(D131-$D$373)</f>
        <v>-1.9500658536586002</v>
      </c>
      <c r="L131" s="52">
        <f t="shared" si="14"/>
        <v>107.08837857124212</v>
      </c>
      <c r="M131" s="52">
        <f t="shared" si="15"/>
        <v>3.8027568336052453</v>
      </c>
      <c r="N131" s="52"/>
    </row>
    <row r="132" spans="1:14" x14ac:dyDescent="0.3">
      <c r="A132" s="11">
        <v>1.8</v>
      </c>
      <c r="B132" s="11">
        <v>43.260899999999999</v>
      </c>
      <c r="C132" s="52"/>
      <c r="D132" s="52">
        <f t="shared" ref="D132:D195" si="19">(49.91136-4.369*(A132))</f>
        <v>42.047160000000005</v>
      </c>
      <c r="E132" s="52"/>
      <c r="F132" s="52">
        <f t="shared" si="16"/>
        <v>1.2137399999999943</v>
      </c>
      <c r="G132" s="52">
        <f t="shared" ref="G132:G195" si="20">(F132/B132)</f>
        <v>2.8056281769449878E-2</v>
      </c>
      <c r="H132" s="52"/>
      <c r="I132" s="52">
        <f t="shared" ref="I132:I195" si="21">F132^2</f>
        <v>1.473164787599986</v>
      </c>
      <c r="J132" s="52">
        <f t="shared" si="17"/>
        <v>8.512548509485093</v>
      </c>
      <c r="K132" s="52">
        <f t="shared" si="18"/>
        <v>7.6617341463414022</v>
      </c>
      <c r="L132" s="52">
        <f t="shared" ref="L132:L195" si="22">(J132*J132)</f>
        <v>72.463482126336885</v>
      </c>
      <c r="M132" s="52">
        <f t="shared" ref="M132:M195" si="23">(K132*K132)</f>
        <v>58.702170129213812</v>
      </c>
      <c r="N132" s="52"/>
    </row>
    <row r="133" spans="1:14" x14ac:dyDescent="0.3">
      <c r="A133" s="11">
        <v>4.8</v>
      </c>
      <c r="B133" s="11">
        <v>26.388000000000002</v>
      </c>
      <c r="C133" s="52"/>
      <c r="D133" s="52">
        <f t="shared" si="19"/>
        <v>28.940160000000002</v>
      </c>
      <c r="E133" s="52"/>
      <c r="F133" s="52">
        <f t="shared" si="16"/>
        <v>2.5521600000000007</v>
      </c>
      <c r="G133" s="52">
        <f t="shared" si="20"/>
        <v>9.6716689404274692E-2</v>
      </c>
      <c r="H133" s="52"/>
      <c r="I133" s="52">
        <f t="shared" si="21"/>
        <v>6.5135206656000033</v>
      </c>
      <c r="J133" s="52">
        <f t="shared" si="17"/>
        <v>-8.3603514905149048</v>
      </c>
      <c r="K133" s="52">
        <f t="shared" si="18"/>
        <v>-5.4452658536586007</v>
      </c>
      <c r="L133" s="52">
        <f t="shared" si="22"/>
        <v>69.895477044954788</v>
      </c>
      <c r="M133" s="52">
        <f t="shared" si="23"/>
        <v>29.650920217020328</v>
      </c>
      <c r="N133" s="52"/>
    </row>
    <row r="134" spans="1:14" x14ac:dyDescent="0.3">
      <c r="A134" s="11">
        <v>6.3</v>
      </c>
      <c r="B134" s="11">
        <v>27.1158</v>
      </c>
      <c r="C134" s="52"/>
      <c r="D134" s="52">
        <f t="shared" si="19"/>
        <v>22.386660000000003</v>
      </c>
      <c r="E134" s="52"/>
      <c r="F134" s="52">
        <f t="shared" si="16"/>
        <v>4.7291399999999975</v>
      </c>
      <c r="G134" s="52">
        <f t="shared" si="20"/>
        <v>0.17440532825880103</v>
      </c>
      <c r="H134" s="52"/>
      <c r="I134" s="52">
        <f t="shared" si="21"/>
        <v>22.364765139599974</v>
      </c>
      <c r="J134" s="52">
        <f t="shared" si="17"/>
        <v>-7.6325514905149063</v>
      </c>
      <c r="K134" s="52">
        <f t="shared" si="18"/>
        <v>-11.9987658536586</v>
      </c>
      <c r="L134" s="52">
        <f t="shared" si="22"/>
        <v>58.255842255361316</v>
      </c>
      <c r="M134" s="52">
        <f t="shared" si="23"/>
        <v>143.9703820109236</v>
      </c>
      <c r="N134" s="52"/>
    </row>
    <row r="135" spans="1:14" x14ac:dyDescent="0.3">
      <c r="A135" s="11">
        <v>2.4</v>
      </c>
      <c r="B135" s="11">
        <v>41.585799999999999</v>
      </c>
      <c r="C135" s="52"/>
      <c r="D135" s="52">
        <f t="shared" si="19"/>
        <v>39.425760000000004</v>
      </c>
      <c r="E135" s="52"/>
      <c r="F135" s="52">
        <f t="shared" si="16"/>
        <v>2.1600399999999951</v>
      </c>
      <c r="G135" s="52">
        <f t="shared" si="20"/>
        <v>5.1941768584468619E-2</v>
      </c>
      <c r="H135" s="52"/>
      <c r="I135" s="52">
        <f t="shared" si="21"/>
        <v>4.6657728015999789</v>
      </c>
      <c r="J135" s="52">
        <f t="shared" si="17"/>
        <v>6.8374485094850925</v>
      </c>
      <c r="K135" s="52">
        <f t="shared" si="18"/>
        <v>5.0403341463414009</v>
      </c>
      <c r="L135" s="52">
        <f t="shared" si="22"/>
        <v>46.750702119859916</v>
      </c>
      <c r="M135" s="52">
        <f t="shared" si="23"/>
        <v>25.4049683067751</v>
      </c>
      <c r="N135" s="52"/>
    </row>
    <row r="136" spans="1:14" x14ac:dyDescent="0.3">
      <c r="A136" s="11">
        <v>3.5</v>
      </c>
      <c r="B136" s="11">
        <v>35</v>
      </c>
      <c r="C136" s="52"/>
      <c r="D136" s="52">
        <f t="shared" si="19"/>
        <v>34.619860000000003</v>
      </c>
      <c r="E136" s="52"/>
      <c r="F136" s="52">
        <f t="shared" si="16"/>
        <v>0.38013999999999726</v>
      </c>
      <c r="G136" s="52">
        <f t="shared" si="20"/>
        <v>1.0861142857142779E-2</v>
      </c>
      <c r="H136" s="52"/>
      <c r="I136" s="52">
        <f t="shared" si="21"/>
        <v>0.14450641959999791</v>
      </c>
      <c r="J136" s="52">
        <f t="shared" si="17"/>
        <v>0.25164850948509354</v>
      </c>
      <c r="K136" s="52">
        <f t="shared" si="18"/>
        <v>0.2344341463413997</v>
      </c>
      <c r="L136" s="52">
        <f t="shared" si="22"/>
        <v>6.3326972326069209E-2</v>
      </c>
      <c r="M136" s="52">
        <f t="shared" si="23"/>
        <v>5.4959368970820807E-2</v>
      </c>
      <c r="N136" s="52"/>
    </row>
    <row r="137" spans="1:14" x14ac:dyDescent="0.3">
      <c r="A137" s="11">
        <v>3</v>
      </c>
      <c r="B137" s="11">
        <v>36.798000000000002</v>
      </c>
      <c r="C137" s="52"/>
      <c r="D137" s="52">
        <f t="shared" si="19"/>
        <v>36.804360000000003</v>
      </c>
      <c r="E137" s="52"/>
      <c r="F137" s="52">
        <f t="shared" si="16"/>
        <v>6.3600000000008095E-3</v>
      </c>
      <c r="G137" s="52">
        <f t="shared" si="20"/>
        <v>1.7283548018916269E-4</v>
      </c>
      <c r="H137" s="52"/>
      <c r="I137" s="52">
        <f t="shared" si="21"/>
        <v>4.0449600000010293E-5</v>
      </c>
      <c r="J137" s="52">
        <f t="shared" si="17"/>
        <v>2.0496485094850954</v>
      </c>
      <c r="K137" s="52">
        <f t="shared" si="18"/>
        <v>2.4189341463413996</v>
      </c>
      <c r="L137" s="52">
        <f t="shared" si="22"/>
        <v>4.2010590124344729</v>
      </c>
      <c r="M137" s="52">
        <f t="shared" si="23"/>
        <v>5.8512424043363955</v>
      </c>
      <c r="N137" s="52"/>
    </row>
    <row r="138" spans="1:14" x14ac:dyDescent="0.3">
      <c r="A138" s="11">
        <v>3.8</v>
      </c>
      <c r="B138" s="11">
        <v>26.9</v>
      </c>
      <c r="C138" s="52"/>
      <c r="D138" s="52">
        <f t="shared" si="19"/>
        <v>33.309160000000006</v>
      </c>
      <c r="E138" s="52"/>
      <c r="F138" s="52">
        <f t="shared" si="16"/>
        <v>6.4091600000000071</v>
      </c>
      <c r="G138" s="52">
        <f t="shared" si="20"/>
        <v>0.23825873605947984</v>
      </c>
      <c r="H138" s="52"/>
      <c r="I138" s="52">
        <f t="shared" si="21"/>
        <v>41.07733190560009</v>
      </c>
      <c r="J138" s="52">
        <f t="shared" si="17"/>
        <v>-7.8483514905149079</v>
      </c>
      <c r="K138" s="52">
        <f t="shared" si="18"/>
        <v>-1.0762658536585974</v>
      </c>
      <c r="L138" s="52">
        <f t="shared" si="22"/>
        <v>61.596621118667578</v>
      </c>
      <c r="M138" s="52">
        <f t="shared" si="23"/>
        <v>1.1583481877514694</v>
      </c>
      <c r="N138" s="52"/>
    </row>
    <row r="139" spans="1:14" x14ac:dyDescent="0.3">
      <c r="A139" s="11">
        <v>3.7</v>
      </c>
      <c r="B139" s="11">
        <v>31.411200000000001</v>
      </c>
      <c r="C139" s="52"/>
      <c r="D139" s="52">
        <f t="shared" si="19"/>
        <v>33.74606</v>
      </c>
      <c r="E139" s="52"/>
      <c r="F139" s="52">
        <f t="shared" si="16"/>
        <v>2.334859999999999</v>
      </c>
      <c r="G139" s="52">
        <f t="shared" si="20"/>
        <v>7.4332085370823114E-2</v>
      </c>
      <c r="H139" s="52"/>
      <c r="I139" s="52">
        <f t="shared" si="21"/>
        <v>5.4515712195999955</v>
      </c>
      <c r="J139" s="52">
        <f t="shared" si="17"/>
        <v>-3.3371514905149056</v>
      </c>
      <c r="K139" s="52">
        <f t="shared" si="18"/>
        <v>-0.6393658536586031</v>
      </c>
      <c r="L139" s="52">
        <f t="shared" si="22"/>
        <v>11.136580070645856</v>
      </c>
      <c r="M139" s="52">
        <f t="shared" si="23"/>
        <v>0.40878869482459429</v>
      </c>
      <c r="N139" s="52"/>
    </row>
    <row r="140" spans="1:14" x14ac:dyDescent="0.3">
      <c r="A140" s="11">
        <v>3.2</v>
      </c>
      <c r="B140" s="11">
        <v>29.7</v>
      </c>
      <c r="C140" s="52"/>
      <c r="D140" s="52">
        <f t="shared" si="19"/>
        <v>35.93056</v>
      </c>
      <c r="E140" s="52"/>
      <c r="F140" s="52">
        <f t="shared" si="16"/>
        <v>6.2305600000000005</v>
      </c>
      <c r="G140" s="52">
        <f t="shared" si="20"/>
        <v>0.20978316498316502</v>
      </c>
      <c r="H140" s="52"/>
      <c r="I140" s="52">
        <f t="shared" si="21"/>
        <v>38.81987791360001</v>
      </c>
      <c r="J140" s="52">
        <f t="shared" si="17"/>
        <v>-5.0483514905149072</v>
      </c>
      <c r="K140" s="52">
        <f t="shared" si="18"/>
        <v>1.5451341463413968</v>
      </c>
      <c r="L140" s="52">
        <f t="shared" si="22"/>
        <v>25.485852771784085</v>
      </c>
      <c r="M140" s="52">
        <f t="shared" si="23"/>
        <v>2.3874395301901572</v>
      </c>
      <c r="N140" s="52"/>
    </row>
    <row r="141" spans="1:14" x14ac:dyDescent="0.3">
      <c r="A141" s="11">
        <v>2</v>
      </c>
      <c r="B141" s="11">
        <v>42.936300000000003</v>
      </c>
      <c r="C141" s="52"/>
      <c r="D141" s="52">
        <f t="shared" si="19"/>
        <v>41.173360000000002</v>
      </c>
      <c r="E141" s="52"/>
      <c r="F141" s="52">
        <f t="shared" si="16"/>
        <v>1.7629400000000004</v>
      </c>
      <c r="G141" s="52">
        <f t="shared" si="20"/>
        <v>4.1059429899642036E-2</v>
      </c>
      <c r="H141" s="52"/>
      <c r="I141" s="52">
        <f t="shared" si="21"/>
        <v>3.1079574436000015</v>
      </c>
      <c r="J141" s="52">
        <f t="shared" si="17"/>
        <v>8.1879485094850963</v>
      </c>
      <c r="K141" s="52">
        <f t="shared" si="18"/>
        <v>6.7879341463413994</v>
      </c>
      <c r="L141" s="52">
        <f t="shared" si="22"/>
        <v>67.042500793979215</v>
      </c>
      <c r="M141" s="52">
        <f t="shared" si="23"/>
        <v>46.076049975067541</v>
      </c>
      <c r="N141" s="52"/>
    </row>
    <row r="142" spans="1:14" x14ac:dyDescent="0.3">
      <c r="A142" s="11">
        <v>5.3</v>
      </c>
      <c r="B142" s="11">
        <v>28.993500000000001</v>
      </c>
      <c r="C142" s="52"/>
      <c r="D142" s="52">
        <f t="shared" si="19"/>
        <v>26.755660000000002</v>
      </c>
      <c r="E142" s="52"/>
      <c r="F142" s="52">
        <f t="shared" si="16"/>
        <v>2.2378399999999985</v>
      </c>
      <c r="G142" s="52">
        <f t="shared" si="20"/>
        <v>7.7184196457826704E-2</v>
      </c>
      <c r="H142" s="52"/>
      <c r="I142" s="52">
        <f t="shared" si="21"/>
        <v>5.007927865599993</v>
      </c>
      <c r="J142" s="52">
        <f t="shared" si="17"/>
        <v>-5.7548514905149055</v>
      </c>
      <c r="K142" s="52">
        <f t="shared" si="18"/>
        <v>-7.6297658536586006</v>
      </c>
      <c r="L142" s="52">
        <f t="shared" si="22"/>
        <v>33.118315677881633</v>
      </c>
      <c r="M142" s="52">
        <f t="shared" si="23"/>
        <v>58.213326981654753</v>
      </c>
      <c r="N142" s="52"/>
    </row>
    <row r="143" spans="1:14" x14ac:dyDescent="0.3">
      <c r="A143" s="11">
        <v>8</v>
      </c>
      <c r="B143" s="11">
        <v>17.8</v>
      </c>
      <c r="C143" s="52"/>
      <c r="D143" s="52">
        <f t="shared" si="19"/>
        <v>14.959360000000004</v>
      </c>
      <c r="E143" s="52"/>
      <c r="F143" s="52">
        <f t="shared" si="16"/>
        <v>2.8406399999999969</v>
      </c>
      <c r="G143" s="52">
        <f t="shared" si="20"/>
        <v>0.15958651685393241</v>
      </c>
      <c r="H143" s="52"/>
      <c r="I143" s="52">
        <f t="shared" si="21"/>
        <v>8.069235609599982</v>
      </c>
      <c r="J143" s="52">
        <f t="shared" si="17"/>
        <v>-16.948351490514906</v>
      </c>
      <c r="K143" s="52">
        <f t="shared" si="18"/>
        <v>-19.426065853658599</v>
      </c>
      <c r="L143" s="52">
        <f t="shared" si="22"/>
        <v>287.24661824603885</v>
      </c>
      <c r="M143" s="52">
        <f t="shared" si="23"/>
        <v>377.37203455068061</v>
      </c>
      <c r="N143" s="52"/>
    </row>
    <row r="144" spans="1:14" x14ac:dyDescent="0.3">
      <c r="A144" s="11">
        <v>5</v>
      </c>
      <c r="B144" s="11">
        <v>24.572199999999999</v>
      </c>
      <c r="C144" s="52"/>
      <c r="D144" s="52">
        <f t="shared" si="19"/>
        <v>28.066360000000003</v>
      </c>
      <c r="E144" s="52"/>
      <c r="F144" s="52">
        <f t="shared" si="16"/>
        <v>3.4941600000000044</v>
      </c>
      <c r="G144" s="52">
        <f t="shared" si="20"/>
        <v>0.14219972163664649</v>
      </c>
      <c r="H144" s="52"/>
      <c r="I144" s="52">
        <f t="shared" si="21"/>
        <v>12.20915410560003</v>
      </c>
      <c r="J144" s="52">
        <f t="shared" si="17"/>
        <v>-10.176151490514908</v>
      </c>
      <c r="K144" s="52">
        <f t="shared" si="18"/>
        <v>-6.3190658536586</v>
      </c>
      <c r="L144" s="52">
        <f t="shared" si="22"/>
        <v>103.55405915790878</v>
      </c>
      <c r="M144" s="52">
        <f t="shared" si="23"/>
        <v>39.93059326287409</v>
      </c>
      <c r="N144" s="52"/>
    </row>
    <row r="145" spans="1:14" x14ac:dyDescent="0.3">
      <c r="A145" s="11">
        <v>4</v>
      </c>
      <c r="B145" s="11">
        <v>35.200000000000003</v>
      </c>
      <c r="C145" s="52"/>
      <c r="D145" s="52">
        <f t="shared" si="19"/>
        <v>32.435360000000003</v>
      </c>
      <c r="E145" s="52"/>
      <c r="F145" s="52">
        <f t="shared" si="16"/>
        <v>2.76464</v>
      </c>
      <c r="G145" s="52">
        <f t="shared" si="20"/>
        <v>7.8540909090909078E-2</v>
      </c>
      <c r="H145" s="52"/>
      <c r="I145" s="52">
        <f t="shared" si="21"/>
        <v>7.6432343296000003</v>
      </c>
      <c r="J145" s="52">
        <f t="shared" si="17"/>
        <v>0.45164850948509638</v>
      </c>
      <c r="K145" s="52">
        <f t="shared" si="18"/>
        <v>-1.9500658536586002</v>
      </c>
      <c r="L145" s="52">
        <f t="shared" si="22"/>
        <v>0.2039863761201092</v>
      </c>
      <c r="M145" s="52">
        <f t="shared" si="23"/>
        <v>3.8027568336052453</v>
      </c>
      <c r="N145" s="52"/>
    </row>
    <row r="146" spans="1:14" x14ac:dyDescent="0.3">
      <c r="A146" s="11">
        <v>4</v>
      </c>
      <c r="B146" s="11">
        <v>29.2</v>
      </c>
      <c r="C146" s="52"/>
      <c r="D146" s="52">
        <f t="shared" si="19"/>
        <v>32.435360000000003</v>
      </c>
      <c r="E146" s="52"/>
      <c r="F146" s="52">
        <f t="shared" si="16"/>
        <v>3.2353600000000036</v>
      </c>
      <c r="G146" s="52">
        <f t="shared" si="20"/>
        <v>0.11080000000000012</v>
      </c>
      <c r="H146" s="52"/>
      <c r="I146" s="52">
        <f t="shared" si="21"/>
        <v>10.467554329600024</v>
      </c>
      <c r="J146" s="52">
        <f t="shared" si="17"/>
        <v>-5.5483514905149072</v>
      </c>
      <c r="K146" s="52">
        <f t="shared" si="18"/>
        <v>-1.9500658536586002</v>
      </c>
      <c r="L146" s="52">
        <f t="shared" si="22"/>
        <v>30.784204262298992</v>
      </c>
      <c r="M146" s="52">
        <f t="shared" si="23"/>
        <v>3.8027568336052453</v>
      </c>
      <c r="N146" s="52"/>
    </row>
    <row r="147" spans="1:14" x14ac:dyDescent="0.3">
      <c r="A147" s="11">
        <v>2.4</v>
      </c>
      <c r="B147" s="11">
        <v>39.299999999999997</v>
      </c>
      <c r="C147" s="52"/>
      <c r="D147" s="52">
        <f t="shared" si="19"/>
        <v>39.425760000000004</v>
      </c>
      <c r="E147" s="52"/>
      <c r="F147" s="52">
        <f t="shared" si="16"/>
        <v>0.12576000000000676</v>
      </c>
      <c r="G147" s="52">
        <f t="shared" si="20"/>
        <v>3.2000000000001723E-3</v>
      </c>
      <c r="H147" s="52"/>
      <c r="I147" s="52">
        <f t="shared" si="21"/>
        <v>1.5815577600001698E-2</v>
      </c>
      <c r="J147" s="52">
        <f t="shared" si="17"/>
        <v>4.5516485094850907</v>
      </c>
      <c r="K147" s="52">
        <f t="shared" si="18"/>
        <v>5.0403341463414009</v>
      </c>
      <c r="L147" s="52">
        <f t="shared" si="22"/>
        <v>20.717504153897849</v>
      </c>
      <c r="M147" s="52">
        <f t="shared" si="23"/>
        <v>25.4049683067751</v>
      </c>
      <c r="N147" s="52"/>
    </row>
    <row r="148" spans="1:14" x14ac:dyDescent="0.3">
      <c r="A148" s="11">
        <v>4</v>
      </c>
      <c r="B148" s="11">
        <v>27.9711</v>
      </c>
      <c r="C148" s="52"/>
      <c r="D148" s="52">
        <f t="shared" si="19"/>
        <v>32.435360000000003</v>
      </c>
      <c r="E148" s="52"/>
      <c r="F148" s="52">
        <f t="shared" si="16"/>
        <v>4.464260000000003</v>
      </c>
      <c r="G148" s="52">
        <f t="shared" si="20"/>
        <v>0.15960258981591724</v>
      </c>
      <c r="H148" s="52"/>
      <c r="I148" s="52">
        <f t="shared" si="21"/>
        <v>19.929617347600026</v>
      </c>
      <c r="J148" s="52">
        <f t="shared" si="17"/>
        <v>-6.7772514905149066</v>
      </c>
      <c r="K148" s="52">
        <f t="shared" si="18"/>
        <v>-1.9500658536586002</v>
      </c>
      <c r="L148" s="52">
        <f t="shared" si="22"/>
        <v>45.931137765686522</v>
      </c>
      <c r="M148" s="52">
        <f t="shared" si="23"/>
        <v>3.8027568336052453</v>
      </c>
      <c r="N148" s="52"/>
    </row>
    <row r="149" spans="1:14" x14ac:dyDescent="0.3">
      <c r="A149" s="11">
        <v>3.7</v>
      </c>
      <c r="B149" s="11">
        <v>25.1</v>
      </c>
      <c r="C149" s="52"/>
      <c r="D149" s="52">
        <f t="shared" si="19"/>
        <v>33.74606</v>
      </c>
      <c r="E149" s="52"/>
      <c r="F149" s="52">
        <f t="shared" si="16"/>
        <v>8.6460599999999985</v>
      </c>
      <c r="G149" s="52">
        <f t="shared" si="20"/>
        <v>0.34446454183266922</v>
      </c>
      <c r="H149" s="52"/>
      <c r="I149" s="52">
        <f t="shared" si="21"/>
        <v>74.754353523599974</v>
      </c>
      <c r="J149" s="52">
        <f t="shared" si="17"/>
        <v>-9.648351490514905</v>
      </c>
      <c r="K149" s="52">
        <f t="shared" si="18"/>
        <v>-0.6393658536586031</v>
      </c>
      <c r="L149" s="52">
        <f t="shared" si="22"/>
        <v>93.090686484521186</v>
      </c>
      <c r="M149" s="52">
        <f t="shared" si="23"/>
        <v>0.40878869482459429</v>
      </c>
      <c r="N149" s="52"/>
    </row>
    <row r="150" spans="1:14" x14ac:dyDescent="0.3">
      <c r="A150" s="11">
        <v>2</v>
      </c>
      <c r="B150" s="11">
        <v>37.798900000000003</v>
      </c>
      <c r="C150" s="52"/>
      <c r="D150" s="52">
        <f t="shared" si="19"/>
        <v>41.173360000000002</v>
      </c>
      <c r="E150" s="52"/>
      <c r="F150" s="52">
        <f t="shared" si="16"/>
        <v>3.3744599999999991</v>
      </c>
      <c r="G150" s="52">
        <f t="shared" si="20"/>
        <v>8.9274026492834418E-2</v>
      </c>
      <c r="H150" s="52"/>
      <c r="I150" s="52">
        <f t="shared" si="21"/>
        <v>11.386980291599993</v>
      </c>
      <c r="J150" s="52">
        <f t="shared" si="17"/>
        <v>3.0505485094850968</v>
      </c>
      <c r="K150" s="52">
        <f t="shared" si="18"/>
        <v>6.7879341463413994</v>
      </c>
      <c r="L150" s="52">
        <f t="shared" si="22"/>
        <v>9.3058462087217464</v>
      </c>
      <c r="M150" s="52">
        <f t="shared" si="23"/>
        <v>46.076049975067541</v>
      </c>
      <c r="N150" s="52"/>
    </row>
    <row r="151" spans="1:14" x14ac:dyDescent="0.3">
      <c r="A151" s="11">
        <v>6.1</v>
      </c>
      <c r="B151" s="11">
        <v>26</v>
      </c>
      <c r="C151" s="52"/>
      <c r="D151" s="52">
        <f t="shared" si="19"/>
        <v>23.260460000000005</v>
      </c>
      <c r="E151" s="52"/>
      <c r="F151" s="52">
        <f t="shared" si="16"/>
        <v>2.7395399999999945</v>
      </c>
      <c r="G151" s="52">
        <f t="shared" si="20"/>
        <v>0.10536692307692287</v>
      </c>
      <c r="H151" s="52"/>
      <c r="I151" s="52">
        <f t="shared" si="21"/>
        <v>7.5050794115999704</v>
      </c>
      <c r="J151" s="52">
        <f t="shared" si="17"/>
        <v>-8.7483514905149065</v>
      </c>
      <c r="K151" s="52">
        <f t="shared" si="18"/>
        <v>-11.124965853658598</v>
      </c>
      <c r="L151" s="52">
        <f t="shared" si="22"/>
        <v>76.533653801594383</v>
      </c>
      <c r="M151" s="52">
        <f t="shared" si="23"/>
        <v>123.76486524506977</v>
      </c>
      <c r="N151" s="52"/>
    </row>
    <row r="152" spans="1:14" x14ac:dyDescent="0.3">
      <c r="A152" s="11">
        <v>5.3</v>
      </c>
      <c r="B152" s="11">
        <v>30.4</v>
      </c>
      <c r="C152" s="52"/>
      <c r="D152" s="52">
        <f t="shared" si="19"/>
        <v>26.755660000000002</v>
      </c>
      <c r="E152" s="52"/>
      <c r="F152" s="52">
        <f t="shared" si="16"/>
        <v>3.6443399999999961</v>
      </c>
      <c r="G152" s="52">
        <f t="shared" si="20"/>
        <v>0.11987960526315777</v>
      </c>
      <c r="H152" s="52"/>
      <c r="I152" s="52">
        <f t="shared" si="21"/>
        <v>13.281214035599971</v>
      </c>
      <c r="J152" s="52">
        <f t="shared" si="17"/>
        <v>-4.3483514905149079</v>
      </c>
      <c r="K152" s="52">
        <f t="shared" si="18"/>
        <v>-7.6297658536586006</v>
      </c>
      <c r="L152" s="52">
        <f t="shared" si="22"/>
        <v>18.908160685063223</v>
      </c>
      <c r="M152" s="52">
        <f t="shared" si="23"/>
        <v>58.213326981654753</v>
      </c>
      <c r="N152" s="52"/>
    </row>
    <row r="153" spans="1:14" x14ac:dyDescent="0.3">
      <c r="A153" s="11">
        <v>2.8</v>
      </c>
      <c r="B153" s="11">
        <v>30.299299999999999</v>
      </c>
      <c r="C153" s="52"/>
      <c r="D153" s="52">
        <f t="shared" si="19"/>
        <v>37.678160000000005</v>
      </c>
      <c r="E153" s="52"/>
      <c r="F153" s="52">
        <f t="shared" si="16"/>
        <v>7.3788600000000066</v>
      </c>
      <c r="G153" s="52">
        <f t="shared" si="20"/>
        <v>0.24353235883337263</v>
      </c>
      <c r="H153" s="52"/>
      <c r="I153" s="52">
        <f t="shared" si="21"/>
        <v>54.447574899600099</v>
      </c>
      <c r="J153" s="52">
        <f t="shared" si="17"/>
        <v>-4.4490514905149077</v>
      </c>
      <c r="K153" s="52">
        <f t="shared" si="18"/>
        <v>3.2927341463414024</v>
      </c>
      <c r="L153" s="52">
        <f t="shared" si="22"/>
        <v>19.794059165252921</v>
      </c>
      <c r="M153" s="52">
        <f t="shared" si="23"/>
        <v>10.842098158482644</v>
      </c>
      <c r="N153" s="52"/>
    </row>
    <row r="154" spans="1:14" x14ac:dyDescent="0.3">
      <c r="A154" s="11">
        <v>2.4</v>
      </c>
      <c r="B154" s="11">
        <v>41.5</v>
      </c>
      <c r="C154" s="52"/>
      <c r="D154" s="52">
        <f t="shared" si="19"/>
        <v>39.425760000000004</v>
      </c>
      <c r="E154" s="52"/>
      <c r="F154" s="52">
        <f t="shared" si="16"/>
        <v>2.0742399999999961</v>
      </c>
      <c r="G154" s="52">
        <f t="shared" si="20"/>
        <v>4.9981686746987858E-2</v>
      </c>
      <c r="H154" s="52"/>
      <c r="I154" s="52">
        <f t="shared" si="21"/>
        <v>4.3024715775999836</v>
      </c>
      <c r="J154" s="52">
        <f t="shared" si="17"/>
        <v>6.7516485094850935</v>
      </c>
      <c r="K154" s="52">
        <f t="shared" si="18"/>
        <v>5.0403341463414009</v>
      </c>
      <c r="L154" s="52">
        <f t="shared" si="22"/>
        <v>45.584757595632283</v>
      </c>
      <c r="M154" s="52">
        <f t="shared" si="23"/>
        <v>25.4049683067751</v>
      </c>
      <c r="N154" s="52"/>
    </row>
    <row r="155" spans="1:14" x14ac:dyDescent="0.3">
      <c r="A155" s="11">
        <v>2.7</v>
      </c>
      <c r="B155" s="11">
        <v>30.3</v>
      </c>
      <c r="C155" s="52"/>
      <c r="D155" s="52">
        <f t="shared" si="19"/>
        <v>38.11506</v>
      </c>
      <c r="E155" s="52"/>
      <c r="F155" s="52">
        <f t="shared" si="16"/>
        <v>7.815059999999999</v>
      </c>
      <c r="G155" s="52">
        <f t="shared" si="20"/>
        <v>0.25792277227722771</v>
      </c>
      <c r="H155" s="52"/>
      <c r="I155" s="52">
        <f t="shared" si="21"/>
        <v>61.075162803599987</v>
      </c>
      <c r="J155" s="52">
        <f t="shared" si="17"/>
        <v>-4.4483514905149057</v>
      </c>
      <c r="K155" s="52">
        <f t="shared" si="18"/>
        <v>3.7296341463413967</v>
      </c>
      <c r="L155" s="52">
        <f t="shared" si="22"/>
        <v>19.787830983166184</v>
      </c>
      <c r="M155" s="52">
        <f t="shared" si="23"/>
        <v>13.910170865555719</v>
      </c>
      <c r="N155" s="52"/>
    </row>
    <row r="156" spans="1:14" x14ac:dyDescent="0.3">
      <c r="A156" s="11">
        <v>2.4</v>
      </c>
      <c r="B156" s="11">
        <v>37.976399999999998</v>
      </c>
      <c r="C156" s="52"/>
      <c r="D156" s="52">
        <f t="shared" si="19"/>
        <v>39.425760000000004</v>
      </c>
      <c r="E156" s="52"/>
      <c r="F156" s="52">
        <f t="shared" si="16"/>
        <v>1.4493600000000058</v>
      </c>
      <c r="G156" s="52">
        <f t="shared" si="20"/>
        <v>3.8164754953076273E-2</v>
      </c>
      <c r="H156" s="52"/>
      <c r="I156" s="52">
        <f t="shared" si="21"/>
        <v>2.1006444096000165</v>
      </c>
      <c r="J156" s="52">
        <f t="shared" si="17"/>
        <v>3.2280485094850917</v>
      </c>
      <c r="K156" s="52">
        <f t="shared" si="18"/>
        <v>5.0403341463414009</v>
      </c>
      <c r="L156" s="52">
        <f t="shared" si="22"/>
        <v>10.420297179588923</v>
      </c>
      <c r="M156" s="52">
        <f t="shared" si="23"/>
        <v>25.4049683067751</v>
      </c>
      <c r="N156" s="52"/>
    </row>
    <row r="157" spans="1:14" x14ac:dyDescent="0.3">
      <c r="A157" s="11">
        <v>1.8</v>
      </c>
      <c r="B157" s="11">
        <v>69.6404</v>
      </c>
      <c r="C157" s="52"/>
      <c r="D157" s="52">
        <f t="shared" si="19"/>
        <v>42.047160000000005</v>
      </c>
      <c r="E157" s="52"/>
      <c r="F157" s="52">
        <f t="shared" si="16"/>
        <v>27.593239999999994</v>
      </c>
      <c r="G157" s="52">
        <f t="shared" si="20"/>
        <v>0.39622460525786746</v>
      </c>
      <c r="H157" s="52"/>
      <c r="I157" s="52">
        <f t="shared" si="21"/>
        <v>761.3868936975997</v>
      </c>
      <c r="J157" s="52">
        <f t="shared" si="17"/>
        <v>34.892048509485093</v>
      </c>
      <c r="K157" s="52">
        <f t="shared" si="18"/>
        <v>7.6617341463414022</v>
      </c>
      <c r="L157" s="52">
        <f t="shared" si="22"/>
        <v>1217.455049188261</v>
      </c>
      <c r="M157" s="52">
        <f t="shared" si="23"/>
        <v>58.702170129213812</v>
      </c>
      <c r="N157" s="52"/>
    </row>
    <row r="158" spans="1:14" x14ac:dyDescent="0.3">
      <c r="A158" s="11">
        <v>5.6</v>
      </c>
      <c r="B158" s="11">
        <v>24.9815</v>
      </c>
      <c r="C158" s="52"/>
      <c r="D158" s="52">
        <f t="shared" si="19"/>
        <v>25.444960000000005</v>
      </c>
      <c r="E158" s="52"/>
      <c r="F158" s="52">
        <f t="shared" si="16"/>
        <v>0.46346000000000487</v>
      </c>
      <c r="G158" s="52">
        <f t="shared" si="20"/>
        <v>1.8552128575145804E-2</v>
      </c>
      <c r="H158" s="52"/>
      <c r="I158" s="52">
        <f t="shared" si="21"/>
        <v>0.21479517160000453</v>
      </c>
      <c r="J158" s="52">
        <f t="shared" si="17"/>
        <v>-9.766851490514906</v>
      </c>
      <c r="K158" s="52">
        <f t="shared" si="18"/>
        <v>-8.9404658536585977</v>
      </c>
      <c r="L158" s="52">
        <f t="shared" si="22"/>
        <v>95.39138803777324</v>
      </c>
      <c r="M158" s="52">
        <f t="shared" si="23"/>
        <v>79.93192968043536</v>
      </c>
      <c r="N158" s="52"/>
    </row>
    <row r="159" spans="1:14" x14ac:dyDescent="0.3">
      <c r="A159" s="11">
        <v>3.8</v>
      </c>
      <c r="B159" s="11">
        <v>35.359400000000001</v>
      </c>
      <c r="C159" s="52"/>
      <c r="D159" s="52">
        <f t="shared" si="19"/>
        <v>33.309160000000006</v>
      </c>
      <c r="E159" s="52"/>
      <c r="F159" s="52">
        <f t="shared" si="16"/>
        <v>2.0502399999999952</v>
      </c>
      <c r="G159" s="52">
        <f t="shared" si="20"/>
        <v>5.7982884324960127E-2</v>
      </c>
      <c r="H159" s="52"/>
      <c r="I159" s="52">
        <f t="shared" si="21"/>
        <v>4.2034840575999803</v>
      </c>
      <c r="J159" s="52">
        <f t="shared" si="17"/>
        <v>0.61104850948509437</v>
      </c>
      <c r="K159" s="52">
        <f t="shared" si="18"/>
        <v>-1.0762658536585974</v>
      </c>
      <c r="L159" s="52">
        <f t="shared" si="22"/>
        <v>0.37338028094395548</v>
      </c>
      <c r="M159" s="52">
        <f t="shared" si="23"/>
        <v>1.1583481877514694</v>
      </c>
      <c r="N159" s="52"/>
    </row>
    <row r="160" spans="1:14" x14ac:dyDescent="0.3">
      <c r="A160" s="11">
        <v>3.5</v>
      </c>
      <c r="B160" s="11">
        <v>30.5</v>
      </c>
      <c r="C160" s="52"/>
      <c r="D160" s="52">
        <f t="shared" si="19"/>
        <v>34.619860000000003</v>
      </c>
      <c r="E160" s="52"/>
      <c r="F160" s="52">
        <f t="shared" si="16"/>
        <v>4.1198600000000027</v>
      </c>
      <c r="G160" s="52">
        <f t="shared" si="20"/>
        <v>0.13507737704918041</v>
      </c>
      <c r="H160" s="52"/>
      <c r="I160" s="52">
        <f t="shared" si="21"/>
        <v>16.973246419600024</v>
      </c>
      <c r="J160" s="52">
        <f t="shared" si="17"/>
        <v>-4.2483514905149065</v>
      </c>
      <c r="K160" s="52">
        <f t="shared" si="18"/>
        <v>0.2344341463413997</v>
      </c>
      <c r="L160" s="52">
        <f t="shared" si="22"/>
        <v>18.048490386960228</v>
      </c>
      <c r="M160" s="52">
        <f t="shared" si="23"/>
        <v>5.4959368970820807E-2</v>
      </c>
      <c r="N160" s="52"/>
    </row>
    <row r="161" spans="1:14" x14ac:dyDescent="0.3">
      <c r="A161" s="11">
        <v>2.9</v>
      </c>
      <c r="B161" s="11">
        <v>41.360799999999998</v>
      </c>
      <c r="C161" s="52"/>
      <c r="D161" s="52">
        <f t="shared" si="19"/>
        <v>37.241260000000004</v>
      </c>
      <c r="E161" s="52"/>
      <c r="F161" s="52">
        <f t="shared" si="16"/>
        <v>4.1195399999999935</v>
      </c>
      <c r="G161" s="52">
        <f t="shared" si="20"/>
        <v>9.9600104446722348E-2</v>
      </c>
      <c r="H161" s="52"/>
      <c r="I161" s="52">
        <f t="shared" si="21"/>
        <v>16.970609811599946</v>
      </c>
      <c r="J161" s="52">
        <f t="shared" si="17"/>
        <v>6.6124485094850911</v>
      </c>
      <c r="K161" s="52">
        <f t="shared" si="18"/>
        <v>2.855834146341401</v>
      </c>
      <c r="L161" s="52">
        <f t="shared" si="22"/>
        <v>43.724475290591606</v>
      </c>
      <c r="M161" s="52">
        <f t="shared" si="23"/>
        <v>8.1557886714095194</v>
      </c>
      <c r="N161" s="52"/>
    </row>
    <row r="162" spans="1:14" x14ac:dyDescent="0.3">
      <c r="A162" s="11">
        <v>1.6</v>
      </c>
      <c r="B162" s="11">
        <v>48.318800000000003</v>
      </c>
      <c r="C162" s="52"/>
      <c r="D162" s="52">
        <f t="shared" si="19"/>
        <v>42.920960000000001</v>
      </c>
      <c r="E162" s="52"/>
      <c r="F162" s="52">
        <f t="shared" si="16"/>
        <v>5.3978400000000022</v>
      </c>
      <c r="G162" s="52">
        <f t="shared" si="20"/>
        <v>0.11171303923110677</v>
      </c>
      <c r="H162" s="52"/>
      <c r="I162" s="52">
        <f t="shared" si="21"/>
        <v>29.136676665600024</v>
      </c>
      <c r="J162" s="52">
        <f t="shared" si="17"/>
        <v>13.570448509485097</v>
      </c>
      <c r="K162" s="52">
        <f t="shared" si="18"/>
        <v>8.5355341463413978</v>
      </c>
      <c r="L162" s="52">
        <f t="shared" si="22"/>
        <v>184.15707274858627</v>
      </c>
      <c r="M162" s="52">
        <f t="shared" si="23"/>
        <v>72.855343163359976</v>
      </c>
      <c r="N162" s="52"/>
    </row>
    <row r="163" spans="1:14" x14ac:dyDescent="0.3">
      <c r="A163" s="11">
        <v>2.2000000000000002</v>
      </c>
      <c r="B163" s="11">
        <v>42.399099999999997</v>
      </c>
      <c r="C163" s="52"/>
      <c r="D163" s="52">
        <f t="shared" si="19"/>
        <v>40.29956</v>
      </c>
      <c r="E163" s="52"/>
      <c r="F163" s="52">
        <f t="shared" si="16"/>
        <v>2.0995399999999975</v>
      </c>
      <c r="G163" s="52">
        <f t="shared" si="20"/>
        <v>4.9518503930507905E-2</v>
      </c>
      <c r="H163" s="52"/>
      <c r="I163" s="52">
        <f t="shared" si="21"/>
        <v>4.4080682115999892</v>
      </c>
      <c r="J163" s="52">
        <f t="shared" si="17"/>
        <v>7.6507485094850907</v>
      </c>
      <c r="K163" s="52">
        <f t="shared" si="18"/>
        <v>5.9141341463413966</v>
      </c>
      <c r="L163" s="52">
        <f t="shared" si="22"/>
        <v>58.533952755388334</v>
      </c>
      <c r="M163" s="52">
        <f t="shared" si="23"/>
        <v>34.976982700921276</v>
      </c>
      <c r="N163" s="52"/>
    </row>
    <row r="164" spans="1:14" x14ac:dyDescent="0.3">
      <c r="A164" s="11">
        <v>3.7</v>
      </c>
      <c r="B164" s="11">
        <v>27.8</v>
      </c>
      <c r="C164" s="52"/>
      <c r="D164" s="52">
        <f t="shared" si="19"/>
        <v>33.74606</v>
      </c>
      <c r="E164" s="52"/>
      <c r="F164" s="52">
        <f t="shared" si="16"/>
        <v>5.9460599999999992</v>
      </c>
      <c r="G164" s="52">
        <f t="shared" si="20"/>
        <v>0.2138870503597122</v>
      </c>
      <c r="H164" s="52"/>
      <c r="I164" s="52">
        <f t="shared" si="21"/>
        <v>35.355629523599994</v>
      </c>
      <c r="J164" s="52">
        <f t="shared" si="17"/>
        <v>-6.9483514905149057</v>
      </c>
      <c r="K164" s="52">
        <f t="shared" si="18"/>
        <v>-0.6393658536586031</v>
      </c>
      <c r="L164" s="52">
        <f t="shared" si="22"/>
        <v>48.279588435740713</v>
      </c>
      <c r="M164" s="52">
        <f t="shared" si="23"/>
        <v>0.40878869482459429</v>
      </c>
      <c r="N164" s="52"/>
    </row>
    <row r="165" spans="1:14" x14ac:dyDescent="0.3">
      <c r="A165" s="11">
        <v>4</v>
      </c>
      <c r="B165" s="11">
        <v>25.753499999999999</v>
      </c>
      <c r="C165" s="52"/>
      <c r="D165" s="52">
        <f t="shared" si="19"/>
        <v>32.435360000000003</v>
      </c>
      <c r="E165" s="52"/>
      <c r="F165" s="52">
        <f t="shared" si="16"/>
        <v>6.6818600000000039</v>
      </c>
      <c r="G165" s="52">
        <f t="shared" si="20"/>
        <v>0.25945444308540605</v>
      </c>
      <c r="H165" s="52"/>
      <c r="I165" s="52">
        <f t="shared" si="21"/>
        <v>44.647253059600054</v>
      </c>
      <c r="J165" s="52">
        <f t="shared" si="17"/>
        <v>-8.9948514905149075</v>
      </c>
      <c r="K165" s="52">
        <f t="shared" si="18"/>
        <v>-1.9500658536586002</v>
      </c>
      <c r="L165" s="52">
        <f t="shared" si="22"/>
        <v>80.907353336418254</v>
      </c>
      <c r="M165" s="52">
        <f t="shared" si="23"/>
        <v>3.8027568336052453</v>
      </c>
      <c r="N165" s="52"/>
    </row>
    <row r="166" spans="1:14" x14ac:dyDescent="0.3">
      <c r="A166" s="11">
        <v>3.7</v>
      </c>
      <c r="B166" s="11">
        <v>35.2288</v>
      </c>
      <c r="C166" s="52"/>
      <c r="D166" s="52">
        <f t="shared" si="19"/>
        <v>33.74606</v>
      </c>
      <c r="E166" s="52"/>
      <c r="F166" s="52">
        <f t="shared" si="16"/>
        <v>1.4827399999999997</v>
      </c>
      <c r="G166" s="52">
        <f t="shared" si="20"/>
        <v>4.2088859115269314E-2</v>
      </c>
      <c r="H166" s="52"/>
      <c r="I166" s="52">
        <f t="shared" si="21"/>
        <v>2.198517907599999</v>
      </c>
      <c r="J166" s="52">
        <f t="shared" si="17"/>
        <v>0.48044850948509321</v>
      </c>
      <c r="K166" s="52">
        <f t="shared" si="18"/>
        <v>-0.6393658536586031</v>
      </c>
      <c r="L166" s="52">
        <f t="shared" si="22"/>
        <v>0.23083077026644769</v>
      </c>
      <c r="M166" s="52">
        <f t="shared" si="23"/>
        <v>0.40878869482459429</v>
      </c>
      <c r="N166" s="52"/>
    </row>
    <row r="167" spans="1:14" x14ac:dyDescent="0.3">
      <c r="A167" s="11">
        <v>3.5</v>
      </c>
      <c r="B167" s="11">
        <v>34.749400000000001</v>
      </c>
      <c r="C167" s="52"/>
      <c r="D167" s="52">
        <f t="shared" si="19"/>
        <v>34.619860000000003</v>
      </c>
      <c r="E167" s="52"/>
      <c r="F167" s="52">
        <f t="shared" si="16"/>
        <v>0.12953999999999866</v>
      </c>
      <c r="G167" s="52">
        <f t="shared" si="20"/>
        <v>3.7278341496543438E-3</v>
      </c>
      <c r="H167" s="52"/>
      <c r="I167" s="52">
        <f t="shared" si="21"/>
        <v>1.6780611599999651E-2</v>
      </c>
      <c r="J167" s="52">
        <f t="shared" si="17"/>
        <v>1.0485094850949395E-3</v>
      </c>
      <c r="K167" s="52">
        <f t="shared" si="18"/>
        <v>0.2344341463413997</v>
      </c>
      <c r="L167" s="52">
        <f t="shared" si="22"/>
        <v>1.0993721403340551E-6</v>
      </c>
      <c r="M167" s="52">
        <f t="shared" si="23"/>
        <v>5.4959368970820807E-2</v>
      </c>
      <c r="N167" s="52"/>
    </row>
    <row r="168" spans="1:14" x14ac:dyDescent="0.3">
      <c r="A168" s="11">
        <v>2</v>
      </c>
      <c r="B168" s="11">
        <v>47.4</v>
      </c>
      <c r="C168" s="52"/>
      <c r="D168" s="52">
        <f t="shared" si="19"/>
        <v>41.173360000000002</v>
      </c>
      <c r="E168" s="52"/>
      <c r="F168" s="52">
        <f t="shared" si="16"/>
        <v>6.2266399999999962</v>
      </c>
      <c r="G168" s="52">
        <f t="shared" si="20"/>
        <v>0.1313637130801687</v>
      </c>
      <c r="H168" s="52"/>
      <c r="I168" s="52">
        <f t="shared" si="21"/>
        <v>38.771045689599951</v>
      </c>
      <c r="J168" s="52">
        <f t="shared" si="17"/>
        <v>12.651648509485092</v>
      </c>
      <c r="K168" s="52">
        <f t="shared" si="18"/>
        <v>6.7879341463413994</v>
      </c>
      <c r="L168" s="52">
        <f t="shared" si="22"/>
        <v>160.06421000755634</v>
      </c>
      <c r="M168" s="52">
        <f t="shared" si="23"/>
        <v>46.076049975067541</v>
      </c>
      <c r="N168" s="52"/>
    </row>
    <row r="169" spans="1:14" x14ac:dyDescent="0.3">
      <c r="A169" s="11">
        <v>3</v>
      </c>
      <c r="B169" s="11">
        <v>35.799999999999997</v>
      </c>
      <c r="C169" s="52"/>
      <c r="D169" s="52">
        <f t="shared" si="19"/>
        <v>36.804360000000003</v>
      </c>
      <c r="E169" s="52"/>
      <c r="F169" s="52">
        <f t="shared" si="16"/>
        <v>1.0043600000000055</v>
      </c>
      <c r="G169" s="52">
        <f t="shared" si="20"/>
        <v>2.8054748603352109E-2</v>
      </c>
      <c r="H169" s="52"/>
      <c r="I169" s="52">
        <f t="shared" si="21"/>
        <v>1.0087390096000111</v>
      </c>
      <c r="J169" s="52">
        <f t="shared" si="17"/>
        <v>1.0516485094850907</v>
      </c>
      <c r="K169" s="52">
        <f t="shared" si="18"/>
        <v>2.4189341463413996</v>
      </c>
      <c r="L169" s="52">
        <f t="shared" si="22"/>
        <v>1.1059645875022128</v>
      </c>
      <c r="M169" s="52">
        <f t="shared" si="23"/>
        <v>5.8512424043363955</v>
      </c>
      <c r="N169" s="52"/>
    </row>
    <row r="170" spans="1:14" x14ac:dyDescent="0.3">
      <c r="A170" s="11">
        <v>2</v>
      </c>
      <c r="B170" s="11">
        <v>45.190100000000001</v>
      </c>
      <c r="C170" s="52"/>
      <c r="D170" s="52">
        <f t="shared" si="19"/>
        <v>41.173360000000002</v>
      </c>
      <c r="E170" s="52"/>
      <c r="F170" s="52">
        <f t="shared" si="16"/>
        <v>4.0167399999999986</v>
      </c>
      <c r="G170" s="52">
        <f t="shared" si="20"/>
        <v>8.8885397465374022E-2</v>
      </c>
      <c r="H170" s="52"/>
      <c r="I170" s="52">
        <f t="shared" si="21"/>
        <v>16.13420022759999</v>
      </c>
      <c r="J170" s="52">
        <f t="shared" si="17"/>
        <v>10.441748509485095</v>
      </c>
      <c r="K170" s="52">
        <f t="shared" si="18"/>
        <v>6.7879341463413994</v>
      </c>
      <c r="L170" s="52">
        <f t="shared" si="22"/>
        <v>109.03011193533419</v>
      </c>
      <c r="M170" s="52">
        <f t="shared" si="23"/>
        <v>46.076049975067541</v>
      </c>
      <c r="N170" s="52"/>
    </row>
    <row r="171" spans="1:14" x14ac:dyDescent="0.3">
      <c r="A171" s="11">
        <v>1.5</v>
      </c>
      <c r="B171" s="11">
        <v>48.862200000000001</v>
      </c>
      <c r="C171" s="52"/>
      <c r="D171" s="52">
        <f t="shared" si="19"/>
        <v>43.357860000000002</v>
      </c>
      <c r="E171" s="52"/>
      <c r="F171" s="52">
        <f t="shared" si="16"/>
        <v>5.5043399999999991</v>
      </c>
      <c r="G171" s="52">
        <f t="shared" si="20"/>
        <v>0.1126502695335044</v>
      </c>
      <c r="H171" s="52"/>
      <c r="I171" s="52">
        <f t="shared" si="21"/>
        <v>30.297758835599989</v>
      </c>
      <c r="J171" s="52">
        <f t="shared" si="17"/>
        <v>14.113848509485095</v>
      </c>
      <c r="K171" s="52">
        <f t="shared" si="18"/>
        <v>8.9724341463413992</v>
      </c>
      <c r="L171" s="52">
        <f t="shared" si="22"/>
        <v>199.20071974869464</v>
      </c>
      <c r="M171" s="52">
        <f t="shared" si="23"/>
        <v>80.504574510433116</v>
      </c>
      <c r="N171" s="52"/>
    </row>
    <row r="172" spans="1:14" x14ac:dyDescent="0.3">
      <c r="A172" s="11">
        <v>3.5</v>
      </c>
      <c r="B172" s="11">
        <v>39.0959</v>
      </c>
      <c r="C172" s="52"/>
      <c r="D172" s="52">
        <f t="shared" si="19"/>
        <v>34.619860000000003</v>
      </c>
      <c r="E172" s="52"/>
      <c r="F172" s="52">
        <f t="shared" si="16"/>
        <v>4.4760399999999976</v>
      </c>
      <c r="G172" s="52">
        <f t="shared" si="20"/>
        <v>0.11448873155497118</v>
      </c>
      <c r="H172" s="52"/>
      <c r="I172" s="52">
        <f t="shared" si="21"/>
        <v>20.034934081599978</v>
      </c>
      <c r="J172" s="52">
        <f t="shared" si="17"/>
        <v>4.3475485094850939</v>
      </c>
      <c r="K172" s="52">
        <f t="shared" si="18"/>
        <v>0.2344341463413997</v>
      </c>
      <c r="L172" s="52">
        <f t="shared" si="22"/>
        <v>18.901178042326062</v>
      </c>
      <c r="M172" s="52">
        <f t="shared" si="23"/>
        <v>5.4959368970820807E-2</v>
      </c>
      <c r="N172" s="52"/>
    </row>
    <row r="173" spans="1:14" x14ac:dyDescent="0.3">
      <c r="A173" s="11">
        <v>2.2000000000000002</v>
      </c>
      <c r="B173" s="11">
        <v>51.9</v>
      </c>
      <c r="C173" s="52"/>
      <c r="D173" s="52">
        <f t="shared" si="19"/>
        <v>40.29956</v>
      </c>
      <c r="E173" s="52"/>
      <c r="F173" s="52">
        <f t="shared" si="16"/>
        <v>11.600439999999999</v>
      </c>
      <c r="G173" s="52">
        <f t="shared" si="20"/>
        <v>0.22351522157996145</v>
      </c>
      <c r="H173" s="52"/>
      <c r="I173" s="52">
        <f t="shared" si="21"/>
        <v>134.57020819359997</v>
      </c>
      <c r="J173" s="52">
        <f t="shared" si="17"/>
        <v>17.151648509485092</v>
      </c>
      <c r="K173" s="52">
        <f t="shared" si="18"/>
        <v>5.9141341463413966</v>
      </c>
      <c r="L173" s="52">
        <f t="shared" si="22"/>
        <v>294.17904659292219</v>
      </c>
      <c r="M173" s="52">
        <f t="shared" si="23"/>
        <v>34.976982700921276</v>
      </c>
      <c r="N173" s="52"/>
    </row>
    <row r="174" spans="1:14" x14ac:dyDescent="0.3">
      <c r="A174" s="11">
        <v>2</v>
      </c>
      <c r="B174" s="11">
        <v>46.624000000000002</v>
      </c>
      <c r="C174" s="52"/>
      <c r="D174" s="52">
        <f t="shared" si="19"/>
        <v>41.173360000000002</v>
      </c>
      <c r="E174" s="52"/>
      <c r="F174" s="52">
        <f t="shared" si="16"/>
        <v>5.4506399999999999</v>
      </c>
      <c r="G174" s="52">
        <f t="shared" si="20"/>
        <v>0.11690631434454357</v>
      </c>
      <c r="H174" s="52"/>
      <c r="I174" s="52">
        <f t="shared" si="21"/>
        <v>29.709476409600001</v>
      </c>
      <c r="J174" s="52">
        <f t="shared" si="17"/>
        <v>11.875648509485096</v>
      </c>
      <c r="K174" s="52">
        <f t="shared" si="18"/>
        <v>6.7879341463413994</v>
      </c>
      <c r="L174" s="52">
        <f t="shared" si="22"/>
        <v>141.03102752083558</v>
      </c>
      <c r="M174" s="52">
        <f t="shared" si="23"/>
        <v>46.076049975067541</v>
      </c>
      <c r="N174" s="52"/>
    </row>
    <row r="175" spans="1:14" x14ac:dyDescent="0.3">
      <c r="A175" s="11">
        <v>6</v>
      </c>
      <c r="B175" s="11">
        <v>24.4</v>
      </c>
      <c r="C175" s="52"/>
      <c r="D175" s="52">
        <f t="shared" si="19"/>
        <v>23.697360000000003</v>
      </c>
      <c r="E175" s="52"/>
      <c r="F175" s="52">
        <f t="shared" si="16"/>
        <v>0.70263999999999527</v>
      </c>
      <c r="G175" s="52">
        <f t="shared" si="20"/>
        <v>2.8796721311475218E-2</v>
      </c>
      <c r="H175" s="52"/>
      <c r="I175" s="52">
        <f t="shared" si="21"/>
        <v>0.49370296959999332</v>
      </c>
      <c r="J175" s="52">
        <f t="shared" si="17"/>
        <v>-10.348351490514908</v>
      </c>
      <c r="K175" s="52">
        <f t="shared" si="18"/>
        <v>-10.6880658536586</v>
      </c>
      <c r="L175" s="52">
        <f t="shared" si="22"/>
        <v>107.08837857124212</v>
      </c>
      <c r="M175" s="52">
        <f t="shared" si="23"/>
        <v>114.23475169214294</v>
      </c>
      <c r="N175" s="52"/>
    </row>
    <row r="176" spans="1:14" x14ac:dyDescent="0.3">
      <c r="A176" s="11">
        <v>2.2000000000000002</v>
      </c>
      <c r="B176" s="11">
        <v>44.999099999999999</v>
      </c>
      <c r="C176" s="52"/>
      <c r="D176" s="52">
        <f t="shared" si="19"/>
        <v>40.29956</v>
      </c>
      <c r="E176" s="52"/>
      <c r="F176" s="52">
        <f t="shared" si="16"/>
        <v>4.6995399999999989</v>
      </c>
      <c r="G176" s="52">
        <f t="shared" si="20"/>
        <v>0.10443631094844118</v>
      </c>
      <c r="H176" s="52"/>
      <c r="I176" s="52">
        <f t="shared" si="21"/>
        <v>22.085676211599989</v>
      </c>
      <c r="J176" s="52">
        <f t="shared" si="17"/>
        <v>10.250748509485092</v>
      </c>
      <c r="K176" s="52">
        <f t="shared" si="18"/>
        <v>5.9141341463413966</v>
      </c>
      <c r="L176" s="52">
        <f t="shared" si="22"/>
        <v>105.07784500471084</v>
      </c>
      <c r="M176" s="52">
        <f t="shared" si="23"/>
        <v>34.976982700921276</v>
      </c>
      <c r="N176" s="52"/>
    </row>
    <row r="177" spans="1:14" x14ac:dyDescent="0.3">
      <c r="A177" s="11">
        <v>4.5999999999999996</v>
      </c>
      <c r="B177" s="11">
        <v>29.9</v>
      </c>
      <c r="C177" s="52"/>
      <c r="D177" s="52">
        <f t="shared" si="19"/>
        <v>29.813960000000005</v>
      </c>
      <c r="E177" s="52"/>
      <c r="F177" s="52">
        <f t="shared" si="16"/>
        <v>8.6039999999993455E-2</v>
      </c>
      <c r="G177" s="52">
        <f t="shared" si="20"/>
        <v>2.8775919732439282E-3</v>
      </c>
      <c r="H177" s="52"/>
      <c r="I177" s="52">
        <f t="shared" si="21"/>
        <v>7.4028815999988735E-3</v>
      </c>
      <c r="J177" s="52">
        <f t="shared" si="17"/>
        <v>-4.8483514905149079</v>
      </c>
      <c r="K177" s="52">
        <f t="shared" si="18"/>
        <v>-4.5714658536585979</v>
      </c>
      <c r="L177" s="52">
        <f t="shared" si="22"/>
        <v>23.506512175578131</v>
      </c>
      <c r="M177" s="52">
        <f t="shared" si="23"/>
        <v>20.898300051166533</v>
      </c>
      <c r="N177" s="52"/>
    </row>
    <row r="178" spans="1:14" x14ac:dyDescent="0.3">
      <c r="A178" s="11">
        <v>2</v>
      </c>
      <c r="B178" s="11">
        <v>37.798900000000003</v>
      </c>
      <c r="C178" s="52"/>
      <c r="D178" s="52">
        <f t="shared" si="19"/>
        <v>41.173360000000002</v>
      </c>
      <c r="E178" s="52"/>
      <c r="F178" s="52">
        <f t="shared" si="16"/>
        <v>3.3744599999999991</v>
      </c>
      <c r="G178" s="52">
        <f t="shared" si="20"/>
        <v>8.9274026492834418E-2</v>
      </c>
      <c r="H178" s="52"/>
      <c r="I178" s="52">
        <f t="shared" si="21"/>
        <v>11.386980291599993</v>
      </c>
      <c r="J178" s="52">
        <f t="shared" si="17"/>
        <v>3.0505485094850968</v>
      </c>
      <c r="K178" s="52">
        <f t="shared" si="18"/>
        <v>6.7879341463413994</v>
      </c>
      <c r="L178" s="52">
        <f t="shared" si="22"/>
        <v>9.3058462087217464</v>
      </c>
      <c r="M178" s="52">
        <f t="shared" si="23"/>
        <v>46.076049975067541</v>
      </c>
      <c r="N178" s="52"/>
    </row>
    <row r="179" spans="1:14" x14ac:dyDescent="0.3">
      <c r="A179" s="11">
        <v>2.4</v>
      </c>
      <c r="B179" s="11">
        <v>34.283099999999997</v>
      </c>
      <c r="C179" s="52"/>
      <c r="D179" s="52">
        <f t="shared" si="19"/>
        <v>39.425760000000004</v>
      </c>
      <c r="E179" s="52"/>
      <c r="F179" s="52">
        <f t="shared" si="16"/>
        <v>5.1426600000000064</v>
      </c>
      <c r="G179" s="52">
        <f t="shared" si="20"/>
        <v>0.15000568793370514</v>
      </c>
      <c r="H179" s="52"/>
      <c r="I179" s="52">
        <f t="shared" si="21"/>
        <v>26.446951875600067</v>
      </c>
      <c r="J179" s="52">
        <f t="shared" si="17"/>
        <v>-0.46525149051490899</v>
      </c>
      <c r="K179" s="52">
        <f t="shared" si="18"/>
        <v>5.0403341463414009</v>
      </c>
      <c r="L179" s="52">
        <f t="shared" si="22"/>
        <v>0.21645894942634444</v>
      </c>
      <c r="M179" s="52">
        <f t="shared" si="23"/>
        <v>25.4049683067751</v>
      </c>
      <c r="N179" s="52"/>
    </row>
    <row r="180" spans="1:14" x14ac:dyDescent="0.3">
      <c r="A180" s="11">
        <v>5.7</v>
      </c>
      <c r="B180" s="11">
        <v>25.617899999999999</v>
      </c>
      <c r="C180" s="52"/>
      <c r="D180" s="52">
        <f t="shared" si="19"/>
        <v>25.008060000000004</v>
      </c>
      <c r="E180" s="52"/>
      <c r="F180" s="52">
        <f t="shared" si="16"/>
        <v>0.60983999999999483</v>
      </c>
      <c r="G180" s="52">
        <f t="shared" si="20"/>
        <v>2.3805229936879873E-2</v>
      </c>
      <c r="H180" s="52"/>
      <c r="I180" s="52">
        <f t="shared" si="21"/>
        <v>0.37190482559999372</v>
      </c>
      <c r="J180" s="52">
        <f t="shared" si="17"/>
        <v>-9.1304514905149077</v>
      </c>
      <c r="K180" s="52">
        <f t="shared" si="18"/>
        <v>-9.3773658536585991</v>
      </c>
      <c r="L180" s="52">
        <f t="shared" si="22"/>
        <v>83.365144420645905</v>
      </c>
      <c r="M180" s="52">
        <f t="shared" si="23"/>
        <v>87.934990353362267</v>
      </c>
      <c r="N180" s="52"/>
    </row>
    <row r="181" spans="1:14" x14ac:dyDescent="0.3">
      <c r="A181" s="11">
        <v>3.5</v>
      </c>
      <c r="B181" s="11">
        <v>32.1</v>
      </c>
      <c r="C181" s="52"/>
      <c r="D181" s="52">
        <f t="shared" si="19"/>
        <v>34.619860000000003</v>
      </c>
      <c r="E181" s="52"/>
      <c r="F181" s="52">
        <f t="shared" si="16"/>
        <v>2.5198600000000013</v>
      </c>
      <c r="G181" s="52">
        <f t="shared" si="20"/>
        <v>7.8500311526479793E-2</v>
      </c>
      <c r="H181" s="52"/>
      <c r="I181" s="52">
        <f t="shared" si="21"/>
        <v>6.3496944196000067</v>
      </c>
      <c r="J181" s="52">
        <f t="shared" si="17"/>
        <v>-2.648351490514905</v>
      </c>
      <c r="K181" s="52">
        <f t="shared" si="18"/>
        <v>0.2344341463413997</v>
      </c>
      <c r="L181" s="52">
        <f t="shared" si="22"/>
        <v>7.0137656173125196</v>
      </c>
      <c r="M181" s="52">
        <f t="shared" si="23"/>
        <v>5.4959368970820807E-2</v>
      </c>
      <c r="N181" s="52"/>
    </row>
    <row r="182" spans="1:14" x14ac:dyDescent="0.3">
      <c r="A182" s="11">
        <v>3.7</v>
      </c>
      <c r="B182" s="11">
        <v>27</v>
      </c>
      <c r="C182" s="52"/>
      <c r="D182" s="52">
        <f t="shared" si="19"/>
        <v>33.74606</v>
      </c>
      <c r="E182" s="52"/>
      <c r="F182" s="52">
        <f t="shared" si="16"/>
        <v>6.7460599999999999</v>
      </c>
      <c r="G182" s="52">
        <f t="shared" si="20"/>
        <v>0.24985407407407406</v>
      </c>
      <c r="H182" s="52"/>
      <c r="I182" s="52">
        <f t="shared" si="21"/>
        <v>45.509325523599998</v>
      </c>
      <c r="J182" s="52">
        <f t="shared" si="17"/>
        <v>-7.7483514905149065</v>
      </c>
      <c r="K182" s="52">
        <f t="shared" si="18"/>
        <v>-0.6393658536586031</v>
      </c>
      <c r="L182" s="52">
        <f t="shared" si="22"/>
        <v>60.03695082056457</v>
      </c>
      <c r="M182" s="52">
        <f t="shared" si="23"/>
        <v>0.40878869482459429</v>
      </c>
      <c r="N182" s="52"/>
    </row>
    <row r="183" spans="1:14" x14ac:dyDescent="0.3">
      <c r="A183" s="11">
        <v>2.4</v>
      </c>
      <c r="B183" s="11">
        <v>33.6</v>
      </c>
      <c r="C183" s="52"/>
      <c r="D183" s="52">
        <f t="shared" si="19"/>
        <v>39.425760000000004</v>
      </c>
      <c r="E183" s="52"/>
      <c r="F183" s="52">
        <f t="shared" si="16"/>
        <v>5.8257600000000025</v>
      </c>
      <c r="G183" s="52">
        <f t="shared" si="20"/>
        <v>0.17338571428571437</v>
      </c>
      <c r="H183" s="52"/>
      <c r="I183" s="52">
        <f t="shared" si="21"/>
        <v>33.939479577600032</v>
      </c>
      <c r="J183" s="52">
        <f t="shared" si="17"/>
        <v>-1.148351490514905</v>
      </c>
      <c r="K183" s="52">
        <f t="shared" si="18"/>
        <v>5.0403341463414009</v>
      </c>
      <c r="L183" s="52">
        <f t="shared" si="22"/>
        <v>1.318711145767804</v>
      </c>
      <c r="M183" s="52">
        <f t="shared" si="23"/>
        <v>25.4049683067751</v>
      </c>
      <c r="N183" s="52"/>
    </row>
    <row r="184" spans="1:14" x14ac:dyDescent="0.3">
      <c r="A184" s="11">
        <v>3.5</v>
      </c>
      <c r="B184" s="11">
        <v>40.299999999999997</v>
      </c>
      <c r="C184" s="52"/>
      <c r="D184" s="52">
        <f t="shared" si="19"/>
        <v>34.619860000000003</v>
      </c>
      <c r="E184" s="52"/>
      <c r="F184" s="52">
        <f t="shared" si="16"/>
        <v>5.6801399999999944</v>
      </c>
      <c r="G184" s="52">
        <f t="shared" si="20"/>
        <v>0.14094640198511155</v>
      </c>
      <c r="H184" s="52"/>
      <c r="I184" s="52">
        <f t="shared" si="21"/>
        <v>32.263990419599935</v>
      </c>
      <c r="J184" s="52">
        <f t="shared" si="17"/>
        <v>5.5516485094850907</v>
      </c>
      <c r="K184" s="52">
        <f t="shared" si="18"/>
        <v>0.2344341463413997</v>
      </c>
      <c r="L184" s="52">
        <f t="shared" si="22"/>
        <v>30.82080117286803</v>
      </c>
      <c r="M184" s="52">
        <f t="shared" si="23"/>
        <v>5.4959368970820807E-2</v>
      </c>
      <c r="N184" s="52"/>
    </row>
    <row r="185" spans="1:14" x14ac:dyDescent="0.3">
      <c r="A185" s="11">
        <v>3</v>
      </c>
      <c r="B185" s="11">
        <v>35.460599999999999</v>
      </c>
      <c r="C185" s="52"/>
      <c r="D185" s="52">
        <f t="shared" si="19"/>
        <v>36.804360000000003</v>
      </c>
      <c r="E185" s="52"/>
      <c r="F185" s="52">
        <f t="shared" si="16"/>
        <v>1.3437600000000032</v>
      </c>
      <c r="G185" s="52">
        <f t="shared" si="20"/>
        <v>3.7894451870526813E-2</v>
      </c>
      <c r="H185" s="52"/>
      <c r="I185" s="52">
        <f t="shared" si="21"/>
        <v>1.8056909376000085</v>
      </c>
      <c r="J185" s="52">
        <f t="shared" si="17"/>
        <v>0.712248509485093</v>
      </c>
      <c r="K185" s="52">
        <f t="shared" si="18"/>
        <v>2.4189341463413996</v>
      </c>
      <c r="L185" s="52">
        <f t="shared" si="22"/>
        <v>0.50729793926373656</v>
      </c>
      <c r="M185" s="52">
        <f t="shared" si="23"/>
        <v>5.8512424043363955</v>
      </c>
      <c r="N185" s="52"/>
    </row>
    <row r="186" spans="1:14" x14ac:dyDescent="0.3">
      <c r="A186" s="11">
        <v>2.4</v>
      </c>
      <c r="B186" s="11">
        <v>41.5</v>
      </c>
      <c r="C186" s="52"/>
      <c r="D186" s="52">
        <f t="shared" si="19"/>
        <v>39.425760000000004</v>
      </c>
      <c r="E186" s="52"/>
      <c r="F186" s="52">
        <f t="shared" si="16"/>
        <v>2.0742399999999961</v>
      </c>
      <c r="G186" s="52">
        <f t="shared" si="20"/>
        <v>4.9981686746987858E-2</v>
      </c>
      <c r="H186" s="52"/>
      <c r="I186" s="52">
        <f t="shared" si="21"/>
        <v>4.3024715775999836</v>
      </c>
      <c r="J186" s="52">
        <f t="shared" si="17"/>
        <v>6.7516485094850935</v>
      </c>
      <c r="K186" s="52">
        <f t="shared" si="18"/>
        <v>5.0403341463414009</v>
      </c>
      <c r="L186" s="52">
        <f t="shared" si="22"/>
        <v>45.584757595632283</v>
      </c>
      <c r="M186" s="52">
        <f t="shared" si="23"/>
        <v>25.4049683067751</v>
      </c>
      <c r="N186" s="52"/>
    </row>
    <row r="187" spans="1:14" x14ac:dyDescent="0.3">
      <c r="A187" s="11">
        <v>2.2000000000000002</v>
      </c>
      <c r="B187" s="11">
        <v>46.8</v>
      </c>
      <c r="C187" s="52"/>
      <c r="D187" s="52">
        <f t="shared" si="19"/>
        <v>40.29956</v>
      </c>
      <c r="E187" s="52"/>
      <c r="F187" s="52">
        <f t="shared" si="16"/>
        <v>6.5004399999999976</v>
      </c>
      <c r="G187" s="52">
        <f t="shared" si="20"/>
        <v>0.13889829059829056</v>
      </c>
      <c r="H187" s="52"/>
      <c r="I187" s="52">
        <f t="shared" si="21"/>
        <v>42.25572019359997</v>
      </c>
      <c r="J187" s="52">
        <f t="shared" si="17"/>
        <v>12.051648509485091</v>
      </c>
      <c r="K187" s="52">
        <f t="shared" si="18"/>
        <v>5.9141341463413966</v>
      </c>
      <c r="L187" s="52">
        <f t="shared" si="22"/>
        <v>145.2422317961742</v>
      </c>
      <c r="M187" s="52">
        <f t="shared" si="23"/>
        <v>34.976982700921276</v>
      </c>
      <c r="N187" s="52"/>
    </row>
    <row r="188" spans="1:14" x14ac:dyDescent="0.3">
      <c r="A188" s="11">
        <v>3.4</v>
      </c>
      <c r="B188" s="11">
        <v>36.729900000000001</v>
      </c>
      <c r="C188" s="52"/>
      <c r="D188" s="52">
        <f t="shared" si="19"/>
        <v>35.056760000000004</v>
      </c>
      <c r="E188" s="52"/>
      <c r="F188" s="52">
        <f t="shared" si="16"/>
        <v>1.6731399999999965</v>
      </c>
      <c r="G188" s="52">
        <f t="shared" si="20"/>
        <v>4.5552533494509828E-2</v>
      </c>
      <c r="H188" s="52"/>
      <c r="I188" s="52">
        <f t="shared" si="21"/>
        <v>2.7993974595999882</v>
      </c>
      <c r="J188" s="52">
        <f t="shared" si="17"/>
        <v>1.9815485094850942</v>
      </c>
      <c r="K188" s="52">
        <f t="shared" si="18"/>
        <v>0.67133414634140109</v>
      </c>
      <c r="L188" s="52">
        <f t="shared" si="22"/>
        <v>3.9265344954425982</v>
      </c>
      <c r="M188" s="52">
        <f t="shared" si="23"/>
        <v>0.45068953604393774</v>
      </c>
      <c r="N188" s="52"/>
    </row>
    <row r="189" spans="1:14" x14ac:dyDescent="0.3">
      <c r="A189" s="11">
        <v>3.6</v>
      </c>
      <c r="B189" s="11">
        <v>26.1066</v>
      </c>
      <c r="C189" s="52"/>
      <c r="D189" s="52">
        <f t="shared" si="19"/>
        <v>34.182960000000001</v>
      </c>
      <c r="E189" s="52"/>
      <c r="F189" s="52">
        <f t="shared" si="16"/>
        <v>8.0763600000000011</v>
      </c>
      <c r="G189" s="52">
        <f t="shared" si="20"/>
        <v>0.30936085127898694</v>
      </c>
      <c r="H189" s="52"/>
      <c r="I189" s="52">
        <f t="shared" si="21"/>
        <v>65.22759084960002</v>
      </c>
      <c r="J189" s="52">
        <f t="shared" si="17"/>
        <v>-8.6417514905149062</v>
      </c>
      <c r="K189" s="52">
        <f t="shared" si="18"/>
        <v>-0.2024658536586017</v>
      </c>
      <c r="L189" s="52">
        <f t="shared" si="22"/>
        <v>74.679868823816605</v>
      </c>
      <c r="M189" s="52">
        <f t="shared" si="23"/>
        <v>4.099242189770632E-2</v>
      </c>
      <c r="N189" s="52"/>
    </row>
    <row r="190" spans="1:14" x14ac:dyDescent="0.3">
      <c r="A190" s="11">
        <v>2</v>
      </c>
      <c r="B190" s="11">
        <v>43</v>
      </c>
      <c r="C190" s="52"/>
      <c r="D190" s="52">
        <f t="shared" si="19"/>
        <v>41.173360000000002</v>
      </c>
      <c r="E190" s="52"/>
      <c r="F190" s="52">
        <f t="shared" si="16"/>
        <v>1.8266399999999976</v>
      </c>
      <c r="G190" s="52">
        <f t="shared" si="20"/>
        <v>4.2479999999999941E-2</v>
      </c>
      <c r="H190" s="52"/>
      <c r="I190" s="52">
        <f t="shared" si="21"/>
        <v>3.3366136895999912</v>
      </c>
      <c r="J190" s="52">
        <f t="shared" si="17"/>
        <v>8.2516485094850935</v>
      </c>
      <c r="K190" s="52">
        <f t="shared" si="18"/>
        <v>6.7879341463413994</v>
      </c>
      <c r="L190" s="52">
        <f t="shared" si="22"/>
        <v>68.089703124087563</v>
      </c>
      <c r="M190" s="52">
        <f t="shared" si="23"/>
        <v>46.076049975067541</v>
      </c>
      <c r="N190" s="52"/>
    </row>
    <row r="191" spans="1:14" x14ac:dyDescent="0.3">
      <c r="A191" s="11">
        <v>3</v>
      </c>
      <c r="B191" s="11">
        <v>38.7896</v>
      </c>
      <c r="C191" s="52"/>
      <c r="D191" s="52">
        <f t="shared" si="19"/>
        <v>36.804360000000003</v>
      </c>
      <c r="E191" s="52"/>
      <c r="F191" s="52">
        <f t="shared" si="16"/>
        <v>1.9852399999999975</v>
      </c>
      <c r="G191" s="52">
        <f t="shared" si="20"/>
        <v>5.1179697650916678E-2</v>
      </c>
      <c r="H191" s="52"/>
      <c r="I191" s="52">
        <f t="shared" si="21"/>
        <v>3.9411778575999898</v>
      </c>
      <c r="J191" s="52">
        <f t="shared" si="17"/>
        <v>4.0412485094850936</v>
      </c>
      <c r="K191" s="52">
        <f t="shared" si="18"/>
        <v>2.4189341463413996</v>
      </c>
      <c r="L191" s="52">
        <f t="shared" si="22"/>
        <v>16.331689515415491</v>
      </c>
      <c r="M191" s="52">
        <f t="shared" si="23"/>
        <v>5.8512424043363955</v>
      </c>
      <c r="N191" s="52"/>
    </row>
    <row r="192" spans="1:14" x14ac:dyDescent="0.3">
      <c r="A192" s="11">
        <v>3.2</v>
      </c>
      <c r="B192" s="11">
        <v>30.347000000000001</v>
      </c>
      <c r="C192" s="52"/>
      <c r="D192" s="52">
        <f t="shared" si="19"/>
        <v>35.93056</v>
      </c>
      <c r="E192" s="52"/>
      <c r="F192" s="52">
        <f t="shared" si="16"/>
        <v>5.5835599999999985</v>
      </c>
      <c r="G192" s="52">
        <f t="shared" si="20"/>
        <v>0.18399050977032319</v>
      </c>
      <c r="H192" s="52"/>
      <c r="I192" s="52">
        <f t="shared" si="21"/>
        <v>31.176142273599982</v>
      </c>
      <c r="J192" s="52">
        <f t="shared" si="17"/>
        <v>-4.4013514905149052</v>
      </c>
      <c r="K192" s="52">
        <f t="shared" si="18"/>
        <v>1.5451341463413968</v>
      </c>
      <c r="L192" s="52">
        <f t="shared" si="22"/>
        <v>19.371894943057779</v>
      </c>
      <c r="M192" s="52">
        <f t="shared" si="23"/>
        <v>2.3874395301901572</v>
      </c>
      <c r="N192" s="52"/>
    </row>
    <row r="193" spans="1:14" x14ac:dyDescent="0.3">
      <c r="A193" s="11">
        <v>1.5</v>
      </c>
      <c r="B193" s="11">
        <v>49.3</v>
      </c>
      <c r="C193" s="52"/>
      <c r="D193" s="52">
        <f t="shared" si="19"/>
        <v>43.357860000000002</v>
      </c>
      <c r="E193" s="52"/>
      <c r="F193" s="52">
        <f t="shared" si="16"/>
        <v>5.9421399999999949</v>
      </c>
      <c r="G193" s="52">
        <f t="shared" si="20"/>
        <v>0.12053022312373216</v>
      </c>
      <c r="H193" s="52"/>
      <c r="I193" s="52">
        <f t="shared" si="21"/>
        <v>35.309027779599937</v>
      </c>
      <c r="J193" s="52">
        <f t="shared" si="17"/>
        <v>14.551648509485091</v>
      </c>
      <c r="K193" s="52">
        <f t="shared" si="18"/>
        <v>8.9724341463413992</v>
      </c>
      <c r="L193" s="52">
        <f t="shared" si="22"/>
        <v>211.75047434359965</v>
      </c>
      <c r="M193" s="52">
        <f t="shared" si="23"/>
        <v>80.504574510433116</v>
      </c>
      <c r="N193" s="52"/>
    </row>
    <row r="194" spans="1:14" x14ac:dyDescent="0.3">
      <c r="A194" s="11">
        <v>2.5</v>
      </c>
      <c r="B194" s="11">
        <v>38.4</v>
      </c>
      <c r="C194" s="52"/>
      <c r="D194" s="52">
        <f t="shared" si="19"/>
        <v>38.988860000000003</v>
      </c>
      <c r="E194" s="52"/>
      <c r="F194" s="52">
        <f t="shared" si="16"/>
        <v>0.58886000000000394</v>
      </c>
      <c r="G194" s="52">
        <f t="shared" si="20"/>
        <v>1.5334895833333436E-2</v>
      </c>
      <c r="H194" s="52"/>
      <c r="I194" s="52">
        <f t="shared" si="21"/>
        <v>0.34675609960000464</v>
      </c>
      <c r="J194" s="52">
        <f t="shared" si="17"/>
        <v>3.6516485094850921</v>
      </c>
      <c r="K194" s="52">
        <f t="shared" si="18"/>
        <v>4.6034341463413995</v>
      </c>
      <c r="L194" s="52">
        <f t="shared" si="22"/>
        <v>13.334536836824695</v>
      </c>
      <c r="M194" s="52">
        <f t="shared" si="23"/>
        <v>21.191605939701969</v>
      </c>
      <c r="N194" s="52"/>
    </row>
    <row r="195" spans="1:14" x14ac:dyDescent="0.3">
      <c r="A195" s="11">
        <v>3.6</v>
      </c>
      <c r="B195" s="11">
        <v>36.756300000000003</v>
      </c>
      <c r="C195" s="52"/>
      <c r="D195" s="52">
        <f t="shared" si="19"/>
        <v>34.182960000000001</v>
      </c>
      <c r="E195" s="52"/>
      <c r="F195" s="52">
        <f t="shared" ref="F195:F258" si="24">ABS(B195-D195)</f>
        <v>2.5733400000000017</v>
      </c>
      <c r="G195" s="52">
        <f t="shared" si="20"/>
        <v>7.0010855281951709E-2</v>
      </c>
      <c r="H195" s="52"/>
      <c r="I195" s="52">
        <f t="shared" si="21"/>
        <v>6.6220787556000094</v>
      </c>
      <c r="J195" s="52">
        <f t="shared" ref="J195:J258" si="25">(B195-$B$373)</f>
        <v>2.0079485094850966</v>
      </c>
      <c r="K195" s="52">
        <f t="shared" ref="K195:K258" si="26">(D195-$D$373)</f>
        <v>-0.2024658536586017</v>
      </c>
      <c r="L195" s="52">
        <f t="shared" si="22"/>
        <v>4.031857216743421</v>
      </c>
      <c r="M195" s="52">
        <f t="shared" si="23"/>
        <v>4.099242189770632E-2</v>
      </c>
      <c r="N195" s="52"/>
    </row>
    <row r="196" spans="1:14" x14ac:dyDescent="0.3">
      <c r="A196" s="11">
        <v>4.4000000000000004</v>
      </c>
      <c r="B196" s="11">
        <v>30.172599999999999</v>
      </c>
      <c r="C196" s="52"/>
      <c r="D196" s="52">
        <f t="shared" ref="D196:D259" si="27">(49.91136-4.369*(A196))</f>
        <v>30.687760000000001</v>
      </c>
      <c r="E196" s="52"/>
      <c r="F196" s="52">
        <f t="shared" si="24"/>
        <v>0.51516000000000162</v>
      </c>
      <c r="G196" s="52">
        <f t="shared" ref="G196:G259" si="28">(F196/B196)</f>
        <v>1.7073768916169029E-2</v>
      </c>
      <c r="H196" s="52"/>
      <c r="I196" s="52">
        <f t="shared" ref="I196:I259" si="29">F196^2</f>
        <v>0.26538982560000168</v>
      </c>
      <c r="J196" s="52">
        <f t="shared" si="25"/>
        <v>-4.5757514905149073</v>
      </c>
      <c r="K196" s="52">
        <f t="shared" si="26"/>
        <v>-3.6976658536586022</v>
      </c>
      <c r="L196" s="52">
        <f t="shared" ref="L196:L259" si="30">(J196*J196)</f>
        <v>20.937501702949394</v>
      </c>
      <c r="M196" s="52">
        <f t="shared" ref="M196:M259" si="31">(K196*K196)</f>
        <v>13.6727327653128</v>
      </c>
      <c r="N196" s="52"/>
    </row>
    <row r="197" spans="1:14" x14ac:dyDescent="0.3">
      <c r="A197" s="11">
        <v>2.7</v>
      </c>
      <c r="B197" s="11">
        <v>38.299999999999997</v>
      </c>
      <c r="C197" s="52"/>
      <c r="D197" s="52">
        <f t="shared" si="27"/>
        <v>38.11506</v>
      </c>
      <c r="E197" s="52"/>
      <c r="F197" s="52">
        <f t="shared" si="24"/>
        <v>0.18493999999999744</v>
      </c>
      <c r="G197" s="52">
        <f t="shared" si="28"/>
        <v>4.8287206266317871E-3</v>
      </c>
      <c r="H197" s="52"/>
      <c r="I197" s="52">
        <f t="shared" si="29"/>
        <v>3.4202803599999054E-2</v>
      </c>
      <c r="J197" s="52">
        <f t="shared" si="25"/>
        <v>3.5516485094850907</v>
      </c>
      <c r="K197" s="52">
        <f t="shared" si="26"/>
        <v>3.7296341463413967</v>
      </c>
      <c r="L197" s="52">
        <f t="shared" si="30"/>
        <v>12.614207134927666</v>
      </c>
      <c r="M197" s="52">
        <f t="shared" si="31"/>
        <v>13.910170865555719</v>
      </c>
      <c r="N197" s="52"/>
    </row>
    <row r="198" spans="1:14" x14ac:dyDescent="0.3">
      <c r="A198" s="11">
        <v>5.7</v>
      </c>
      <c r="B198" s="11">
        <v>25.555099999999999</v>
      </c>
      <c r="C198" s="52"/>
      <c r="D198" s="52">
        <f t="shared" si="27"/>
        <v>25.008060000000004</v>
      </c>
      <c r="E198" s="52"/>
      <c r="F198" s="52">
        <f t="shared" si="24"/>
        <v>0.54703999999999553</v>
      </c>
      <c r="G198" s="52">
        <f t="shared" si="28"/>
        <v>2.1406294633947647E-2</v>
      </c>
      <c r="H198" s="52"/>
      <c r="I198" s="52">
        <f t="shared" si="29"/>
        <v>0.29925276159999509</v>
      </c>
      <c r="J198" s="52">
        <f t="shared" si="25"/>
        <v>-9.193251490514907</v>
      </c>
      <c r="K198" s="52">
        <f t="shared" si="26"/>
        <v>-9.3773658536585991</v>
      </c>
      <c r="L198" s="52">
        <f t="shared" si="30"/>
        <v>84.515872967854563</v>
      </c>
      <c r="M198" s="52">
        <f t="shared" si="31"/>
        <v>87.934990353362267</v>
      </c>
      <c r="N198" s="52"/>
    </row>
    <row r="199" spans="1:14" x14ac:dyDescent="0.3">
      <c r="A199" s="11">
        <v>2.5</v>
      </c>
      <c r="B199" s="11">
        <v>40.6</v>
      </c>
      <c r="C199" s="52"/>
      <c r="D199" s="52">
        <f t="shared" si="27"/>
        <v>38.988860000000003</v>
      </c>
      <c r="E199" s="52"/>
      <c r="F199" s="52">
        <f t="shared" si="24"/>
        <v>1.6111399999999989</v>
      </c>
      <c r="G199" s="52">
        <f t="shared" si="28"/>
        <v>3.9683251231527064E-2</v>
      </c>
      <c r="H199" s="52"/>
      <c r="I199" s="52">
        <f t="shared" si="29"/>
        <v>2.5957720995999964</v>
      </c>
      <c r="J199" s="52">
        <f t="shared" si="25"/>
        <v>5.851648509485095</v>
      </c>
      <c r="K199" s="52">
        <f t="shared" si="26"/>
        <v>4.6034341463413995</v>
      </c>
      <c r="L199" s="52">
        <f t="shared" si="30"/>
        <v>34.241790278559137</v>
      </c>
      <c r="M199" s="52">
        <f t="shared" si="31"/>
        <v>21.191605939701969</v>
      </c>
      <c r="N199" s="52"/>
    </row>
    <row r="200" spans="1:14" x14ac:dyDescent="0.3">
      <c r="A200" s="11">
        <v>3.5</v>
      </c>
      <c r="B200" s="11">
        <v>34.200000000000003</v>
      </c>
      <c r="C200" s="52"/>
      <c r="D200" s="52">
        <f t="shared" si="27"/>
        <v>34.619860000000003</v>
      </c>
      <c r="E200" s="52"/>
      <c r="F200" s="52">
        <f t="shared" si="24"/>
        <v>0.4198599999999999</v>
      </c>
      <c r="G200" s="52">
        <f t="shared" si="28"/>
        <v>1.2276608187134498E-2</v>
      </c>
      <c r="H200" s="52"/>
      <c r="I200" s="52">
        <f t="shared" si="29"/>
        <v>0.17628241959999991</v>
      </c>
      <c r="J200" s="52">
        <f t="shared" si="25"/>
        <v>-0.54835149051490362</v>
      </c>
      <c r="K200" s="52">
        <f t="shared" si="26"/>
        <v>0.2344341463413997</v>
      </c>
      <c r="L200" s="52">
        <f t="shared" si="30"/>
        <v>0.30068935714991646</v>
      </c>
      <c r="M200" s="52">
        <f t="shared" si="31"/>
        <v>5.4959368970820807E-2</v>
      </c>
      <c r="N200" s="52"/>
    </row>
    <row r="201" spans="1:14" x14ac:dyDescent="0.3">
      <c r="A201" s="11">
        <v>5.4</v>
      </c>
      <c r="B201" s="11">
        <v>27.0426</v>
      </c>
      <c r="C201" s="52"/>
      <c r="D201" s="52">
        <f t="shared" si="27"/>
        <v>26.318760000000001</v>
      </c>
      <c r="E201" s="52"/>
      <c r="F201" s="52">
        <f t="shared" si="24"/>
        <v>0.72383999999999915</v>
      </c>
      <c r="G201" s="52">
        <f t="shared" si="28"/>
        <v>2.6766657052206488E-2</v>
      </c>
      <c r="H201" s="52"/>
      <c r="I201" s="52">
        <f t="shared" si="29"/>
        <v>0.52394434559999881</v>
      </c>
      <c r="J201" s="52">
        <f t="shared" si="25"/>
        <v>-7.7057514905149063</v>
      </c>
      <c r="K201" s="52">
        <f t="shared" si="26"/>
        <v>-8.066665853658602</v>
      </c>
      <c r="L201" s="52">
        <f t="shared" si="30"/>
        <v>59.378606033572702</v>
      </c>
      <c r="M201" s="52">
        <f t="shared" si="31"/>
        <v>65.071097994581663</v>
      </c>
      <c r="N201" s="52"/>
    </row>
    <row r="202" spans="1:14" x14ac:dyDescent="0.3">
      <c r="A202" s="11">
        <v>2.4</v>
      </c>
      <c r="B202" s="11">
        <v>38.6</v>
      </c>
      <c r="C202" s="52"/>
      <c r="D202" s="52">
        <f t="shared" si="27"/>
        <v>39.425760000000004</v>
      </c>
      <c r="E202" s="52"/>
      <c r="F202" s="52">
        <f t="shared" si="24"/>
        <v>0.82576000000000249</v>
      </c>
      <c r="G202" s="52">
        <f t="shared" si="28"/>
        <v>2.13927461139897E-2</v>
      </c>
      <c r="H202" s="52"/>
      <c r="I202" s="52">
        <f t="shared" si="29"/>
        <v>0.68187957760000406</v>
      </c>
      <c r="J202" s="52">
        <f t="shared" si="25"/>
        <v>3.851648509485095</v>
      </c>
      <c r="K202" s="52">
        <f t="shared" si="26"/>
        <v>5.0403341463414009</v>
      </c>
      <c r="L202" s="52">
        <f t="shared" si="30"/>
        <v>14.835196240618753</v>
      </c>
      <c r="M202" s="52">
        <f t="shared" si="31"/>
        <v>25.4049683067751</v>
      </c>
      <c r="N202" s="52"/>
    </row>
    <row r="203" spans="1:14" x14ac:dyDescent="0.3">
      <c r="A203" s="11">
        <v>4</v>
      </c>
      <c r="B203" s="11">
        <v>31.4</v>
      </c>
      <c r="C203" s="52"/>
      <c r="D203" s="52">
        <f t="shared" si="27"/>
        <v>32.435360000000003</v>
      </c>
      <c r="E203" s="52"/>
      <c r="F203" s="52">
        <f t="shared" si="24"/>
        <v>1.0353600000000043</v>
      </c>
      <c r="G203" s="52">
        <f t="shared" si="28"/>
        <v>3.297324840764345E-2</v>
      </c>
      <c r="H203" s="52"/>
      <c r="I203" s="52">
        <f t="shared" si="29"/>
        <v>1.0719703296000089</v>
      </c>
      <c r="J203" s="52">
        <f t="shared" si="25"/>
        <v>-3.3483514905149079</v>
      </c>
      <c r="K203" s="52">
        <f t="shared" si="26"/>
        <v>-1.9500658536586002</v>
      </c>
      <c r="L203" s="52">
        <f t="shared" si="30"/>
        <v>11.211457704033405</v>
      </c>
      <c r="M203" s="52">
        <f t="shared" si="31"/>
        <v>3.8027568336052453</v>
      </c>
      <c r="N203" s="52"/>
    </row>
    <row r="204" spans="1:14" x14ac:dyDescent="0.3">
      <c r="A204" s="11">
        <v>5.3</v>
      </c>
      <c r="B204" s="11">
        <v>26.6</v>
      </c>
      <c r="C204" s="52"/>
      <c r="D204" s="52">
        <f t="shared" si="27"/>
        <v>26.755660000000002</v>
      </c>
      <c r="E204" s="52"/>
      <c r="F204" s="52">
        <f t="shared" si="24"/>
        <v>0.15566000000000102</v>
      </c>
      <c r="G204" s="52">
        <f t="shared" si="28"/>
        <v>5.8518796992481584E-3</v>
      </c>
      <c r="H204" s="52"/>
      <c r="I204" s="52">
        <f t="shared" si="29"/>
        <v>2.4230035600000317E-2</v>
      </c>
      <c r="J204" s="52">
        <f t="shared" si="25"/>
        <v>-8.148351490514905</v>
      </c>
      <c r="K204" s="52">
        <f t="shared" si="26"/>
        <v>-7.6297658536586006</v>
      </c>
      <c r="L204" s="52">
        <f t="shared" si="30"/>
        <v>66.395632012976478</v>
      </c>
      <c r="M204" s="52">
        <f t="shared" si="31"/>
        <v>58.213326981654753</v>
      </c>
      <c r="N204" s="52"/>
    </row>
    <row r="205" spans="1:14" x14ac:dyDescent="0.3">
      <c r="A205" s="11">
        <v>6.1</v>
      </c>
      <c r="B205" s="11">
        <v>26</v>
      </c>
      <c r="C205" s="52"/>
      <c r="D205" s="52">
        <f t="shared" si="27"/>
        <v>23.260460000000005</v>
      </c>
      <c r="E205" s="52"/>
      <c r="F205" s="52">
        <f t="shared" si="24"/>
        <v>2.7395399999999945</v>
      </c>
      <c r="G205" s="52">
        <f t="shared" si="28"/>
        <v>0.10536692307692287</v>
      </c>
      <c r="H205" s="52"/>
      <c r="I205" s="52">
        <f t="shared" si="29"/>
        <v>7.5050794115999704</v>
      </c>
      <c r="J205" s="52">
        <f t="shared" si="25"/>
        <v>-8.7483514905149065</v>
      </c>
      <c r="K205" s="52">
        <f t="shared" si="26"/>
        <v>-11.124965853658598</v>
      </c>
      <c r="L205" s="52">
        <f t="shared" si="30"/>
        <v>76.533653801594383</v>
      </c>
      <c r="M205" s="52">
        <f t="shared" si="31"/>
        <v>123.76486524506977</v>
      </c>
      <c r="N205" s="52"/>
    </row>
    <row r="206" spans="1:14" x14ac:dyDescent="0.3">
      <c r="A206" s="11">
        <v>4.8</v>
      </c>
      <c r="B206" s="11">
        <v>33.260300000000001</v>
      </c>
      <c r="C206" s="52"/>
      <c r="D206" s="52">
        <f t="shared" si="27"/>
        <v>28.940160000000002</v>
      </c>
      <c r="E206" s="52"/>
      <c r="F206" s="52">
        <f t="shared" si="24"/>
        <v>4.3201399999999985</v>
      </c>
      <c r="G206" s="52">
        <f t="shared" si="28"/>
        <v>0.12988878633085085</v>
      </c>
      <c r="H206" s="52"/>
      <c r="I206" s="52">
        <f t="shared" si="29"/>
        <v>18.663609619599988</v>
      </c>
      <c r="J206" s="52">
        <f t="shared" si="25"/>
        <v>-1.4880514905149056</v>
      </c>
      <c r="K206" s="52">
        <f t="shared" si="26"/>
        <v>-5.4452658536586007</v>
      </c>
      <c r="L206" s="52">
        <f t="shared" si="30"/>
        <v>2.2142972384236321</v>
      </c>
      <c r="M206" s="52">
        <f t="shared" si="31"/>
        <v>29.650920217020328</v>
      </c>
      <c r="N206" s="52"/>
    </row>
    <row r="207" spans="1:14" x14ac:dyDescent="0.3">
      <c r="A207" s="11">
        <v>5.5</v>
      </c>
      <c r="B207" s="11">
        <v>20.100000000000001</v>
      </c>
      <c r="C207" s="52"/>
      <c r="D207" s="52">
        <f t="shared" si="27"/>
        <v>25.881860000000003</v>
      </c>
      <c r="E207" s="52"/>
      <c r="F207" s="52">
        <f t="shared" si="24"/>
        <v>5.7818600000000018</v>
      </c>
      <c r="G207" s="52">
        <f t="shared" si="28"/>
        <v>0.28765472636815925</v>
      </c>
      <c r="H207" s="52"/>
      <c r="I207" s="52">
        <f t="shared" si="29"/>
        <v>33.429905059600017</v>
      </c>
      <c r="J207" s="52">
        <f t="shared" si="25"/>
        <v>-14.648351490514905</v>
      </c>
      <c r="K207" s="52">
        <f t="shared" si="26"/>
        <v>-8.5035658536585998</v>
      </c>
      <c r="L207" s="52">
        <f t="shared" si="30"/>
        <v>214.57420138967024</v>
      </c>
      <c r="M207" s="52">
        <f t="shared" si="31"/>
        <v>72.310632227508506</v>
      </c>
      <c r="N207" s="52"/>
    </row>
    <row r="208" spans="1:14" x14ac:dyDescent="0.3">
      <c r="A208" s="11">
        <v>3.5</v>
      </c>
      <c r="B208" s="11">
        <v>38.034700000000001</v>
      </c>
      <c r="C208" s="52"/>
      <c r="D208" s="52">
        <f t="shared" si="27"/>
        <v>34.619860000000003</v>
      </c>
      <c r="E208" s="52"/>
      <c r="F208" s="52">
        <f t="shared" si="24"/>
        <v>3.4148399999999981</v>
      </c>
      <c r="G208" s="52">
        <f t="shared" si="28"/>
        <v>8.9782225178586875E-2</v>
      </c>
      <c r="H208" s="52"/>
      <c r="I208" s="52">
        <f t="shared" si="29"/>
        <v>11.661132225599987</v>
      </c>
      <c r="J208" s="52">
        <f t="shared" si="25"/>
        <v>3.2863485094850944</v>
      </c>
      <c r="K208" s="52">
        <f t="shared" si="26"/>
        <v>0.2344341463413997</v>
      </c>
      <c r="L208" s="52">
        <f t="shared" si="30"/>
        <v>10.800086525794901</v>
      </c>
      <c r="M208" s="52">
        <f t="shared" si="31"/>
        <v>5.4959368970820807E-2</v>
      </c>
      <c r="N208" s="52"/>
    </row>
    <row r="209" spans="1:14" x14ac:dyDescent="0.3">
      <c r="A209" s="11">
        <v>3.6</v>
      </c>
      <c r="B209" s="11">
        <v>36.439500000000002</v>
      </c>
      <c r="C209" s="52"/>
      <c r="D209" s="52">
        <f t="shared" si="27"/>
        <v>34.182960000000001</v>
      </c>
      <c r="E209" s="52"/>
      <c r="F209" s="52">
        <f t="shared" si="24"/>
        <v>2.2565400000000011</v>
      </c>
      <c r="G209" s="52">
        <f t="shared" si="28"/>
        <v>6.1925657596838622E-2</v>
      </c>
      <c r="H209" s="52"/>
      <c r="I209" s="52">
        <f t="shared" si="29"/>
        <v>5.0919727716000054</v>
      </c>
      <c r="J209" s="52">
        <f t="shared" si="25"/>
        <v>1.691148509485096</v>
      </c>
      <c r="K209" s="52">
        <f t="shared" si="26"/>
        <v>-0.2024658536586017</v>
      </c>
      <c r="L209" s="52">
        <f t="shared" si="30"/>
        <v>2.8599832811336618</v>
      </c>
      <c r="M209" s="52">
        <f t="shared" si="31"/>
        <v>4.099242189770632E-2</v>
      </c>
      <c r="N209" s="52"/>
    </row>
    <row r="210" spans="1:14" x14ac:dyDescent="0.3">
      <c r="A210" s="11">
        <v>3.5</v>
      </c>
      <c r="B210" s="11">
        <v>33.9</v>
      </c>
      <c r="C210" s="52"/>
      <c r="D210" s="52">
        <f t="shared" si="27"/>
        <v>34.619860000000003</v>
      </c>
      <c r="E210" s="52"/>
      <c r="F210" s="52">
        <f t="shared" si="24"/>
        <v>0.71986000000000416</v>
      </c>
      <c r="G210" s="52">
        <f t="shared" si="28"/>
        <v>2.1234808259587144E-2</v>
      </c>
      <c r="H210" s="52"/>
      <c r="I210" s="52">
        <f t="shared" si="29"/>
        <v>0.51819841960000601</v>
      </c>
      <c r="J210" s="52">
        <f t="shared" si="25"/>
        <v>-0.84835149051490788</v>
      </c>
      <c r="K210" s="52">
        <f t="shared" si="26"/>
        <v>0.2344341463413997</v>
      </c>
      <c r="L210" s="52">
        <f t="shared" si="30"/>
        <v>0.71970025145886585</v>
      </c>
      <c r="M210" s="52">
        <f t="shared" si="31"/>
        <v>5.4959368970820807E-2</v>
      </c>
      <c r="N210" s="52"/>
    </row>
    <row r="211" spans="1:14" x14ac:dyDescent="0.3">
      <c r="A211" s="11">
        <v>5.3</v>
      </c>
      <c r="B211" s="11">
        <v>23.299900000000001</v>
      </c>
      <c r="C211" s="52"/>
      <c r="D211" s="52">
        <f t="shared" si="27"/>
        <v>26.755660000000002</v>
      </c>
      <c r="E211" s="52"/>
      <c r="F211" s="52">
        <f t="shared" si="24"/>
        <v>3.4557600000000015</v>
      </c>
      <c r="G211" s="52">
        <f t="shared" si="28"/>
        <v>0.14831651637989868</v>
      </c>
      <c r="H211" s="52"/>
      <c r="I211" s="52">
        <f t="shared" si="29"/>
        <v>11.94227717760001</v>
      </c>
      <c r="J211" s="52">
        <f t="shared" si="25"/>
        <v>-11.448451490514906</v>
      </c>
      <c r="K211" s="52">
        <f t="shared" si="26"/>
        <v>-7.6297658536586006</v>
      </c>
      <c r="L211" s="52">
        <f t="shared" si="30"/>
        <v>131.06704153067295</v>
      </c>
      <c r="M211" s="52">
        <f t="shared" si="31"/>
        <v>58.213326981654753</v>
      </c>
      <c r="N211" s="52"/>
    </row>
    <row r="212" spans="1:14" x14ac:dyDescent="0.3">
      <c r="A212" s="11">
        <v>6.2</v>
      </c>
      <c r="B212" s="11">
        <v>28.4</v>
      </c>
      <c r="C212" s="52"/>
      <c r="D212" s="52">
        <f t="shared" si="27"/>
        <v>22.823560000000004</v>
      </c>
      <c r="E212" s="52"/>
      <c r="F212" s="52">
        <f t="shared" si="24"/>
        <v>5.5764399999999945</v>
      </c>
      <c r="G212" s="52">
        <f t="shared" si="28"/>
        <v>0.19635352112676038</v>
      </c>
      <c r="H212" s="52"/>
      <c r="I212" s="52">
        <f t="shared" si="29"/>
        <v>31.096683073599937</v>
      </c>
      <c r="J212" s="52">
        <f t="shared" si="25"/>
        <v>-6.3483514905149079</v>
      </c>
      <c r="K212" s="52">
        <f t="shared" si="26"/>
        <v>-11.561865853658599</v>
      </c>
      <c r="L212" s="52">
        <f t="shared" si="30"/>
        <v>40.301566647122854</v>
      </c>
      <c r="M212" s="52">
        <f t="shared" si="31"/>
        <v>133.67674201799667</v>
      </c>
      <c r="N212" s="52"/>
    </row>
    <row r="213" spans="1:14" x14ac:dyDescent="0.3">
      <c r="A213" s="11">
        <v>6.3</v>
      </c>
      <c r="B213" s="11">
        <v>26.6722</v>
      </c>
      <c r="C213" s="52"/>
      <c r="D213" s="52">
        <f t="shared" si="27"/>
        <v>22.386660000000003</v>
      </c>
      <c r="E213" s="52"/>
      <c r="F213" s="52">
        <f t="shared" si="24"/>
        <v>4.2855399999999975</v>
      </c>
      <c r="G213" s="52">
        <f t="shared" si="28"/>
        <v>0.16067441005991248</v>
      </c>
      <c r="H213" s="52"/>
      <c r="I213" s="52">
        <f t="shared" si="29"/>
        <v>18.365853091599977</v>
      </c>
      <c r="J213" s="52">
        <f t="shared" si="25"/>
        <v>-8.0761514905149063</v>
      </c>
      <c r="K213" s="52">
        <f t="shared" si="26"/>
        <v>-11.9987658536586</v>
      </c>
      <c r="L213" s="52">
        <f t="shared" si="30"/>
        <v>65.224222897746145</v>
      </c>
      <c r="M213" s="52">
        <f t="shared" si="31"/>
        <v>143.9703820109236</v>
      </c>
      <c r="N213" s="52"/>
    </row>
    <row r="214" spans="1:14" x14ac:dyDescent="0.3">
      <c r="A214" s="11">
        <v>2.4</v>
      </c>
      <c r="B214" s="11">
        <v>40.1</v>
      </c>
      <c r="C214" s="52"/>
      <c r="D214" s="52">
        <f t="shared" si="27"/>
        <v>39.425760000000004</v>
      </c>
      <c r="E214" s="52"/>
      <c r="F214" s="52">
        <f t="shared" si="24"/>
        <v>0.67423999999999751</v>
      </c>
      <c r="G214" s="52">
        <f t="shared" si="28"/>
        <v>1.6813965087281734E-2</v>
      </c>
      <c r="H214" s="52"/>
      <c r="I214" s="52">
        <f t="shared" si="29"/>
        <v>0.45459957759999664</v>
      </c>
      <c r="J214" s="52">
        <f t="shared" si="25"/>
        <v>5.351648509485095</v>
      </c>
      <c r="K214" s="52">
        <f t="shared" si="26"/>
        <v>5.0403341463414009</v>
      </c>
      <c r="L214" s="52">
        <f t="shared" si="30"/>
        <v>28.640141769074038</v>
      </c>
      <c r="M214" s="52">
        <f t="shared" si="31"/>
        <v>25.4049683067751</v>
      </c>
      <c r="N214" s="52"/>
    </row>
    <row r="215" spans="1:14" x14ac:dyDescent="0.3">
      <c r="A215" s="11">
        <v>3</v>
      </c>
      <c r="B215" s="11">
        <v>35.708100000000002</v>
      </c>
      <c r="C215" s="52"/>
      <c r="D215" s="52">
        <f t="shared" si="27"/>
        <v>36.804360000000003</v>
      </c>
      <c r="E215" s="52"/>
      <c r="F215" s="52">
        <f t="shared" si="24"/>
        <v>1.0962600000000009</v>
      </c>
      <c r="G215" s="52">
        <f t="shared" si="28"/>
        <v>3.0700597343459909E-2</v>
      </c>
      <c r="H215" s="52"/>
      <c r="I215" s="52">
        <f t="shared" si="29"/>
        <v>1.2017859876000019</v>
      </c>
      <c r="J215" s="52">
        <f t="shared" si="25"/>
        <v>0.95974850948509527</v>
      </c>
      <c r="K215" s="52">
        <f t="shared" si="26"/>
        <v>2.4189341463413996</v>
      </c>
      <c r="L215" s="52">
        <f t="shared" si="30"/>
        <v>0.921117201458862</v>
      </c>
      <c r="M215" s="52">
        <f t="shared" si="31"/>
        <v>5.8512424043363955</v>
      </c>
      <c r="N215" s="52"/>
    </row>
    <row r="216" spans="1:14" x14ac:dyDescent="0.3">
      <c r="A216" s="11">
        <v>2.5</v>
      </c>
      <c r="B216" s="11">
        <v>39.571399999999997</v>
      </c>
      <c r="C216" s="52"/>
      <c r="D216" s="52">
        <f t="shared" si="27"/>
        <v>38.988860000000003</v>
      </c>
      <c r="E216" s="52"/>
      <c r="F216" s="52">
        <f t="shared" si="24"/>
        <v>0.58253999999999451</v>
      </c>
      <c r="G216" s="52">
        <f t="shared" si="28"/>
        <v>1.4721238065875723E-2</v>
      </c>
      <c r="H216" s="52"/>
      <c r="I216" s="52">
        <f t="shared" si="29"/>
        <v>0.33935285159999362</v>
      </c>
      <c r="J216" s="52">
        <f t="shared" si="25"/>
        <v>4.8230485094850906</v>
      </c>
      <c r="K216" s="52">
        <f t="shared" si="26"/>
        <v>4.6034341463413995</v>
      </c>
      <c r="L216" s="52">
        <f t="shared" si="30"/>
        <v>23.261796924846355</v>
      </c>
      <c r="M216" s="52">
        <f t="shared" si="31"/>
        <v>21.191605939701969</v>
      </c>
      <c r="N216" s="52"/>
    </row>
    <row r="217" spans="1:14" x14ac:dyDescent="0.3">
      <c r="A217" s="11">
        <v>4</v>
      </c>
      <c r="B217" s="11">
        <v>25.753499999999999</v>
      </c>
      <c r="C217" s="52"/>
      <c r="D217" s="52">
        <f t="shared" si="27"/>
        <v>32.435360000000003</v>
      </c>
      <c r="E217" s="52"/>
      <c r="F217" s="52">
        <f t="shared" si="24"/>
        <v>6.6818600000000039</v>
      </c>
      <c r="G217" s="52">
        <f t="shared" si="28"/>
        <v>0.25945444308540605</v>
      </c>
      <c r="H217" s="52"/>
      <c r="I217" s="52">
        <f t="shared" si="29"/>
        <v>44.647253059600054</v>
      </c>
      <c r="J217" s="52">
        <f t="shared" si="25"/>
        <v>-8.9948514905149075</v>
      </c>
      <c r="K217" s="52">
        <f t="shared" si="26"/>
        <v>-1.9500658536586002</v>
      </c>
      <c r="L217" s="52">
        <f t="shared" si="30"/>
        <v>80.907353336418254</v>
      </c>
      <c r="M217" s="52">
        <f t="shared" si="31"/>
        <v>3.8027568336052453</v>
      </c>
      <c r="N217" s="52"/>
    </row>
    <row r="218" spans="1:14" x14ac:dyDescent="0.3">
      <c r="A218" s="11">
        <v>3</v>
      </c>
      <c r="B218" s="11">
        <v>34.7288</v>
      </c>
      <c r="C218" s="52"/>
      <c r="D218" s="52">
        <f t="shared" si="27"/>
        <v>36.804360000000003</v>
      </c>
      <c r="E218" s="52"/>
      <c r="F218" s="52">
        <f t="shared" si="24"/>
        <v>2.075560000000003</v>
      </c>
      <c r="G218" s="52">
        <f t="shared" si="28"/>
        <v>5.9764806155122058E-2</v>
      </c>
      <c r="H218" s="52"/>
      <c r="I218" s="52">
        <f t="shared" si="29"/>
        <v>4.3079493136000124</v>
      </c>
      <c r="J218" s="52">
        <f t="shared" si="25"/>
        <v>-1.9551490514906789E-2</v>
      </c>
      <c r="K218" s="52">
        <f t="shared" si="26"/>
        <v>2.4189341463413996</v>
      </c>
      <c r="L218" s="52">
        <f t="shared" si="30"/>
        <v>3.822607813544901E-4</v>
      </c>
      <c r="M218" s="52">
        <f t="shared" si="31"/>
        <v>5.8512424043363955</v>
      </c>
      <c r="N218" s="52"/>
    </row>
    <row r="219" spans="1:14" x14ac:dyDescent="0.3">
      <c r="A219" s="11">
        <v>5.5</v>
      </c>
      <c r="B219" s="11">
        <v>24.6</v>
      </c>
      <c r="C219" s="52"/>
      <c r="D219" s="52">
        <f t="shared" si="27"/>
        <v>25.881860000000003</v>
      </c>
      <c r="E219" s="52"/>
      <c r="F219" s="52">
        <f t="shared" si="24"/>
        <v>1.2818600000000018</v>
      </c>
      <c r="G219" s="52">
        <f t="shared" si="28"/>
        <v>5.2108130081300885E-2</v>
      </c>
      <c r="H219" s="52"/>
      <c r="I219" s="52">
        <f t="shared" si="29"/>
        <v>1.6431650596000045</v>
      </c>
      <c r="J219" s="52">
        <f t="shared" si="25"/>
        <v>-10.148351490514905</v>
      </c>
      <c r="K219" s="52">
        <f t="shared" si="26"/>
        <v>-8.5035658536585998</v>
      </c>
      <c r="L219" s="52">
        <f t="shared" si="30"/>
        <v>102.9890379750361</v>
      </c>
      <c r="M219" s="52">
        <f t="shared" si="31"/>
        <v>72.310632227508506</v>
      </c>
      <c r="N219" s="52"/>
    </row>
    <row r="220" spans="1:14" x14ac:dyDescent="0.3">
      <c r="A220" s="11">
        <v>2.5</v>
      </c>
      <c r="B220" s="11">
        <v>39.700000000000003</v>
      </c>
      <c r="C220" s="52"/>
      <c r="D220" s="52">
        <f t="shared" si="27"/>
        <v>38.988860000000003</v>
      </c>
      <c r="E220" s="52"/>
      <c r="F220" s="52">
        <f t="shared" si="24"/>
        <v>0.71114000000000033</v>
      </c>
      <c r="G220" s="52">
        <f t="shared" si="28"/>
        <v>1.7912846347607061E-2</v>
      </c>
      <c r="H220" s="52"/>
      <c r="I220" s="52">
        <f t="shared" si="29"/>
        <v>0.50572009960000042</v>
      </c>
      <c r="J220" s="52">
        <f t="shared" si="25"/>
        <v>4.9516485094850964</v>
      </c>
      <c r="K220" s="52">
        <f t="shared" si="26"/>
        <v>4.6034341463413995</v>
      </c>
      <c r="L220" s="52">
        <f t="shared" si="30"/>
        <v>24.518822961485977</v>
      </c>
      <c r="M220" s="52">
        <f t="shared" si="31"/>
        <v>21.191605939701969</v>
      </c>
      <c r="N220" s="52"/>
    </row>
    <row r="221" spans="1:14" x14ac:dyDescent="0.3">
      <c r="A221" s="11">
        <v>1.6</v>
      </c>
      <c r="B221" s="11">
        <v>46.5047</v>
      </c>
      <c r="C221" s="52"/>
      <c r="D221" s="52">
        <f t="shared" si="27"/>
        <v>42.920960000000001</v>
      </c>
      <c r="E221" s="52"/>
      <c r="F221" s="52">
        <f t="shared" si="24"/>
        <v>3.5837399999999988</v>
      </c>
      <c r="G221" s="52">
        <f t="shared" si="28"/>
        <v>7.7061888368272435E-2</v>
      </c>
      <c r="H221" s="52"/>
      <c r="I221" s="52">
        <f t="shared" si="29"/>
        <v>12.843192387599991</v>
      </c>
      <c r="J221" s="52">
        <f t="shared" si="25"/>
        <v>11.756348509485093</v>
      </c>
      <c r="K221" s="52">
        <f t="shared" si="26"/>
        <v>8.5355341463413978</v>
      </c>
      <c r="L221" s="52">
        <f t="shared" si="30"/>
        <v>138.21173027647237</v>
      </c>
      <c r="M221" s="52">
        <f t="shared" si="31"/>
        <v>72.855343163359976</v>
      </c>
      <c r="N221" s="52"/>
    </row>
    <row r="222" spans="1:14" x14ac:dyDescent="0.3">
      <c r="A222" s="11">
        <v>4.5999999999999996</v>
      </c>
      <c r="B222" s="11">
        <v>28.0212</v>
      </c>
      <c r="C222" s="52"/>
      <c r="D222" s="52">
        <f t="shared" si="27"/>
        <v>29.813960000000005</v>
      </c>
      <c r="E222" s="52"/>
      <c r="F222" s="52">
        <f t="shared" si="24"/>
        <v>1.7927600000000048</v>
      </c>
      <c r="G222" s="52">
        <f t="shared" si="28"/>
        <v>6.3978701840035568E-2</v>
      </c>
      <c r="H222" s="52"/>
      <c r="I222" s="52">
        <f t="shared" si="29"/>
        <v>3.2139884176000173</v>
      </c>
      <c r="J222" s="52">
        <f t="shared" si="25"/>
        <v>-6.7271514905149061</v>
      </c>
      <c r="K222" s="52">
        <f t="shared" si="26"/>
        <v>-4.5714658536585979</v>
      </c>
      <c r="L222" s="52">
        <f t="shared" si="30"/>
        <v>45.25456717633692</v>
      </c>
      <c r="M222" s="52">
        <f t="shared" si="31"/>
        <v>20.898300051166533</v>
      </c>
      <c r="N222" s="52"/>
    </row>
    <row r="223" spans="1:14" x14ac:dyDescent="0.3">
      <c r="A223" s="11">
        <v>5.3</v>
      </c>
      <c r="B223" s="11">
        <v>28.993500000000001</v>
      </c>
      <c r="C223" s="52"/>
      <c r="D223" s="52">
        <f t="shared" si="27"/>
        <v>26.755660000000002</v>
      </c>
      <c r="E223" s="52"/>
      <c r="F223" s="52">
        <f t="shared" si="24"/>
        <v>2.2378399999999985</v>
      </c>
      <c r="G223" s="52">
        <f t="shared" si="28"/>
        <v>7.7184196457826704E-2</v>
      </c>
      <c r="H223" s="52"/>
      <c r="I223" s="52">
        <f t="shared" si="29"/>
        <v>5.007927865599993</v>
      </c>
      <c r="J223" s="52">
        <f t="shared" si="25"/>
        <v>-5.7548514905149055</v>
      </c>
      <c r="K223" s="52">
        <f t="shared" si="26"/>
        <v>-7.6297658536586006</v>
      </c>
      <c r="L223" s="52">
        <f t="shared" si="30"/>
        <v>33.118315677881633</v>
      </c>
      <c r="M223" s="52">
        <f t="shared" si="31"/>
        <v>58.213326981654753</v>
      </c>
      <c r="N223" s="52"/>
    </row>
    <row r="224" spans="1:14" x14ac:dyDescent="0.3">
      <c r="A224" s="11">
        <v>4.5</v>
      </c>
      <c r="B224" s="11">
        <v>27.2</v>
      </c>
      <c r="C224" s="52"/>
      <c r="D224" s="52">
        <f t="shared" si="27"/>
        <v>30.250860000000003</v>
      </c>
      <c r="E224" s="52"/>
      <c r="F224" s="52">
        <f t="shared" si="24"/>
        <v>3.0508600000000037</v>
      </c>
      <c r="G224" s="52">
        <f t="shared" si="28"/>
        <v>0.11216397058823543</v>
      </c>
      <c r="H224" s="52"/>
      <c r="I224" s="52">
        <f t="shared" si="29"/>
        <v>9.307746739600022</v>
      </c>
      <c r="J224" s="52">
        <f t="shared" si="25"/>
        <v>-7.5483514905149072</v>
      </c>
      <c r="K224" s="52">
        <f t="shared" si="26"/>
        <v>-4.1345658536586001</v>
      </c>
      <c r="L224" s="52">
        <f t="shared" si="30"/>
        <v>56.977610224358621</v>
      </c>
      <c r="M224" s="52">
        <f t="shared" si="31"/>
        <v>17.094634798239667</v>
      </c>
      <c r="N224" s="52"/>
    </row>
    <row r="225" spans="1:14" x14ac:dyDescent="0.3">
      <c r="A225" s="11">
        <v>3.6</v>
      </c>
      <c r="B225" s="11">
        <v>35.6</v>
      </c>
      <c r="C225" s="52"/>
      <c r="D225" s="52">
        <f t="shared" si="27"/>
        <v>34.182960000000001</v>
      </c>
      <c r="E225" s="52"/>
      <c r="F225" s="52">
        <f t="shared" si="24"/>
        <v>1.4170400000000001</v>
      </c>
      <c r="G225" s="52">
        <f t="shared" si="28"/>
        <v>3.9804494382022472E-2</v>
      </c>
      <c r="H225" s="52"/>
      <c r="I225" s="52">
        <f t="shared" si="29"/>
        <v>2.0080023616</v>
      </c>
      <c r="J225" s="52">
        <f t="shared" si="25"/>
        <v>0.85164850948509496</v>
      </c>
      <c r="K225" s="52">
        <f t="shared" si="26"/>
        <v>-0.2024658536586017</v>
      </c>
      <c r="L225" s="52">
        <f t="shared" si="30"/>
        <v>0.72530518370818386</v>
      </c>
      <c r="M225" s="52">
        <f t="shared" si="31"/>
        <v>4.099242189770632E-2</v>
      </c>
      <c r="N225" s="52"/>
    </row>
    <row r="226" spans="1:14" x14ac:dyDescent="0.3">
      <c r="A226" s="11">
        <v>2</v>
      </c>
      <c r="B226" s="11">
        <v>43.1</v>
      </c>
      <c r="C226" s="52"/>
      <c r="D226" s="52">
        <f t="shared" si="27"/>
        <v>41.173360000000002</v>
      </c>
      <c r="E226" s="52"/>
      <c r="F226" s="52">
        <f t="shared" si="24"/>
        <v>1.926639999999999</v>
      </c>
      <c r="G226" s="52">
        <f t="shared" si="28"/>
        <v>4.4701624129930367E-2</v>
      </c>
      <c r="H226" s="52"/>
      <c r="I226" s="52">
        <f t="shared" si="29"/>
        <v>3.7119416895999962</v>
      </c>
      <c r="J226" s="52">
        <f t="shared" si="25"/>
        <v>8.351648509485095</v>
      </c>
      <c r="K226" s="52">
        <f t="shared" si="26"/>
        <v>6.7879341463413994</v>
      </c>
      <c r="L226" s="52">
        <f t="shared" si="30"/>
        <v>69.750032825984604</v>
      </c>
      <c r="M226" s="52">
        <f t="shared" si="31"/>
        <v>46.076049975067541</v>
      </c>
      <c r="N226" s="52"/>
    </row>
    <row r="227" spans="1:14" x14ac:dyDescent="0.3">
      <c r="A227" s="11">
        <v>2.5</v>
      </c>
      <c r="B227" s="11">
        <v>36.290100000000002</v>
      </c>
      <c r="C227" s="52"/>
      <c r="D227" s="52">
        <f t="shared" si="27"/>
        <v>38.988860000000003</v>
      </c>
      <c r="E227" s="52"/>
      <c r="F227" s="52">
        <f t="shared" si="24"/>
        <v>2.69876</v>
      </c>
      <c r="G227" s="52">
        <f t="shared" si="28"/>
        <v>7.4366287224339411E-2</v>
      </c>
      <c r="H227" s="52"/>
      <c r="I227" s="52">
        <f t="shared" si="29"/>
        <v>7.2833055376000004</v>
      </c>
      <c r="J227" s="52">
        <f t="shared" si="25"/>
        <v>1.541748509485096</v>
      </c>
      <c r="K227" s="52">
        <f t="shared" si="26"/>
        <v>4.6034341463413995</v>
      </c>
      <c r="L227" s="52">
        <f t="shared" si="30"/>
        <v>2.3769884664995153</v>
      </c>
      <c r="M227" s="52">
        <f t="shared" si="31"/>
        <v>21.191605939701969</v>
      </c>
      <c r="N227" s="52"/>
    </row>
    <row r="228" spans="1:14" x14ac:dyDescent="0.3">
      <c r="A228" s="11">
        <v>4.8</v>
      </c>
      <c r="B228" s="11">
        <v>25.7761</v>
      </c>
      <c r="C228" s="52"/>
      <c r="D228" s="52">
        <f t="shared" si="27"/>
        <v>28.940160000000002</v>
      </c>
      <c r="E228" s="52"/>
      <c r="F228" s="52">
        <f t="shared" si="24"/>
        <v>3.1640600000000028</v>
      </c>
      <c r="G228" s="52">
        <f t="shared" si="28"/>
        <v>0.12275169633885664</v>
      </c>
      <c r="H228" s="52"/>
      <c r="I228" s="52">
        <f t="shared" si="29"/>
        <v>10.011275683600017</v>
      </c>
      <c r="J228" s="52">
        <f t="shared" si="25"/>
        <v>-8.9722514905149069</v>
      </c>
      <c r="K228" s="52">
        <f t="shared" si="26"/>
        <v>-5.4452658536586007</v>
      </c>
      <c r="L228" s="52">
        <f t="shared" si="30"/>
        <v>80.501296809046963</v>
      </c>
      <c r="M228" s="52">
        <f t="shared" si="31"/>
        <v>29.650920217020328</v>
      </c>
      <c r="N228" s="52"/>
    </row>
    <row r="229" spans="1:14" x14ac:dyDescent="0.3">
      <c r="A229" s="11">
        <v>4.5999999999999996</v>
      </c>
      <c r="B229" s="11">
        <v>29</v>
      </c>
      <c r="C229" s="52"/>
      <c r="D229" s="52">
        <f t="shared" si="27"/>
        <v>29.813960000000005</v>
      </c>
      <c r="E229" s="52"/>
      <c r="F229" s="52">
        <f t="shared" si="24"/>
        <v>0.81396000000000512</v>
      </c>
      <c r="G229" s="52">
        <f t="shared" si="28"/>
        <v>2.8067586206896727E-2</v>
      </c>
      <c r="H229" s="52"/>
      <c r="I229" s="52">
        <f t="shared" si="29"/>
        <v>0.66253088160000839</v>
      </c>
      <c r="J229" s="52">
        <f t="shared" si="25"/>
        <v>-5.7483514905149065</v>
      </c>
      <c r="K229" s="52">
        <f t="shared" si="26"/>
        <v>-4.5714658536585979</v>
      </c>
      <c r="L229" s="52">
        <f t="shared" si="30"/>
        <v>33.043544858504944</v>
      </c>
      <c r="M229" s="52">
        <f t="shared" si="31"/>
        <v>20.898300051166533</v>
      </c>
      <c r="N229" s="52"/>
    </row>
    <row r="230" spans="1:14" x14ac:dyDescent="0.3">
      <c r="A230" s="11">
        <v>6</v>
      </c>
      <c r="B230" s="11">
        <v>30.5</v>
      </c>
      <c r="C230" s="52"/>
      <c r="D230" s="52">
        <f t="shared" si="27"/>
        <v>23.697360000000003</v>
      </c>
      <c r="E230" s="52"/>
      <c r="F230" s="52">
        <f t="shared" si="24"/>
        <v>6.8026399999999967</v>
      </c>
      <c r="G230" s="52">
        <f t="shared" si="28"/>
        <v>0.22303737704918022</v>
      </c>
      <c r="H230" s="52"/>
      <c r="I230" s="52">
        <f t="shared" si="29"/>
        <v>46.275910969599956</v>
      </c>
      <c r="J230" s="52">
        <f t="shared" si="25"/>
        <v>-4.2483514905149065</v>
      </c>
      <c r="K230" s="52">
        <f t="shared" si="26"/>
        <v>-10.6880658536586</v>
      </c>
      <c r="L230" s="52">
        <f t="shared" si="30"/>
        <v>18.048490386960228</v>
      </c>
      <c r="M230" s="52">
        <f t="shared" si="31"/>
        <v>114.23475169214294</v>
      </c>
      <c r="N230" s="52"/>
    </row>
    <row r="231" spans="1:14" x14ac:dyDescent="0.3">
      <c r="A231" s="11">
        <v>2</v>
      </c>
      <c r="B231" s="11">
        <v>38.499699999999997</v>
      </c>
      <c r="C231" s="52"/>
      <c r="D231" s="52">
        <f t="shared" si="27"/>
        <v>41.173360000000002</v>
      </c>
      <c r="E231" s="52"/>
      <c r="F231" s="52">
        <f t="shared" si="24"/>
        <v>2.6736600000000053</v>
      </c>
      <c r="G231" s="52">
        <f t="shared" si="28"/>
        <v>6.9446255425367087E-2</v>
      </c>
      <c r="H231" s="52"/>
      <c r="I231" s="52">
        <f t="shared" si="29"/>
        <v>7.1484577956000281</v>
      </c>
      <c r="J231" s="52">
        <f t="shared" si="25"/>
        <v>3.7513485094850907</v>
      </c>
      <c r="K231" s="52">
        <f t="shared" si="26"/>
        <v>6.7879341463413994</v>
      </c>
      <c r="L231" s="52">
        <f t="shared" si="30"/>
        <v>14.072615639616011</v>
      </c>
      <c r="M231" s="52">
        <f t="shared" si="31"/>
        <v>46.076049975067541</v>
      </c>
      <c r="N231" s="52"/>
    </row>
    <row r="232" spans="1:14" x14ac:dyDescent="0.3">
      <c r="A232" s="11">
        <v>6.2</v>
      </c>
      <c r="B232" s="11">
        <v>27.4</v>
      </c>
      <c r="C232" s="52"/>
      <c r="D232" s="52">
        <f t="shared" si="27"/>
        <v>22.823560000000004</v>
      </c>
      <c r="E232" s="52"/>
      <c r="F232" s="52">
        <f t="shared" si="24"/>
        <v>4.5764399999999945</v>
      </c>
      <c r="G232" s="52">
        <f t="shared" si="28"/>
        <v>0.16702335766423337</v>
      </c>
      <c r="H232" s="52"/>
      <c r="I232" s="52">
        <f t="shared" si="29"/>
        <v>20.943803073599948</v>
      </c>
      <c r="J232" s="52">
        <f t="shared" si="25"/>
        <v>-7.3483514905149079</v>
      </c>
      <c r="K232" s="52">
        <f t="shared" si="26"/>
        <v>-11.561865853658599</v>
      </c>
      <c r="L232" s="52">
        <f t="shared" si="30"/>
        <v>53.99826962815267</v>
      </c>
      <c r="M232" s="52">
        <f t="shared" si="31"/>
        <v>133.67674201799667</v>
      </c>
      <c r="N232" s="52"/>
    </row>
    <row r="233" spans="1:14" x14ac:dyDescent="0.3">
      <c r="A233" s="11">
        <v>4.5999999999999996</v>
      </c>
      <c r="B233" s="11">
        <v>29.14</v>
      </c>
      <c r="C233" s="52"/>
      <c r="D233" s="52">
        <f t="shared" si="27"/>
        <v>29.813960000000005</v>
      </c>
      <c r="E233" s="52"/>
      <c r="F233" s="52">
        <f t="shared" si="24"/>
        <v>0.67396000000000456</v>
      </c>
      <c r="G233" s="52">
        <f t="shared" si="28"/>
        <v>2.3128345916266457E-2</v>
      </c>
      <c r="H233" s="52"/>
      <c r="I233" s="52">
        <f t="shared" si="29"/>
        <v>0.45422208160000616</v>
      </c>
      <c r="J233" s="52">
        <f t="shared" si="25"/>
        <v>-5.6083514905149059</v>
      </c>
      <c r="K233" s="52">
        <f t="shared" si="26"/>
        <v>-4.5714658536585979</v>
      </c>
      <c r="L233" s="52">
        <f t="shared" si="30"/>
        <v>31.453606441160765</v>
      </c>
      <c r="M233" s="52">
        <f t="shared" si="31"/>
        <v>20.898300051166533</v>
      </c>
      <c r="N233" s="52"/>
    </row>
    <row r="234" spans="1:14" x14ac:dyDescent="0.3">
      <c r="A234" s="11">
        <v>3</v>
      </c>
      <c r="B234" s="11">
        <v>38.299999999999997</v>
      </c>
      <c r="C234" s="52"/>
      <c r="D234" s="52">
        <f t="shared" si="27"/>
        <v>36.804360000000003</v>
      </c>
      <c r="E234" s="52"/>
      <c r="F234" s="52">
        <f t="shared" si="24"/>
        <v>1.4956399999999945</v>
      </c>
      <c r="G234" s="52">
        <f t="shared" si="28"/>
        <v>3.9050652741514223E-2</v>
      </c>
      <c r="H234" s="52"/>
      <c r="I234" s="52">
        <f t="shared" si="29"/>
        <v>2.2369390095999835</v>
      </c>
      <c r="J234" s="52">
        <f t="shared" si="25"/>
        <v>3.5516485094850907</v>
      </c>
      <c r="K234" s="52">
        <f t="shared" si="26"/>
        <v>2.4189341463413996</v>
      </c>
      <c r="L234" s="52">
        <f t="shared" si="30"/>
        <v>12.614207134927666</v>
      </c>
      <c r="M234" s="52">
        <f t="shared" si="31"/>
        <v>5.8512424043363955</v>
      </c>
      <c r="N234" s="52"/>
    </row>
    <row r="235" spans="1:14" x14ac:dyDescent="0.3">
      <c r="A235" s="11">
        <v>3</v>
      </c>
      <c r="B235" s="11">
        <v>36.1</v>
      </c>
      <c r="C235" s="52"/>
      <c r="D235" s="52">
        <f t="shared" si="27"/>
        <v>36.804360000000003</v>
      </c>
      <c r="E235" s="52"/>
      <c r="F235" s="52">
        <f t="shared" si="24"/>
        <v>0.70436000000000121</v>
      </c>
      <c r="G235" s="52">
        <f t="shared" si="28"/>
        <v>1.9511357340720254E-2</v>
      </c>
      <c r="H235" s="52"/>
      <c r="I235" s="52">
        <f t="shared" si="29"/>
        <v>0.49612300960000172</v>
      </c>
      <c r="J235" s="52">
        <f t="shared" si="25"/>
        <v>1.351648509485095</v>
      </c>
      <c r="K235" s="52">
        <f t="shared" si="26"/>
        <v>2.4189341463413996</v>
      </c>
      <c r="L235" s="52">
        <f t="shared" si="30"/>
        <v>1.8269536931932788</v>
      </c>
      <c r="M235" s="52">
        <f t="shared" si="31"/>
        <v>5.8512424043363955</v>
      </c>
      <c r="N235" s="52"/>
    </row>
    <row r="236" spans="1:14" x14ac:dyDescent="0.3">
      <c r="A236" s="11">
        <v>2</v>
      </c>
      <c r="B236" s="11">
        <v>40.299999999999997</v>
      </c>
      <c r="C236" s="52"/>
      <c r="D236" s="52">
        <f t="shared" si="27"/>
        <v>41.173360000000002</v>
      </c>
      <c r="E236" s="52"/>
      <c r="F236" s="52">
        <f t="shared" si="24"/>
        <v>0.87336000000000524</v>
      </c>
      <c r="G236" s="52">
        <f t="shared" si="28"/>
        <v>2.1671464019851247E-2</v>
      </c>
      <c r="H236" s="52"/>
      <c r="I236" s="52">
        <f t="shared" si="29"/>
        <v>0.76275768960000911</v>
      </c>
      <c r="J236" s="52">
        <f t="shared" si="25"/>
        <v>5.5516485094850907</v>
      </c>
      <c r="K236" s="52">
        <f t="shared" si="26"/>
        <v>6.7879341463413994</v>
      </c>
      <c r="L236" s="52">
        <f t="shared" si="30"/>
        <v>30.82080117286803</v>
      </c>
      <c r="M236" s="52">
        <f t="shared" si="31"/>
        <v>46.076049975067541</v>
      </c>
      <c r="N236" s="52"/>
    </row>
    <row r="237" spans="1:14" x14ac:dyDescent="0.3">
      <c r="A237" s="11">
        <v>6.2</v>
      </c>
      <c r="B237" s="11">
        <v>33.799999999999997</v>
      </c>
      <c r="C237" s="52"/>
      <c r="D237" s="52">
        <f t="shared" si="27"/>
        <v>22.823560000000004</v>
      </c>
      <c r="E237" s="52"/>
      <c r="F237" s="52">
        <f t="shared" si="24"/>
        <v>10.976439999999993</v>
      </c>
      <c r="G237" s="52">
        <f t="shared" si="28"/>
        <v>0.32474674556213001</v>
      </c>
      <c r="H237" s="52"/>
      <c r="I237" s="52">
        <f t="shared" si="29"/>
        <v>120.48223507359985</v>
      </c>
      <c r="J237" s="52">
        <f t="shared" si="25"/>
        <v>-0.9483514905149093</v>
      </c>
      <c r="K237" s="52">
        <f t="shared" si="26"/>
        <v>-11.561865853658599</v>
      </c>
      <c r="L237" s="52">
        <f t="shared" si="30"/>
        <v>0.89937054956185014</v>
      </c>
      <c r="M237" s="52">
        <f t="shared" si="31"/>
        <v>133.67674201799667</v>
      </c>
      <c r="N237" s="52"/>
    </row>
    <row r="238" spans="1:14" x14ac:dyDescent="0.3">
      <c r="A238" s="11">
        <v>3</v>
      </c>
      <c r="B238" s="11">
        <v>34.1</v>
      </c>
      <c r="C238" s="52"/>
      <c r="D238" s="52">
        <f t="shared" si="27"/>
        <v>36.804360000000003</v>
      </c>
      <c r="E238" s="52"/>
      <c r="F238" s="52">
        <f t="shared" si="24"/>
        <v>2.7043600000000012</v>
      </c>
      <c r="G238" s="52">
        <f t="shared" si="28"/>
        <v>7.9306744868035225E-2</v>
      </c>
      <c r="H238" s="52"/>
      <c r="I238" s="52">
        <f t="shared" si="29"/>
        <v>7.3135630096000064</v>
      </c>
      <c r="J238" s="52">
        <f t="shared" si="25"/>
        <v>-0.64835149051490504</v>
      </c>
      <c r="K238" s="52">
        <f t="shared" si="26"/>
        <v>2.4189341463413996</v>
      </c>
      <c r="L238" s="52">
        <f t="shared" si="30"/>
        <v>0.42035965525289898</v>
      </c>
      <c r="M238" s="52">
        <f t="shared" si="31"/>
        <v>5.8512424043363955</v>
      </c>
      <c r="N238" s="52"/>
    </row>
    <row r="239" spans="1:14" x14ac:dyDescent="0.3">
      <c r="A239" s="11">
        <v>3.6</v>
      </c>
      <c r="B239" s="11">
        <v>35.242699999999999</v>
      </c>
      <c r="C239" s="52"/>
      <c r="D239" s="52">
        <f t="shared" si="27"/>
        <v>34.182960000000001</v>
      </c>
      <c r="E239" s="52"/>
      <c r="F239" s="52">
        <f t="shared" si="24"/>
        <v>1.0597399999999979</v>
      </c>
      <c r="G239" s="52">
        <f t="shared" si="28"/>
        <v>3.0069773314757322E-2</v>
      </c>
      <c r="H239" s="52"/>
      <c r="I239" s="52">
        <f t="shared" si="29"/>
        <v>1.1230488675999957</v>
      </c>
      <c r="J239" s="52">
        <f t="shared" si="25"/>
        <v>0.49434850948509279</v>
      </c>
      <c r="K239" s="52">
        <f t="shared" si="26"/>
        <v>-0.2024658536586017</v>
      </c>
      <c r="L239" s="52">
        <f t="shared" si="30"/>
        <v>0.24438044883013288</v>
      </c>
      <c r="M239" s="52">
        <f t="shared" si="31"/>
        <v>4.099242189770632E-2</v>
      </c>
      <c r="N239" s="52"/>
    </row>
    <row r="240" spans="1:14" x14ac:dyDescent="0.3">
      <c r="A240" s="11">
        <v>6</v>
      </c>
      <c r="B240" s="11">
        <v>23.4</v>
      </c>
      <c r="C240" s="52"/>
      <c r="D240" s="52">
        <f t="shared" si="27"/>
        <v>23.697360000000003</v>
      </c>
      <c r="E240" s="52"/>
      <c r="F240" s="52">
        <f t="shared" si="24"/>
        <v>0.29736000000000473</v>
      </c>
      <c r="G240" s="52">
        <f t="shared" si="28"/>
        <v>1.270769230769251E-2</v>
      </c>
      <c r="H240" s="52"/>
      <c r="I240" s="52">
        <f t="shared" si="29"/>
        <v>8.8422969600002815E-2</v>
      </c>
      <c r="J240" s="52">
        <f t="shared" si="25"/>
        <v>-11.348351490514908</v>
      </c>
      <c r="K240" s="52">
        <f t="shared" si="26"/>
        <v>-10.6880658536586</v>
      </c>
      <c r="L240" s="52">
        <f t="shared" si="30"/>
        <v>128.78508155227192</v>
      </c>
      <c r="M240" s="52">
        <f t="shared" si="31"/>
        <v>114.23475169214294</v>
      </c>
      <c r="N240" s="52"/>
    </row>
    <row r="241" spans="1:14" x14ac:dyDescent="0.3">
      <c r="A241" s="11">
        <v>4.5999999999999996</v>
      </c>
      <c r="B241" s="11">
        <v>33.550899999999999</v>
      </c>
      <c r="C241" s="52"/>
      <c r="D241" s="52">
        <f t="shared" si="27"/>
        <v>29.813960000000005</v>
      </c>
      <c r="E241" s="52"/>
      <c r="F241" s="52">
        <f t="shared" si="24"/>
        <v>3.7369399999999935</v>
      </c>
      <c r="G241" s="52">
        <f t="shared" si="28"/>
        <v>0.11138121481092887</v>
      </c>
      <c r="H241" s="52"/>
      <c r="I241" s="52">
        <f t="shared" si="29"/>
        <v>13.964720563599951</v>
      </c>
      <c r="J241" s="52">
        <f t="shared" si="25"/>
        <v>-1.1974514905149078</v>
      </c>
      <c r="K241" s="52">
        <f t="shared" si="26"/>
        <v>-4.5714658536585979</v>
      </c>
      <c r="L241" s="52">
        <f t="shared" si="30"/>
        <v>1.4338900721363745</v>
      </c>
      <c r="M241" s="52">
        <f t="shared" si="31"/>
        <v>20.898300051166533</v>
      </c>
      <c r="N241" s="52"/>
    </row>
    <row r="242" spans="1:14" x14ac:dyDescent="0.3">
      <c r="A242" s="11">
        <v>4.5999999999999996</v>
      </c>
      <c r="B242" s="11">
        <v>26.662199999999999</v>
      </c>
      <c r="C242" s="52"/>
      <c r="D242" s="52">
        <f t="shared" si="27"/>
        <v>29.813960000000005</v>
      </c>
      <c r="E242" s="52"/>
      <c r="F242" s="52">
        <f t="shared" si="24"/>
        <v>3.1517600000000066</v>
      </c>
      <c r="G242" s="52">
        <f t="shared" si="28"/>
        <v>0.11821080030905202</v>
      </c>
      <c r="H242" s="52"/>
      <c r="I242" s="52">
        <f t="shared" si="29"/>
        <v>9.9335910976000417</v>
      </c>
      <c r="J242" s="52">
        <f t="shared" si="25"/>
        <v>-8.0861514905149079</v>
      </c>
      <c r="K242" s="52">
        <f t="shared" si="26"/>
        <v>-4.5714658536585979</v>
      </c>
      <c r="L242" s="52">
        <f t="shared" si="30"/>
        <v>65.38584592755646</v>
      </c>
      <c r="M242" s="52">
        <f t="shared" si="31"/>
        <v>20.898300051166533</v>
      </c>
      <c r="N242" s="52"/>
    </row>
    <row r="243" spans="1:14" x14ac:dyDescent="0.3">
      <c r="A243" s="11">
        <v>2</v>
      </c>
      <c r="B243" s="11">
        <v>37.5</v>
      </c>
      <c r="C243" s="52"/>
      <c r="D243" s="52">
        <f t="shared" si="27"/>
        <v>41.173360000000002</v>
      </c>
      <c r="E243" s="52"/>
      <c r="F243" s="52">
        <f t="shared" si="24"/>
        <v>3.6733600000000024</v>
      </c>
      <c r="G243" s="52">
        <f t="shared" si="28"/>
        <v>9.7956266666666736E-2</v>
      </c>
      <c r="H243" s="52"/>
      <c r="I243" s="52">
        <f t="shared" si="29"/>
        <v>13.493573689600018</v>
      </c>
      <c r="J243" s="52">
        <f t="shared" si="25"/>
        <v>2.7516485094850935</v>
      </c>
      <c r="K243" s="52">
        <f t="shared" si="26"/>
        <v>6.7879341463413994</v>
      </c>
      <c r="L243" s="52">
        <f t="shared" si="30"/>
        <v>7.5715695197515371</v>
      </c>
      <c r="M243" s="52">
        <f t="shared" si="31"/>
        <v>46.076049975067541</v>
      </c>
      <c r="N243" s="52"/>
    </row>
    <row r="244" spans="1:14" x14ac:dyDescent="0.3">
      <c r="A244" s="11">
        <v>2.4</v>
      </c>
      <c r="B244" s="11">
        <v>42.8</v>
      </c>
      <c r="C244" s="52"/>
      <c r="D244" s="52">
        <f t="shared" si="27"/>
        <v>39.425760000000004</v>
      </c>
      <c r="E244" s="52"/>
      <c r="F244" s="52">
        <f t="shared" si="24"/>
        <v>3.3742399999999932</v>
      </c>
      <c r="G244" s="52">
        <f t="shared" si="28"/>
        <v>7.8837383177569942E-2</v>
      </c>
      <c r="H244" s="52"/>
      <c r="I244" s="52">
        <f t="shared" si="29"/>
        <v>11.385495577599954</v>
      </c>
      <c r="J244" s="52">
        <f t="shared" si="25"/>
        <v>8.0516485094850907</v>
      </c>
      <c r="K244" s="52">
        <f t="shared" si="26"/>
        <v>5.0403341463414009</v>
      </c>
      <c r="L244" s="52">
        <f t="shared" si="30"/>
        <v>64.829043720293484</v>
      </c>
      <c r="M244" s="52">
        <f t="shared" si="31"/>
        <v>25.4049683067751</v>
      </c>
      <c r="N244" s="52"/>
    </row>
    <row r="245" spans="1:14" x14ac:dyDescent="0.3">
      <c r="A245" s="11">
        <v>3.7</v>
      </c>
      <c r="B245" s="11">
        <v>31.6</v>
      </c>
      <c r="C245" s="52"/>
      <c r="D245" s="52">
        <f t="shared" si="27"/>
        <v>33.74606</v>
      </c>
      <c r="E245" s="52"/>
      <c r="F245" s="52">
        <f t="shared" si="24"/>
        <v>2.1460599999999985</v>
      </c>
      <c r="G245" s="52">
        <f t="shared" si="28"/>
        <v>6.7913291139240453E-2</v>
      </c>
      <c r="H245" s="52"/>
      <c r="I245" s="52">
        <f t="shared" si="29"/>
        <v>4.6055735235999933</v>
      </c>
      <c r="J245" s="52">
        <f t="shared" si="25"/>
        <v>-3.148351490514905</v>
      </c>
      <c r="K245" s="52">
        <f t="shared" si="26"/>
        <v>-0.6393658536586031</v>
      </c>
      <c r="L245" s="52">
        <f t="shared" si="30"/>
        <v>9.9121171078274237</v>
      </c>
      <c r="M245" s="52">
        <f t="shared" si="31"/>
        <v>0.40878869482459429</v>
      </c>
      <c r="N245" s="52"/>
    </row>
    <row r="246" spans="1:14" x14ac:dyDescent="0.3">
      <c r="A246" s="11">
        <v>3.5</v>
      </c>
      <c r="B246" s="11">
        <v>34.5</v>
      </c>
      <c r="C246" s="52"/>
      <c r="D246" s="52">
        <f t="shared" si="27"/>
        <v>34.619860000000003</v>
      </c>
      <c r="E246" s="52"/>
      <c r="F246" s="52">
        <f t="shared" si="24"/>
        <v>0.11986000000000274</v>
      </c>
      <c r="G246" s="52">
        <f t="shared" si="28"/>
        <v>3.4742028985508041E-3</v>
      </c>
      <c r="H246" s="52"/>
      <c r="I246" s="52">
        <f t="shared" si="29"/>
        <v>1.4366419600000657E-2</v>
      </c>
      <c r="J246" s="52">
        <f t="shared" si="25"/>
        <v>-0.24835149051490646</v>
      </c>
      <c r="K246" s="52">
        <f t="shared" si="26"/>
        <v>0.2344341463413997</v>
      </c>
      <c r="L246" s="52">
        <f t="shared" si="30"/>
        <v>6.1678462840975674E-2</v>
      </c>
      <c r="M246" s="52">
        <f t="shared" si="31"/>
        <v>5.4959368970820807E-2</v>
      </c>
      <c r="N246" s="52"/>
    </row>
    <row r="247" spans="1:14" x14ac:dyDescent="0.3">
      <c r="A247" s="11">
        <v>3.5</v>
      </c>
      <c r="B247" s="11">
        <v>35.5</v>
      </c>
      <c r="C247" s="52"/>
      <c r="D247" s="52">
        <f t="shared" si="27"/>
        <v>34.619860000000003</v>
      </c>
      <c r="E247" s="52"/>
      <c r="F247" s="52">
        <f t="shared" si="24"/>
        <v>0.88013999999999726</v>
      </c>
      <c r="G247" s="52">
        <f t="shared" si="28"/>
        <v>2.4792676056337951E-2</v>
      </c>
      <c r="H247" s="52"/>
      <c r="I247" s="52">
        <f t="shared" si="29"/>
        <v>0.77464641959999514</v>
      </c>
      <c r="J247" s="52">
        <f t="shared" si="25"/>
        <v>0.75164850948509354</v>
      </c>
      <c r="K247" s="52">
        <f t="shared" si="26"/>
        <v>0.2344341463413997</v>
      </c>
      <c r="L247" s="52">
        <f t="shared" si="30"/>
        <v>0.56497548181116275</v>
      </c>
      <c r="M247" s="52">
        <f t="shared" si="31"/>
        <v>5.4959368970820807E-2</v>
      </c>
      <c r="N247" s="52"/>
    </row>
    <row r="248" spans="1:14" x14ac:dyDescent="0.3">
      <c r="A248" s="11">
        <v>2</v>
      </c>
      <c r="B248" s="11">
        <v>43.541400000000003</v>
      </c>
      <c r="C248" s="52"/>
      <c r="D248" s="52">
        <f t="shared" si="27"/>
        <v>41.173360000000002</v>
      </c>
      <c r="E248" s="52"/>
      <c r="F248" s="52">
        <f t="shared" si="24"/>
        <v>2.3680400000000006</v>
      </c>
      <c r="G248" s="52">
        <f t="shared" si="28"/>
        <v>5.438594073686194E-2</v>
      </c>
      <c r="H248" s="52"/>
      <c r="I248" s="52">
        <f t="shared" si="29"/>
        <v>5.6076134416000025</v>
      </c>
      <c r="J248" s="52">
        <f t="shared" si="25"/>
        <v>8.7930485094850965</v>
      </c>
      <c r="K248" s="52">
        <f t="shared" si="26"/>
        <v>6.7879341463413994</v>
      </c>
      <c r="L248" s="52">
        <f t="shared" si="30"/>
        <v>77.317702090158079</v>
      </c>
      <c r="M248" s="52">
        <f t="shared" si="31"/>
        <v>46.076049975067541</v>
      </c>
      <c r="N248" s="52"/>
    </row>
    <row r="249" spans="1:14" x14ac:dyDescent="0.3">
      <c r="A249" s="11">
        <v>2.7</v>
      </c>
      <c r="B249" s="11">
        <v>39.799999999999997</v>
      </c>
      <c r="C249" s="52"/>
      <c r="D249" s="52">
        <f t="shared" si="27"/>
        <v>38.11506</v>
      </c>
      <c r="E249" s="52"/>
      <c r="F249" s="52">
        <f t="shared" si="24"/>
        <v>1.6849399999999974</v>
      </c>
      <c r="G249" s="52">
        <f t="shared" si="28"/>
        <v>4.2335175879396926E-2</v>
      </c>
      <c r="H249" s="52"/>
      <c r="I249" s="52">
        <f t="shared" si="29"/>
        <v>2.8390228035999914</v>
      </c>
      <c r="J249" s="52">
        <f t="shared" si="25"/>
        <v>5.0516485094850907</v>
      </c>
      <c r="K249" s="52">
        <f t="shared" si="26"/>
        <v>3.7296341463413967</v>
      </c>
      <c r="L249" s="52">
        <f t="shared" si="30"/>
        <v>25.51915266338294</v>
      </c>
      <c r="M249" s="52">
        <f t="shared" si="31"/>
        <v>13.910170865555719</v>
      </c>
      <c r="N249" s="52"/>
    </row>
    <row r="250" spans="1:14" x14ac:dyDescent="0.3">
      <c r="A250" s="11">
        <v>4.7</v>
      </c>
      <c r="B250" s="11">
        <v>24.5</v>
      </c>
      <c r="C250" s="52"/>
      <c r="D250" s="52">
        <f t="shared" si="27"/>
        <v>29.377060000000004</v>
      </c>
      <c r="E250" s="52"/>
      <c r="F250" s="52">
        <f t="shared" si="24"/>
        <v>4.8770600000000037</v>
      </c>
      <c r="G250" s="52">
        <f t="shared" si="28"/>
        <v>0.19906367346938791</v>
      </c>
      <c r="H250" s="52"/>
      <c r="I250" s="52">
        <f t="shared" si="29"/>
        <v>23.785714243600037</v>
      </c>
      <c r="J250" s="52">
        <f t="shared" si="25"/>
        <v>-10.248351490514906</v>
      </c>
      <c r="K250" s="52">
        <f t="shared" si="26"/>
        <v>-5.0083658536585993</v>
      </c>
      <c r="L250" s="52">
        <f t="shared" si="30"/>
        <v>105.0287082731391</v>
      </c>
      <c r="M250" s="52">
        <f t="shared" si="31"/>
        <v>25.083728524093431</v>
      </c>
      <c r="N250" s="52"/>
    </row>
    <row r="251" spans="1:14" x14ac:dyDescent="0.3">
      <c r="A251" s="11">
        <v>3.5</v>
      </c>
      <c r="B251" s="11">
        <v>36.556399999999996</v>
      </c>
      <c r="C251" s="52"/>
      <c r="D251" s="52">
        <f t="shared" si="27"/>
        <v>34.619860000000003</v>
      </c>
      <c r="E251" s="52"/>
      <c r="F251" s="52">
        <f t="shared" si="24"/>
        <v>1.9365399999999937</v>
      </c>
      <c r="G251" s="52">
        <f t="shared" si="28"/>
        <v>5.2974034642360682E-2</v>
      </c>
      <c r="H251" s="52"/>
      <c r="I251" s="52">
        <f t="shared" si="29"/>
        <v>3.7501871715999755</v>
      </c>
      <c r="J251" s="52">
        <f t="shared" si="25"/>
        <v>1.80804850948509</v>
      </c>
      <c r="K251" s="52">
        <f t="shared" si="26"/>
        <v>0.2344341463413997</v>
      </c>
      <c r="L251" s="52">
        <f t="shared" si="30"/>
        <v>3.2690394126512556</v>
      </c>
      <c r="M251" s="52">
        <f t="shared" si="31"/>
        <v>5.4959368970820807E-2</v>
      </c>
      <c r="N251" s="52"/>
    </row>
    <row r="252" spans="1:14" x14ac:dyDescent="0.3">
      <c r="A252" s="11">
        <v>3.6</v>
      </c>
      <c r="B252" s="11">
        <v>34.875399999999999</v>
      </c>
      <c r="C252" s="52"/>
      <c r="D252" s="52">
        <f t="shared" si="27"/>
        <v>34.182960000000001</v>
      </c>
      <c r="E252" s="52"/>
      <c r="F252" s="52">
        <f t="shared" si="24"/>
        <v>0.69243999999999772</v>
      </c>
      <c r="G252" s="52">
        <f t="shared" si="28"/>
        <v>1.9854682670306226E-2</v>
      </c>
      <c r="H252" s="52"/>
      <c r="I252" s="52">
        <f t="shared" si="29"/>
        <v>0.47947315359999687</v>
      </c>
      <c r="J252" s="52">
        <f t="shared" si="25"/>
        <v>0.12704850948509261</v>
      </c>
      <c r="K252" s="52">
        <f t="shared" si="26"/>
        <v>-0.2024658536586017</v>
      </c>
      <c r="L252" s="52">
        <f t="shared" si="30"/>
        <v>1.6141323762383666E-2</v>
      </c>
      <c r="M252" s="52">
        <f t="shared" si="31"/>
        <v>4.099242189770632E-2</v>
      </c>
      <c r="N252" s="52"/>
    </row>
    <row r="253" spans="1:14" x14ac:dyDescent="0.3">
      <c r="A253" s="11">
        <v>3.5</v>
      </c>
      <c r="B253" s="11">
        <v>29.9849</v>
      </c>
      <c r="C253" s="52"/>
      <c r="D253" s="52">
        <f t="shared" si="27"/>
        <v>34.619860000000003</v>
      </c>
      <c r="E253" s="52"/>
      <c r="F253" s="52">
        <f t="shared" si="24"/>
        <v>4.6349600000000031</v>
      </c>
      <c r="G253" s="52">
        <f t="shared" si="28"/>
        <v>0.15457647015664561</v>
      </c>
      <c r="H253" s="52"/>
      <c r="I253" s="52">
        <f t="shared" si="29"/>
        <v>21.482854201600027</v>
      </c>
      <c r="J253" s="52">
        <f t="shared" si="25"/>
        <v>-4.7634514905149068</v>
      </c>
      <c r="K253" s="52">
        <f t="shared" si="26"/>
        <v>0.2344341463413997</v>
      </c>
      <c r="L253" s="52">
        <f t="shared" si="30"/>
        <v>22.690470102488685</v>
      </c>
      <c r="M253" s="52">
        <f t="shared" si="31"/>
        <v>5.4959368970820807E-2</v>
      </c>
      <c r="N253" s="52"/>
    </row>
    <row r="254" spans="1:14" x14ac:dyDescent="0.3">
      <c r="A254" s="11">
        <v>3</v>
      </c>
      <c r="B254" s="11">
        <v>35.9</v>
      </c>
      <c r="C254" s="52"/>
      <c r="D254" s="52">
        <f t="shared" si="27"/>
        <v>36.804360000000003</v>
      </c>
      <c r="E254" s="52"/>
      <c r="F254" s="52">
        <f t="shared" si="24"/>
        <v>0.90436000000000405</v>
      </c>
      <c r="G254" s="52">
        <f t="shared" si="28"/>
        <v>2.5191086350975046E-2</v>
      </c>
      <c r="H254" s="52"/>
      <c r="I254" s="52">
        <f t="shared" si="29"/>
        <v>0.81786700960000736</v>
      </c>
      <c r="J254" s="52">
        <f t="shared" si="25"/>
        <v>1.1516485094850921</v>
      </c>
      <c r="K254" s="52">
        <f t="shared" si="26"/>
        <v>2.4189341463413996</v>
      </c>
      <c r="L254" s="52">
        <f t="shared" si="30"/>
        <v>1.3262942893992342</v>
      </c>
      <c r="M254" s="52">
        <f t="shared" si="31"/>
        <v>5.8512424043363955</v>
      </c>
      <c r="N254" s="52"/>
    </row>
    <row r="255" spans="1:14" x14ac:dyDescent="0.3">
      <c r="A255" s="11">
        <v>1.6</v>
      </c>
      <c r="B255" s="11">
        <v>50.820500000000003</v>
      </c>
      <c r="C255" s="52"/>
      <c r="D255" s="52">
        <f t="shared" si="27"/>
        <v>42.920960000000001</v>
      </c>
      <c r="E255" s="52"/>
      <c r="F255" s="52">
        <f t="shared" si="24"/>
        <v>7.8995400000000018</v>
      </c>
      <c r="G255" s="52">
        <f t="shared" si="28"/>
        <v>0.15544002912210628</v>
      </c>
      <c r="H255" s="52"/>
      <c r="I255" s="52">
        <f t="shared" si="29"/>
        <v>62.402732211600025</v>
      </c>
      <c r="J255" s="52">
        <f t="shared" si="25"/>
        <v>16.072148509485096</v>
      </c>
      <c r="K255" s="52">
        <f t="shared" si="26"/>
        <v>8.5355341463413978</v>
      </c>
      <c r="L255" s="52">
        <f t="shared" si="30"/>
        <v>258.31395771094401</v>
      </c>
      <c r="M255" s="52">
        <f t="shared" si="31"/>
        <v>72.855343163359976</v>
      </c>
      <c r="N255" s="52"/>
    </row>
    <row r="256" spans="1:14" x14ac:dyDescent="0.3">
      <c r="A256" s="11">
        <v>3.5</v>
      </c>
      <c r="B256" s="11">
        <v>37.6</v>
      </c>
      <c r="C256" s="52"/>
      <c r="D256" s="52">
        <f t="shared" si="27"/>
        <v>34.619860000000003</v>
      </c>
      <c r="E256" s="52"/>
      <c r="F256" s="52">
        <f t="shared" si="24"/>
        <v>2.9801399999999987</v>
      </c>
      <c r="G256" s="52">
        <f t="shared" si="28"/>
        <v>7.9259042553191453E-2</v>
      </c>
      <c r="H256" s="52"/>
      <c r="I256" s="52">
        <f t="shared" si="29"/>
        <v>8.8812344195999913</v>
      </c>
      <c r="J256" s="52">
        <f t="shared" si="25"/>
        <v>2.851648509485095</v>
      </c>
      <c r="K256" s="52">
        <f t="shared" si="26"/>
        <v>0.2344341463413997</v>
      </c>
      <c r="L256" s="52">
        <f t="shared" si="30"/>
        <v>8.1318992216485633</v>
      </c>
      <c r="M256" s="52">
        <f t="shared" si="31"/>
        <v>5.4959368970820807E-2</v>
      </c>
      <c r="N256" s="52"/>
    </row>
    <row r="257" spans="1:14" x14ac:dyDescent="0.3">
      <c r="A257" s="11">
        <v>6</v>
      </c>
      <c r="B257" s="11">
        <v>30.299900000000001</v>
      </c>
      <c r="C257" s="52"/>
      <c r="D257" s="52">
        <f t="shared" si="27"/>
        <v>23.697360000000003</v>
      </c>
      <c r="E257" s="52"/>
      <c r="F257" s="52">
        <f t="shared" si="24"/>
        <v>6.6025399999999976</v>
      </c>
      <c r="G257" s="52">
        <f t="shared" si="28"/>
        <v>0.2179063297238604</v>
      </c>
      <c r="H257" s="52"/>
      <c r="I257" s="52">
        <f t="shared" si="29"/>
        <v>43.593534451599972</v>
      </c>
      <c r="J257" s="52">
        <f t="shared" si="25"/>
        <v>-4.4484514905149055</v>
      </c>
      <c r="K257" s="52">
        <f t="shared" si="26"/>
        <v>-10.6880658536586</v>
      </c>
      <c r="L257" s="52">
        <f t="shared" si="30"/>
        <v>19.788720663464286</v>
      </c>
      <c r="M257" s="52">
        <f t="shared" si="31"/>
        <v>114.23475169214294</v>
      </c>
      <c r="N257" s="52"/>
    </row>
    <row r="258" spans="1:14" x14ac:dyDescent="0.3">
      <c r="A258" s="11">
        <v>4</v>
      </c>
      <c r="B258" s="11">
        <v>28.0488</v>
      </c>
      <c r="C258" s="52"/>
      <c r="D258" s="52">
        <f t="shared" si="27"/>
        <v>32.435360000000003</v>
      </c>
      <c r="E258" s="52"/>
      <c r="F258" s="52">
        <f t="shared" si="24"/>
        <v>4.3865600000000029</v>
      </c>
      <c r="G258" s="52">
        <f t="shared" si="28"/>
        <v>0.15639029120675405</v>
      </c>
      <c r="H258" s="52"/>
      <c r="I258" s="52">
        <f t="shared" si="29"/>
        <v>19.241908633600026</v>
      </c>
      <c r="J258" s="52">
        <f t="shared" si="25"/>
        <v>-6.6995514905149065</v>
      </c>
      <c r="K258" s="52">
        <f t="shared" si="26"/>
        <v>-1.9500658536586002</v>
      </c>
      <c r="L258" s="52">
        <f t="shared" si="30"/>
        <v>44.883990174060507</v>
      </c>
      <c r="M258" s="52">
        <f t="shared" si="31"/>
        <v>3.8027568336052453</v>
      </c>
      <c r="N258" s="52"/>
    </row>
    <row r="259" spans="1:14" x14ac:dyDescent="0.3">
      <c r="A259" s="11">
        <v>3</v>
      </c>
      <c r="B259" s="11">
        <v>36.154800000000002</v>
      </c>
      <c r="C259" s="52"/>
      <c r="D259" s="52">
        <f t="shared" si="27"/>
        <v>36.804360000000003</v>
      </c>
      <c r="E259" s="52"/>
      <c r="F259" s="52">
        <f t="shared" ref="F259:F322" si="32">ABS(B259-D259)</f>
        <v>0.64956000000000103</v>
      </c>
      <c r="G259" s="52">
        <f t="shared" si="28"/>
        <v>1.7966079192804303E-2</v>
      </c>
      <c r="H259" s="52"/>
      <c r="I259" s="52">
        <f t="shared" si="29"/>
        <v>0.42192819360000133</v>
      </c>
      <c r="J259" s="52">
        <f t="shared" ref="J259:J322" si="33">(B259-$B$373)</f>
        <v>1.4064485094850951</v>
      </c>
      <c r="K259" s="52">
        <f t="shared" ref="K259:K322" si="34">(D259-$D$373)</f>
        <v>2.4189341463413996</v>
      </c>
      <c r="L259" s="52">
        <f t="shared" si="30"/>
        <v>1.9780974098328459</v>
      </c>
      <c r="M259" s="52">
        <f t="shared" si="31"/>
        <v>5.8512424043363955</v>
      </c>
      <c r="N259" s="52"/>
    </row>
    <row r="260" spans="1:14" x14ac:dyDescent="0.3">
      <c r="A260" s="11">
        <v>3</v>
      </c>
      <c r="B260" s="11">
        <v>35.288699999999999</v>
      </c>
      <c r="C260" s="52"/>
      <c r="D260" s="52">
        <f t="shared" ref="D260:D323" si="35">(49.91136-4.369*(A260))</f>
        <v>36.804360000000003</v>
      </c>
      <c r="E260" s="52"/>
      <c r="F260" s="52">
        <f t="shared" si="32"/>
        <v>1.515660000000004</v>
      </c>
      <c r="G260" s="52">
        <f t="shared" ref="G260:G323" si="36">(F260/B260)</f>
        <v>4.295029286995565E-2</v>
      </c>
      <c r="H260" s="52"/>
      <c r="I260" s="52">
        <f t="shared" ref="I260:I323" si="37">F260^2</f>
        <v>2.297225235600012</v>
      </c>
      <c r="J260" s="52">
        <f t="shared" si="33"/>
        <v>0.54034850948509217</v>
      </c>
      <c r="K260" s="52">
        <f t="shared" si="34"/>
        <v>2.4189341463413996</v>
      </c>
      <c r="L260" s="52">
        <f t="shared" ref="L260:L323" si="38">(J260*J260)</f>
        <v>0.29197651170276073</v>
      </c>
      <c r="M260" s="52">
        <f t="shared" ref="M260:M323" si="39">(K260*K260)</f>
        <v>5.8512424043363955</v>
      </c>
      <c r="N260" s="52"/>
    </row>
    <row r="261" spans="1:14" x14ac:dyDescent="0.3">
      <c r="A261" s="11">
        <v>2.4</v>
      </c>
      <c r="B261" s="11">
        <v>36.700000000000003</v>
      </c>
      <c r="C261" s="52"/>
      <c r="D261" s="52">
        <f t="shared" si="35"/>
        <v>39.425760000000004</v>
      </c>
      <c r="E261" s="52"/>
      <c r="F261" s="52">
        <f t="shared" si="32"/>
        <v>2.7257600000000011</v>
      </c>
      <c r="G261" s="52">
        <f t="shared" si="36"/>
        <v>7.4271389645776592E-2</v>
      </c>
      <c r="H261" s="52"/>
      <c r="I261" s="52">
        <f t="shared" si="37"/>
        <v>7.4297675776000061</v>
      </c>
      <c r="J261" s="52">
        <f t="shared" si="33"/>
        <v>1.9516485094850964</v>
      </c>
      <c r="K261" s="52">
        <f t="shared" si="34"/>
        <v>5.0403341463414009</v>
      </c>
      <c r="L261" s="52">
        <f t="shared" si="38"/>
        <v>3.8089319045753984</v>
      </c>
      <c r="M261" s="52">
        <f t="shared" si="39"/>
        <v>25.4049683067751</v>
      </c>
      <c r="N261" s="52"/>
    </row>
    <row r="262" spans="1:14" x14ac:dyDescent="0.3">
      <c r="A262" s="11">
        <v>1.6</v>
      </c>
      <c r="B262" s="11">
        <v>48.9</v>
      </c>
      <c r="C262" s="52"/>
      <c r="D262" s="52">
        <f t="shared" si="35"/>
        <v>42.920960000000001</v>
      </c>
      <c r="E262" s="52"/>
      <c r="F262" s="52">
        <f t="shared" si="32"/>
        <v>5.9790399999999977</v>
      </c>
      <c r="G262" s="52">
        <f t="shared" si="36"/>
        <v>0.12227075664621673</v>
      </c>
      <c r="H262" s="52"/>
      <c r="I262" s="52">
        <f t="shared" si="37"/>
        <v>35.748919321599971</v>
      </c>
      <c r="J262" s="52">
        <f t="shared" si="33"/>
        <v>14.151648509485092</v>
      </c>
      <c r="K262" s="52">
        <f t="shared" si="34"/>
        <v>8.5355341463413978</v>
      </c>
      <c r="L262" s="52">
        <f t="shared" si="38"/>
        <v>200.26915553601162</v>
      </c>
      <c r="M262" s="52">
        <f t="shared" si="39"/>
        <v>72.855343163359976</v>
      </c>
      <c r="N262" s="52"/>
    </row>
    <row r="263" spans="1:14" x14ac:dyDescent="0.3">
      <c r="A263" s="11">
        <v>2.5</v>
      </c>
      <c r="B263" s="11">
        <v>35.922600000000003</v>
      </c>
      <c r="C263" s="52"/>
      <c r="D263" s="52">
        <f t="shared" si="35"/>
        <v>38.988860000000003</v>
      </c>
      <c r="E263" s="52"/>
      <c r="F263" s="52">
        <f t="shared" si="32"/>
        <v>3.0662599999999998</v>
      </c>
      <c r="G263" s="52">
        <f t="shared" si="36"/>
        <v>8.5357407314615302E-2</v>
      </c>
      <c r="H263" s="52"/>
      <c r="I263" s="52">
        <f t="shared" si="37"/>
        <v>9.4019503875999977</v>
      </c>
      <c r="J263" s="52">
        <f t="shared" si="33"/>
        <v>1.1742485094850963</v>
      </c>
      <c r="K263" s="52">
        <f t="shared" si="34"/>
        <v>4.6034341463413995</v>
      </c>
      <c r="L263" s="52">
        <f t="shared" si="38"/>
        <v>1.3788595620279702</v>
      </c>
      <c r="M263" s="52">
        <f t="shared" si="39"/>
        <v>21.191605939701969</v>
      </c>
      <c r="N263" s="52"/>
    </row>
    <row r="264" spans="1:14" x14ac:dyDescent="0.3">
      <c r="A264" s="11">
        <v>3</v>
      </c>
      <c r="B264" s="11">
        <v>35.708100000000002</v>
      </c>
      <c r="C264" s="52"/>
      <c r="D264" s="52">
        <f t="shared" si="35"/>
        <v>36.804360000000003</v>
      </c>
      <c r="E264" s="52"/>
      <c r="F264" s="52">
        <f t="shared" si="32"/>
        <v>1.0962600000000009</v>
      </c>
      <c r="G264" s="52">
        <f t="shared" si="36"/>
        <v>3.0700597343459909E-2</v>
      </c>
      <c r="H264" s="52"/>
      <c r="I264" s="52">
        <f t="shared" si="37"/>
        <v>1.2017859876000019</v>
      </c>
      <c r="J264" s="52">
        <f t="shared" si="33"/>
        <v>0.95974850948509527</v>
      </c>
      <c r="K264" s="52">
        <f t="shared" si="34"/>
        <v>2.4189341463413996</v>
      </c>
      <c r="L264" s="52">
        <f t="shared" si="38"/>
        <v>0.921117201458862</v>
      </c>
      <c r="M264" s="52">
        <f t="shared" si="39"/>
        <v>5.8512424043363955</v>
      </c>
      <c r="N264" s="52"/>
    </row>
    <row r="265" spans="1:14" x14ac:dyDescent="0.3">
      <c r="A265" s="11">
        <v>4</v>
      </c>
      <c r="B265" s="11">
        <v>27.3</v>
      </c>
      <c r="C265" s="52"/>
      <c r="D265" s="52">
        <f t="shared" si="35"/>
        <v>32.435360000000003</v>
      </c>
      <c r="E265" s="52"/>
      <c r="F265" s="52">
        <f t="shared" si="32"/>
        <v>5.1353600000000021</v>
      </c>
      <c r="G265" s="52">
        <f t="shared" si="36"/>
        <v>0.18810842490842497</v>
      </c>
      <c r="H265" s="52"/>
      <c r="I265" s="52">
        <f t="shared" si="37"/>
        <v>26.371922329600022</v>
      </c>
      <c r="J265" s="52">
        <f t="shared" si="33"/>
        <v>-7.4483514905149057</v>
      </c>
      <c r="K265" s="52">
        <f t="shared" si="34"/>
        <v>-1.9500658536586002</v>
      </c>
      <c r="L265" s="52">
        <f t="shared" si="38"/>
        <v>55.477939926255615</v>
      </c>
      <c r="M265" s="52">
        <f t="shared" si="39"/>
        <v>3.8027568336052453</v>
      </c>
      <c r="N265" s="52"/>
    </row>
    <row r="266" spans="1:14" x14ac:dyDescent="0.3">
      <c r="A266" s="11">
        <v>3</v>
      </c>
      <c r="B266" s="11">
        <v>38.7896</v>
      </c>
      <c r="C266" s="52"/>
      <c r="D266" s="52">
        <f t="shared" si="35"/>
        <v>36.804360000000003</v>
      </c>
      <c r="E266" s="52"/>
      <c r="F266" s="52">
        <f t="shared" si="32"/>
        <v>1.9852399999999975</v>
      </c>
      <c r="G266" s="52">
        <f t="shared" si="36"/>
        <v>5.1179697650916678E-2</v>
      </c>
      <c r="H266" s="52"/>
      <c r="I266" s="52">
        <f t="shared" si="37"/>
        <v>3.9411778575999898</v>
      </c>
      <c r="J266" s="52">
        <f t="shared" si="33"/>
        <v>4.0412485094850936</v>
      </c>
      <c r="K266" s="52">
        <f t="shared" si="34"/>
        <v>2.4189341463413996</v>
      </c>
      <c r="L266" s="52">
        <f t="shared" si="38"/>
        <v>16.331689515415491</v>
      </c>
      <c r="M266" s="52">
        <f t="shared" si="39"/>
        <v>5.8512424043363955</v>
      </c>
      <c r="N266" s="52"/>
    </row>
    <row r="267" spans="1:14" x14ac:dyDescent="0.3">
      <c r="A267" s="11">
        <v>2.9</v>
      </c>
      <c r="B267" s="11">
        <v>34.151400000000002</v>
      </c>
      <c r="C267" s="52"/>
      <c r="D267" s="52">
        <f t="shared" si="35"/>
        <v>37.241260000000004</v>
      </c>
      <c r="E267" s="52"/>
      <c r="F267" s="52">
        <f t="shared" si="32"/>
        <v>3.0898600000000016</v>
      </c>
      <c r="G267" s="52">
        <f t="shared" si="36"/>
        <v>9.0475353865434552E-2</v>
      </c>
      <c r="H267" s="52"/>
      <c r="I267" s="52">
        <f t="shared" si="37"/>
        <v>9.5472348196000105</v>
      </c>
      <c r="J267" s="52">
        <f t="shared" si="33"/>
        <v>-0.59695149051490404</v>
      </c>
      <c r="K267" s="52">
        <f t="shared" si="34"/>
        <v>2.855834146341401</v>
      </c>
      <c r="L267" s="52">
        <f t="shared" si="38"/>
        <v>0.35635108202796556</v>
      </c>
      <c r="M267" s="52">
        <f t="shared" si="39"/>
        <v>8.1557886714095194</v>
      </c>
      <c r="N267" s="52"/>
    </row>
    <row r="268" spans="1:14" x14ac:dyDescent="0.3">
      <c r="A268" s="11">
        <v>2.5</v>
      </c>
      <c r="B268" s="11">
        <v>34.143500000000003</v>
      </c>
      <c r="C268" s="52"/>
      <c r="D268" s="52">
        <f t="shared" si="35"/>
        <v>38.988860000000003</v>
      </c>
      <c r="E268" s="52"/>
      <c r="F268" s="52">
        <f t="shared" si="32"/>
        <v>4.8453599999999994</v>
      </c>
      <c r="G268" s="52">
        <f t="shared" si="36"/>
        <v>0.14191163764698989</v>
      </c>
      <c r="H268" s="52"/>
      <c r="I268" s="52">
        <f t="shared" si="37"/>
        <v>23.477513529599996</v>
      </c>
      <c r="J268" s="52">
        <f t="shared" si="33"/>
        <v>-0.60485149051490339</v>
      </c>
      <c r="K268" s="52">
        <f t="shared" si="34"/>
        <v>4.6034341463413995</v>
      </c>
      <c r="L268" s="52">
        <f t="shared" si="38"/>
        <v>0.36584532557810029</v>
      </c>
      <c r="M268" s="52">
        <f t="shared" si="39"/>
        <v>21.191605939701969</v>
      </c>
      <c r="N268" s="52"/>
    </row>
    <row r="269" spans="1:14" x14ac:dyDescent="0.3">
      <c r="A269" s="11">
        <v>2.4</v>
      </c>
      <c r="B269" s="11">
        <v>39.204099999999997</v>
      </c>
      <c r="C269" s="52"/>
      <c r="D269" s="52">
        <f t="shared" si="35"/>
        <v>39.425760000000004</v>
      </c>
      <c r="E269" s="52"/>
      <c r="F269" s="52">
        <f t="shared" si="32"/>
        <v>0.22166000000000707</v>
      </c>
      <c r="G269" s="52">
        <f t="shared" si="36"/>
        <v>5.6540004744403544E-3</v>
      </c>
      <c r="H269" s="52"/>
      <c r="I269" s="52">
        <f t="shared" si="37"/>
        <v>4.9133155600003135E-2</v>
      </c>
      <c r="J269" s="52">
        <f t="shared" si="33"/>
        <v>4.4557485094850904</v>
      </c>
      <c r="K269" s="52">
        <f t="shared" si="34"/>
        <v>5.0403341463414009</v>
      </c>
      <c r="L269" s="52">
        <f t="shared" si="38"/>
        <v>19.853694779778603</v>
      </c>
      <c r="M269" s="52">
        <f t="shared" si="39"/>
        <v>25.4049683067751</v>
      </c>
      <c r="N269" s="52"/>
    </row>
    <row r="270" spans="1:14" x14ac:dyDescent="0.3">
      <c r="A270" s="11">
        <v>5.5</v>
      </c>
      <c r="B270" s="11">
        <v>23.2</v>
      </c>
      <c r="C270" s="52"/>
      <c r="D270" s="52">
        <f t="shared" si="35"/>
        <v>25.881860000000003</v>
      </c>
      <c r="E270" s="52"/>
      <c r="F270" s="52">
        <f t="shared" si="32"/>
        <v>2.6818600000000039</v>
      </c>
      <c r="G270" s="52">
        <f t="shared" si="36"/>
        <v>0.11559741379310362</v>
      </c>
      <c r="H270" s="52"/>
      <c r="I270" s="52">
        <f t="shared" si="37"/>
        <v>7.1923730596000208</v>
      </c>
      <c r="J270" s="52">
        <f t="shared" si="33"/>
        <v>-11.548351490514907</v>
      </c>
      <c r="K270" s="52">
        <f t="shared" si="34"/>
        <v>-8.5035658536585998</v>
      </c>
      <c r="L270" s="52">
        <f t="shared" si="38"/>
        <v>133.36442214847787</v>
      </c>
      <c r="M270" s="52">
        <f t="shared" si="39"/>
        <v>72.310632227508506</v>
      </c>
      <c r="N270" s="52"/>
    </row>
    <row r="271" spans="1:14" x14ac:dyDescent="0.3">
      <c r="A271" s="11">
        <v>2</v>
      </c>
      <c r="B271" s="11">
        <v>38.200000000000003</v>
      </c>
      <c r="C271" s="52"/>
      <c r="D271" s="52">
        <f t="shared" si="35"/>
        <v>41.173360000000002</v>
      </c>
      <c r="E271" s="52"/>
      <c r="F271" s="52">
        <f t="shared" si="32"/>
        <v>2.9733599999999996</v>
      </c>
      <c r="G271" s="52">
        <f t="shared" si="36"/>
        <v>7.7836649214659673E-2</v>
      </c>
      <c r="H271" s="52"/>
      <c r="I271" s="52">
        <f t="shared" si="37"/>
        <v>8.8408696895999981</v>
      </c>
      <c r="J271" s="52">
        <f t="shared" si="33"/>
        <v>3.4516485094850964</v>
      </c>
      <c r="K271" s="52">
        <f t="shared" si="34"/>
        <v>6.7879341463413994</v>
      </c>
      <c r="L271" s="52">
        <f t="shared" si="38"/>
        <v>11.913877433030688</v>
      </c>
      <c r="M271" s="52">
        <f t="shared" si="39"/>
        <v>46.076049975067541</v>
      </c>
      <c r="N271" s="52"/>
    </row>
    <row r="272" spans="1:14" x14ac:dyDescent="0.3">
      <c r="A272" s="11">
        <v>2.4</v>
      </c>
      <c r="B272" s="11">
        <v>40</v>
      </c>
      <c r="C272" s="52"/>
      <c r="D272" s="52">
        <f t="shared" si="35"/>
        <v>39.425760000000004</v>
      </c>
      <c r="E272" s="52"/>
      <c r="F272" s="52">
        <f t="shared" si="32"/>
        <v>0.57423999999999609</v>
      </c>
      <c r="G272" s="52">
        <f t="shared" si="36"/>
        <v>1.4355999999999902E-2</v>
      </c>
      <c r="H272" s="52"/>
      <c r="I272" s="52">
        <f t="shared" si="37"/>
        <v>0.32975157759999552</v>
      </c>
      <c r="J272" s="52">
        <f t="shared" si="33"/>
        <v>5.2516485094850935</v>
      </c>
      <c r="K272" s="52">
        <f t="shared" si="34"/>
        <v>5.0403341463414009</v>
      </c>
      <c r="L272" s="52">
        <f t="shared" si="38"/>
        <v>27.579812067177006</v>
      </c>
      <c r="M272" s="52">
        <f t="shared" si="39"/>
        <v>25.4049683067751</v>
      </c>
      <c r="N272" s="52"/>
    </row>
    <row r="273" spans="1:14" x14ac:dyDescent="0.3">
      <c r="A273" s="11">
        <v>3.7</v>
      </c>
      <c r="B273" s="11">
        <v>37.064999999999998</v>
      </c>
      <c r="C273" s="52"/>
      <c r="D273" s="52">
        <f t="shared" si="35"/>
        <v>33.74606</v>
      </c>
      <c r="E273" s="52"/>
      <c r="F273" s="52">
        <f t="shared" si="32"/>
        <v>3.3189399999999978</v>
      </c>
      <c r="G273" s="52">
        <f t="shared" si="36"/>
        <v>8.9543774450289979E-2</v>
      </c>
      <c r="H273" s="52"/>
      <c r="I273" s="52">
        <f t="shared" si="37"/>
        <v>11.015362723599985</v>
      </c>
      <c r="J273" s="52">
        <f t="shared" si="33"/>
        <v>2.3166485094850913</v>
      </c>
      <c r="K273" s="52">
        <f t="shared" si="34"/>
        <v>-0.6393658536586031</v>
      </c>
      <c r="L273" s="52">
        <f t="shared" si="38"/>
        <v>5.366860316499495</v>
      </c>
      <c r="M273" s="52">
        <f t="shared" si="39"/>
        <v>0.40878869482459429</v>
      </c>
      <c r="N273" s="52"/>
    </row>
    <row r="274" spans="1:14" x14ac:dyDescent="0.3">
      <c r="A274" s="11">
        <v>2.4</v>
      </c>
      <c r="B274" s="11">
        <v>40.279600000000002</v>
      </c>
      <c r="C274" s="52"/>
      <c r="D274" s="52">
        <f t="shared" si="35"/>
        <v>39.425760000000004</v>
      </c>
      <c r="E274" s="52"/>
      <c r="F274" s="52">
        <f t="shared" si="32"/>
        <v>0.85383999999999816</v>
      </c>
      <c r="G274" s="52">
        <f t="shared" si="36"/>
        <v>2.1197827187956139E-2</v>
      </c>
      <c r="H274" s="52"/>
      <c r="I274" s="52">
        <f t="shared" si="37"/>
        <v>0.72904274559999682</v>
      </c>
      <c r="J274" s="52">
        <f t="shared" si="33"/>
        <v>5.5312485094850956</v>
      </c>
      <c r="K274" s="52">
        <f t="shared" si="34"/>
        <v>5.0403341463414009</v>
      </c>
      <c r="L274" s="52">
        <f t="shared" si="38"/>
        <v>30.594710073681092</v>
      </c>
      <c r="M274" s="52">
        <f t="shared" si="39"/>
        <v>25.4049683067751</v>
      </c>
      <c r="N274" s="52"/>
    </row>
    <row r="275" spans="1:14" x14ac:dyDescent="0.3">
      <c r="A275" s="11">
        <v>5</v>
      </c>
      <c r="B275" s="11">
        <v>32.670099999999998</v>
      </c>
      <c r="C275" s="52"/>
      <c r="D275" s="52">
        <f t="shared" si="35"/>
        <v>28.066360000000003</v>
      </c>
      <c r="E275" s="52"/>
      <c r="F275" s="52">
        <f t="shared" si="32"/>
        <v>4.6037399999999948</v>
      </c>
      <c r="G275" s="52">
        <f t="shared" si="36"/>
        <v>0.14091600576674068</v>
      </c>
      <c r="H275" s="52"/>
      <c r="I275" s="52">
        <f t="shared" si="37"/>
        <v>21.194421987599952</v>
      </c>
      <c r="J275" s="52">
        <f t="shared" si="33"/>
        <v>-2.0782514905149085</v>
      </c>
      <c r="K275" s="52">
        <f t="shared" si="34"/>
        <v>-6.3190658536586</v>
      </c>
      <c r="L275" s="52">
        <f t="shared" si="38"/>
        <v>4.3191292578274387</v>
      </c>
      <c r="M275" s="52">
        <f t="shared" si="39"/>
        <v>39.93059326287409</v>
      </c>
      <c r="N275" s="52"/>
    </row>
    <row r="276" spans="1:14" x14ac:dyDescent="0.3">
      <c r="A276" s="11">
        <v>3.6</v>
      </c>
      <c r="B276" s="11">
        <v>40</v>
      </c>
      <c r="C276" s="52"/>
      <c r="D276" s="52">
        <f t="shared" si="35"/>
        <v>34.182960000000001</v>
      </c>
      <c r="E276" s="52"/>
      <c r="F276" s="52">
        <f t="shared" si="32"/>
        <v>5.8170399999999987</v>
      </c>
      <c r="G276" s="52">
        <f t="shared" si="36"/>
        <v>0.14542599999999997</v>
      </c>
      <c r="H276" s="52"/>
      <c r="I276" s="52">
        <f t="shared" si="37"/>
        <v>33.837954361599984</v>
      </c>
      <c r="J276" s="52">
        <f t="shared" si="33"/>
        <v>5.2516485094850935</v>
      </c>
      <c r="K276" s="52">
        <f t="shared" si="34"/>
        <v>-0.2024658536586017</v>
      </c>
      <c r="L276" s="52">
        <f t="shared" si="38"/>
        <v>27.579812067177006</v>
      </c>
      <c r="M276" s="52">
        <f t="shared" si="39"/>
        <v>4.099242189770632E-2</v>
      </c>
      <c r="N276" s="52"/>
    </row>
    <row r="277" spans="1:14" x14ac:dyDescent="0.3">
      <c r="A277" s="11">
        <v>7</v>
      </c>
      <c r="B277" s="11">
        <v>33.700000000000003</v>
      </c>
      <c r="C277" s="52"/>
      <c r="D277" s="52">
        <f t="shared" si="35"/>
        <v>19.328360000000004</v>
      </c>
      <c r="E277" s="52"/>
      <c r="F277" s="52">
        <f t="shared" si="32"/>
        <v>14.371639999999999</v>
      </c>
      <c r="G277" s="52">
        <f t="shared" si="36"/>
        <v>0.42645816023738869</v>
      </c>
      <c r="H277" s="52"/>
      <c r="I277" s="52">
        <f t="shared" si="37"/>
        <v>206.54403628959997</v>
      </c>
      <c r="J277" s="52">
        <f t="shared" si="33"/>
        <v>-1.0483514905149036</v>
      </c>
      <c r="K277" s="52">
        <f t="shared" si="34"/>
        <v>-15.0570658536586</v>
      </c>
      <c r="L277" s="52">
        <f t="shared" si="38"/>
        <v>1.0990408476648201</v>
      </c>
      <c r="M277" s="52">
        <f t="shared" si="39"/>
        <v>226.71523212141176</v>
      </c>
      <c r="N277" s="52"/>
    </row>
    <row r="278" spans="1:14" x14ac:dyDescent="0.3">
      <c r="A278" s="11">
        <v>4</v>
      </c>
      <c r="B278" s="11">
        <v>27.785699999999999</v>
      </c>
      <c r="C278" s="52"/>
      <c r="D278" s="52">
        <f t="shared" si="35"/>
        <v>32.435360000000003</v>
      </c>
      <c r="E278" s="52"/>
      <c r="F278" s="52">
        <f t="shared" si="32"/>
        <v>4.6496600000000043</v>
      </c>
      <c r="G278" s="52">
        <f t="shared" si="36"/>
        <v>0.16734003462212593</v>
      </c>
      <c r="H278" s="52"/>
      <c r="I278" s="52">
        <f t="shared" si="37"/>
        <v>21.619338115600041</v>
      </c>
      <c r="J278" s="52">
        <f t="shared" si="33"/>
        <v>-6.9626514905149079</v>
      </c>
      <c r="K278" s="52">
        <f t="shared" si="34"/>
        <v>-1.9500658536586002</v>
      </c>
      <c r="L278" s="52">
        <f t="shared" si="38"/>
        <v>48.47851577836947</v>
      </c>
      <c r="M278" s="52">
        <f t="shared" si="39"/>
        <v>3.8027568336052453</v>
      </c>
      <c r="N278" s="52"/>
    </row>
    <row r="279" spans="1:14" x14ac:dyDescent="0.3">
      <c r="A279" s="11">
        <v>3.7</v>
      </c>
      <c r="B279" s="11">
        <v>32.974800000000002</v>
      </c>
      <c r="C279" s="52"/>
      <c r="D279" s="52">
        <f t="shared" si="35"/>
        <v>33.74606</v>
      </c>
      <c r="E279" s="52"/>
      <c r="F279" s="52">
        <f t="shared" si="32"/>
        <v>0.77125999999999806</v>
      </c>
      <c r="G279" s="52">
        <f t="shared" si="36"/>
        <v>2.338937612965046E-2</v>
      </c>
      <c r="H279" s="52"/>
      <c r="I279" s="52">
        <f t="shared" si="37"/>
        <v>0.59484198759999696</v>
      </c>
      <c r="J279" s="52">
        <f t="shared" si="33"/>
        <v>-1.7735514905149046</v>
      </c>
      <c r="K279" s="52">
        <f t="shared" si="34"/>
        <v>-0.6393658536586031</v>
      </c>
      <c r="L279" s="52">
        <f t="shared" si="38"/>
        <v>3.1454848895076397</v>
      </c>
      <c r="M279" s="52">
        <f t="shared" si="39"/>
        <v>0.40878869482459429</v>
      </c>
      <c r="N279" s="52"/>
    </row>
    <row r="280" spans="1:14" x14ac:dyDescent="0.3">
      <c r="A280" s="11">
        <v>6.2</v>
      </c>
      <c r="B280" s="11">
        <v>26.299900000000001</v>
      </c>
      <c r="C280" s="52"/>
      <c r="D280" s="52">
        <f t="shared" si="35"/>
        <v>22.823560000000004</v>
      </c>
      <c r="E280" s="52"/>
      <c r="F280" s="52">
        <f t="shared" si="32"/>
        <v>3.4763399999999969</v>
      </c>
      <c r="G280" s="52">
        <f t="shared" si="36"/>
        <v>0.13218073072521175</v>
      </c>
      <c r="H280" s="52"/>
      <c r="I280" s="52">
        <f t="shared" si="37"/>
        <v>12.084939795599979</v>
      </c>
      <c r="J280" s="52">
        <f t="shared" si="33"/>
        <v>-8.4484514905149055</v>
      </c>
      <c r="K280" s="52">
        <f t="shared" si="34"/>
        <v>-11.561865853658599</v>
      </c>
      <c r="L280" s="52">
        <f t="shared" si="38"/>
        <v>71.376332587583533</v>
      </c>
      <c r="M280" s="52">
        <f t="shared" si="39"/>
        <v>133.67674201799667</v>
      </c>
      <c r="N280" s="52"/>
    </row>
    <row r="281" spans="1:14" x14ac:dyDescent="0.3">
      <c r="A281" s="11">
        <v>2.9</v>
      </c>
      <c r="B281" s="11">
        <v>34.1</v>
      </c>
      <c r="C281" s="52"/>
      <c r="D281" s="52">
        <f t="shared" si="35"/>
        <v>37.241260000000004</v>
      </c>
      <c r="E281" s="52"/>
      <c r="F281" s="52">
        <f t="shared" si="32"/>
        <v>3.1412600000000026</v>
      </c>
      <c r="G281" s="52">
        <f t="shared" si="36"/>
        <v>9.2119061583577785E-2</v>
      </c>
      <c r="H281" s="52"/>
      <c r="I281" s="52">
        <f t="shared" si="37"/>
        <v>9.867514387600016</v>
      </c>
      <c r="J281" s="52">
        <f t="shared" si="33"/>
        <v>-0.64835149051490504</v>
      </c>
      <c r="K281" s="52">
        <f t="shared" si="34"/>
        <v>2.855834146341401</v>
      </c>
      <c r="L281" s="52">
        <f t="shared" si="38"/>
        <v>0.42035965525289898</v>
      </c>
      <c r="M281" s="52">
        <f t="shared" si="39"/>
        <v>8.1557886714095194</v>
      </c>
      <c r="N281" s="52"/>
    </row>
    <row r="282" spans="1:14" x14ac:dyDescent="0.3">
      <c r="A282" s="11">
        <v>2.4</v>
      </c>
      <c r="B282" s="11">
        <v>38.957500000000003</v>
      </c>
      <c r="C282" s="52"/>
      <c r="D282" s="52">
        <f t="shared" si="35"/>
        <v>39.425760000000004</v>
      </c>
      <c r="E282" s="52"/>
      <c r="F282" s="52">
        <f t="shared" si="32"/>
        <v>0.46826000000000079</v>
      </c>
      <c r="G282" s="52">
        <f t="shared" si="36"/>
        <v>1.2019765128665873E-2</v>
      </c>
      <c r="H282" s="52"/>
      <c r="I282" s="52">
        <f t="shared" si="37"/>
        <v>0.21926742760000073</v>
      </c>
      <c r="J282" s="52">
        <f t="shared" si="33"/>
        <v>4.2091485094850967</v>
      </c>
      <c r="K282" s="52">
        <f t="shared" si="34"/>
        <v>5.0403341463414009</v>
      </c>
      <c r="L282" s="52">
        <f t="shared" si="38"/>
        <v>17.716931174900612</v>
      </c>
      <c r="M282" s="52">
        <f t="shared" si="39"/>
        <v>25.4049683067751</v>
      </c>
      <c r="N282" s="52"/>
    </row>
    <row r="283" spans="1:14" x14ac:dyDescent="0.3">
      <c r="A283" s="11">
        <v>4.3</v>
      </c>
      <c r="B283" s="11">
        <v>24.1937</v>
      </c>
      <c r="C283" s="52"/>
      <c r="D283" s="52">
        <f t="shared" si="35"/>
        <v>31.124660000000002</v>
      </c>
      <c r="E283" s="52"/>
      <c r="F283" s="52">
        <f t="shared" si="32"/>
        <v>6.9309600000000025</v>
      </c>
      <c r="G283" s="52">
        <f t="shared" si="36"/>
        <v>0.28647788473858909</v>
      </c>
      <c r="H283" s="52"/>
      <c r="I283" s="52">
        <f t="shared" si="37"/>
        <v>48.038206521600031</v>
      </c>
      <c r="J283" s="52">
        <f t="shared" si="33"/>
        <v>-10.554651490514907</v>
      </c>
      <c r="K283" s="52">
        <f t="shared" si="34"/>
        <v>-3.2607658536586008</v>
      </c>
      <c r="L283" s="52">
        <f t="shared" si="38"/>
        <v>111.40066808622854</v>
      </c>
      <c r="M283" s="52">
        <f t="shared" si="39"/>
        <v>10.632593952385903</v>
      </c>
      <c r="N283" s="52"/>
    </row>
    <row r="284" spans="1:14" x14ac:dyDescent="0.3">
      <c r="A284" s="11">
        <v>2</v>
      </c>
      <c r="B284" s="11">
        <v>39.7256</v>
      </c>
      <c r="C284" s="52"/>
      <c r="D284" s="52">
        <f t="shared" si="35"/>
        <v>41.173360000000002</v>
      </c>
      <c r="E284" s="52"/>
      <c r="F284" s="52">
        <f t="shared" si="32"/>
        <v>1.4477600000000024</v>
      </c>
      <c r="G284" s="52">
        <f t="shared" si="36"/>
        <v>3.6444005880339185E-2</v>
      </c>
      <c r="H284" s="52"/>
      <c r="I284" s="52">
        <f t="shared" si="37"/>
        <v>2.0960090176000068</v>
      </c>
      <c r="J284" s="52">
        <f t="shared" si="33"/>
        <v>4.9772485094850936</v>
      </c>
      <c r="K284" s="52">
        <f t="shared" si="34"/>
        <v>6.7879341463413994</v>
      </c>
      <c r="L284" s="52">
        <f t="shared" si="38"/>
        <v>24.773002725171587</v>
      </c>
      <c r="M284" s="52">
        <f t="shared" si="39"/>
        <v>46.076049975067541</v>
      </c>
      <c r="N284" s="52"/>
    </row>
    <row r="285" spans="1:14" x14ac:dyDescent="0.3">
      <c r="A285" s="11">
        <v>2</v>
      </c>
      <c r="B285" s="11">
        <v>39</v>
      </c>
      <c r="C285" s="52"/>
      <c r="D285" s="52">
        <f t="shared" si="35"/>
        <v>41.173360000000002</v>
      </c>
      <c r="E285" s="52"/>
      <c r="F285" s="52">
        <f t="shared" si="32"/>
        <v>2.1733600000000024</v>
      </c>
      <c r="G285" s="52">
        <f t="shared" si="36"/>
        <v>5.5727179487179548E-2</v>
      </c>
      <c r="H285" s="52"/>
      <c r="I285" s="52">
        <f t="shared" si="37"/>
        <v>4.7234936896000104</v>
      </c>
      <c r="J285" s="52">
        <f t="shared" si="33"/>
        <v>4.2516485094850935</v>
      </c>
      <c r="K285" s="52">
        <f t="shared" si="34"/>
        <v>6.7879341463413994</v>
      </c>
      <c r="L285" s="52">
        <f t="shared" si="38"/>
        <v>18.076515048206819</v>
      </c>
      <c r="M285" s="52">
        <f t="shared" si="39"/>
        <v>46.076049975067541</v>
      </c>
      <c r="N285" s="52"/>
    </row>
    <row r="286" spans="1:14" x14ac:dyDescent="0.3">
      <c r="A286" s="11">
        <v>2</v>
      </c>
      <c r="B286" s="11">
        <v>41.2</v>
      </c>
      <c r="C286" s="52"/>
      <c r="D286" s="52">
        <f t="shared" si="35"/>
        <v>41.173360000000002</v>
      </c>
      <c r="E286" s="52"/>
      <c r="F286" s="52">
        <f t="shared" si="32"/>
        <v>2.6640000000000441E-2</v>
      </c>
      <c r="G286" s="52">
        <f t="shared" si="36"/>
        <v>6.4660194174758347E-4</v>
      </c>
      <c r="H286" s="52"/>
      <c r="I286" s="52">
        <f t="shared" si="37"/>
        <v>7.0968960000002352E-4</v>
      </c>
      <c r="J286" s="52">
        <f t="shared" si="33"/>
        <v>6.4516485094850964</v>
      </c>
      <c r="K286" s="52">
        <f t="shared" si="34"/>
        <v>6.7879341463413994</v>
      </c>
      <c r="L286" s="52">
        <f t="shared" si="38"/>
        <v>41.623768489941263</v>
      </c>
      <c r="M286" s="52">
        <f t="shared" si="39"/>
        <v>46.076049975067541</v>
      </c>
      <c r="N286" s="52"/>
    </row>
    <row r="287" spans="1:14" x14ac:dyDescent="0.3">
      <c r="A287" s="11">
        <v>4</v>
      </c>
      <c r="B287" s="11">
        <v>28.3</v>
      </c>
      <c r="C287" s="52"/>
      <c r="D287" s="52">
        <f t="shared" si="35"/>
        <v>32.435360000000003</v>
      </c>
      <c r="E287" s="52"/>
      <c r="F287" s="52">
        <f t="shared" si="32"/>
        <v>4.1353600000000021</v>
      </c>
      <c r="G287" s="52">
        <f t="shared" si="36"/>
        <v>0.1461257950530036</v>
      </c>
      <c r="H287" s="52"/>
      <c r="I287" s="52">
        <f t="shared" si="37"/>
        <v>17.101202329600017</v>
      </c>
      <c r="J287" s="52">
        <f t="shared" si="33"/>
        <v>-6.4483514905149057</v>
      </c>
      <c r="K287" s="52">
        <f t="shared" si="34"/>
        <v>-1.9500658536586002</v>
      </c>
      <c r="L287" s="52">
        <f t="shared" si="38"/>
        <v>41.581236945225804</v>
      </c>
      <c r="M287" s="52">
        <f t="shared" si="39"/>
        <v>3.8027568336052453</v>
      </c>
      <c r="N287" s="52"/>
    </row>
    <row r="288" spans="1:14" x14ac:dyDescent="0.3">
      <c r="A288" s="11">
        <v>4.4000000000000004</v>
      </c>
      <c r="B288" s="11">
        <v>23.152100000000001</v>
      </c>
      <c r="C288" s="52"/>
      <c r="D288" s="52">
        <f t="shared" si="35"/>
        <v>30.687760000000001</v>
      </c>
      <c r="E288" s="52"/>
      <c r="F288" s="52">
        <f t="shared" si="32"/>
        <v>7.53566</v>
      </c>
      <c r="G288" s="52">
        <f t="shared" si="36"/>
        <v>0.3254849452101537</v>
      </c>
      <c r="H288" s="52"/>
      <c r="I288" s="52">
        <f t="shared" si="37"/>
        <v>56.786171635599999</v>
      </c>
      <c r="J288" s="52">
        <f t="shared" si="33"/>
        <v>-11.596251490514906</v>
      </c>
      <c r="K288" s="52">
        <f t="shared" si="34"/>
        <v>-3.6976658536586022</v>
      </c>
      <c r="L288" s="52">
        <f t="shared" si="38"/>
        <v>134.47304863126917</v>
      </c>
      <c r="M288" s="52">
        <f t="shared" si="39"/>
        <v>13.6727327653128</v>
      </c>
      <c r="N288" s="52"/>
    </row>
    <row r="289" spans="1:14" x14ac:dyDescent="0.3">
      <c r="A289" s="11">
        <v>3.8</v>
      </c>
      <c r="B289" s="11">
        <v>37.076900000000002</v>
      </c>
      <c r="C289" s="52"/>
      <c r="D289" s="52">
        <f t="shared" si="35"/>
        <v>33.309160000000006</v>
      </c>
      <c r="E289" s="52"/>
      <c r="F289" s="52">
        <f t="shared" si="32"/>
        <v>3.7677399999999963</v>
      </c>
      <c r="G289" s="52">
        <f t="shared" si="36"/>
        <v>0.10161960681718256</v>
      </c>
      <c r="H289" s="52"/>
      <c r="I289" s="52">
        <f t="shared" si="37"/>
        <v>14.195864707599972</v>
      </c>
      <c r="J289" s="52">
        <f t="shared" si="33"/>
        <v>2.3285485094850955</v>
      </c>
      <c r="K289" s="52">
        <f t="shared" si="34"/>
        <v>-1.0762658536585974</v>
      </c>
      <c r="L289" s="52">
        <f t="shared" si="38"/>
        <v>5.4221381610252601</v>
      </c>
      <c r="M289" s="52">
        <f t="shared" si="39"/>
        <v>1.1583481877514694</v>
      </c>
      <c r="N289" s="52"/>
    </row>
    <row r="290" spans="1:14" x14ac:dyDescent="0.3">
      <c r="A290" s="11">
        <v>3.5</v>
      </c>
      <c r="B290" s="11">
        <v>36.200000000000003</v>
      </c>
      <c r="C290" s="52"/>
      <c r="D290" s="52">
        <f t="shared" si="35"/>
        <v>34.619860000000003</v>
      </c>
      <c r="E290" s="52"/>
      <c r="F290" s="52">
        <f t="shared" si="32"/>
        <v>1.5801400000000001</v>
      </c>
      <c r="G290" s="52">
        <f t="shared" si="36"/>
        <v>4.3650276243093922E-2</v>
      </c>
      <c r="H290" s="52"/>
      <c r="I290" s="52">
        <f t="shared" si="37"/>
        <v>2.4968424196000005</v>
      </c>
      <c r="J290" s="52">
        <f t="shared" si="33"/>
        <v>1.4516485094850964</v>
      </c>
      <c r="K290" s="52">
        <f t="shared" si="34"/>
        <v>0.2344341463413997</v>
      </c>
      <c r="L290" s="52">
        <f t="shared" si="38"/>
        <v>2.107283395090302</v>
      </c>
      <c r="M290" s="52">
        <f t="shared" si="39"/>
        <v>5.4959368970820807E-2</v>
      </c>
      <c r="N290" s="52"/>
    </row>
    <row r="291" spans="1:14" x14ac:dyDescent="0.3">
      <c r="A291" s="11">
        <v>4.5999999999999996</v>
      </c>
      <c r="B291" s="11">
        <v>24.5</v>
      </c>
      <c r="C291" s="52"/>
      <c r="D291" s="52">
        <f t="shared" si="35"/>
        <v>29.813960000000005</v>
      </c>
      <c r="E291" s="52"/>
      <c r="F291" s="52">
        <f t="shared" si="32"/>
        <v>5.3139600000000051</v>
      </c>
      <c r="G291" s="52">
        <f t="shared" si="36"/>
        <v>0.21689632653061244</v>
      </c>
      <c r="H291" s="52"/>
      <c r="I291" s="52">
        <f t="shared" si="37"/>
        <v>28.238170881600055</v>
      </c>
      <c r="J291" s="52">
        <f t="shared" si="33"/>
        <v>-10.248351490514906</v>
      </c>
      <c r="K291" s="52">
        <f t="shared" si="34"/>
        <v>-4.5714658536585979</v>
      </c>
      <c r="L291" s="52">
        <f t="shared" si="38"/>
        <v>105.0287082731391</v>
      </c>
      <c r="M291" s="52">
        <f t="shared" si="39"/>
        <v>20.898300051166533</v>
      </c>
      <c r="N291" s="52"/>
    </row>
    <row r="292" spans="1:14" x14ac:dyDescent="0.3">
      <c r="A292" s="11">
        <v>4.5999999999999996</v>
      </c>
      <c r="B292" s="11">
        <v>33.799999999999997</v>
      </c>
      <c r="C292" s="52"/>
      <c r="D292" s="52">
        <f t="shared" si="35"/>
        <v>29.813960000000005</v>
      </c>
      <c r="E292" s="52"/>
      <c r="F292" s="52">
        <f t="shared" si="32"/>
        <v>3.986039999999992</v>
      </c>
      <c r="G292" s="52">
        <f t="shared" si="36"/>
        <v>0.11793017751479268</v>
      </c>
      <c r="H292" s="52"/>
      <c r="I292" s="52">
        <f t="shared" si="37"/>
        <v>15.888514881599937</v>
      </c>
      <c r="J292" s="52">
        <f t="shared" si="33"/>
        <v>-0.9483514905149093</v>
      </c>
      <c r="K292" s="52">
        <f t="shared" si="34"/>
        <v>-4.5714658536585979</v>
      </c>
      <c r="L292" s="52">
        <f t="shared" si="38"/>
        <v>0.89937054956185014</v>
      </c>
      <c r="M292" s="52">
        <f t="shared" si="39"/>
        <v>20.898300051166533</v>
      </c>
      <c r="N292" s="52"/>
    </row>
    <row r="293" spans="1:14" x14ac:dyDescent="0.3">
      <c r="A293" s="11">
        <v>2.4</v>
      </c>
      <c r="B293" s="11">
        <v>48.2</v>
      </c>
      <c r="C293" s="52"/>
      <c r="D293" s="52">
        <f t="shared" si="35"/>
        <v>39.425760000000004</v>
      </c>
      <c r="E293" s="52"/>
      <c r="F293" s="52">
        <f t="shared" si="32"/>
        <v>8.7742399999999989</v>
      </c>
      <c r="G293" s="52">
        <f t="shared" si="36"/>
        <v>0.18203817427385888</v>
      </c>
      <c r="H293" s="52"/>
      <c r="I293" s="52">
        <f t="shared" si="37"/>
        <v>76.987287577599986</v>
      </c>
      <c r="J293" s="52">
        <f t="shared" si="33"/>
        <v>13.451648509485096</v>
      </c>
      <c r="K293" s="52">
        <f t="shared" si="34"/>
        <v>5.0403341463414009</v>
      </c>
      <c r="L293" s="52">
        <f t="shared" si="38"/>
        <v>180.94684762273261</v>
      </c>
      <c r="M293" s="52">
        <f t="shared" si="39"/>
        <v>25.4049683067751</v>
      </c>
      <c r="N293" s="52"/>
    </row>
    <row r="294" spans="1:14" x14ac:dyDescent="0.3">
      <c r="A294" s="11">
        <v>3</v>
      </c>
      <c r="B294" s="11">
        <v>32</v>
      </c>
      <c r="C294" s="52"/>
      <c r="D294" s="52">
        <f t="shared" si="35"/>
        <v>36.804360000000003</v>
      </c>
      <c r="E294" s="52"/>
      <c r="F294" s="52">
        <f t="shared" si="32"/>
        <v>4.8043600000000026</v>
      </c>
      <c r="G294" s="52">
        <f t="shared" si="36"/>
        <v>0.15013625000000008</v>
      </c>
      <c r="H294" s="52"/>
      <c r="I294" s="52">
        <f t="shared" si="37"/>
        <v>23.081875009600026</v>
      </c>
      <c r="J294" s="52">
        <f t="shared" si="33"/>
        <v>-2.7483514905149065</v>
      </c>
      <c r="K294" s="52">
        <f t="shared" si="34"/>
        <v>2.4189341463413996</v>
      </c>
      <c r="L294" s="52">
        <f t="shared" si="38"/>
        <v>7.5534359154155082</v>
      </c>
      <c r="M294" s="52">
        <f t="shared" si="39"/>
        <v>5.8512424043363955</v>
      </c>
      <c r="N294" s="52"/>
    </row>
    <row r="295" spans="1:14" x14ac:dyDescent="0.3">
      <c r="A295" s="11">
        <v>3.7</v>
      </c>
      <c r="B295" s="11">
        <v>34.583199999999998</v>
      </c>
      <c r="C295" s="52"/>
      <c r="D295" s="52">
        <f t="shared" si="35"/>
        <v>33.74606</v>
      </c>
      <c r="E295" s="52"/>
      <c r="F295" s="52">
        <f t="shared" si="32"/>
        <v>0.837139999999998</v>
      </c>
      <c r="G295" s="52">
        <f t="shared" si="36"/>
        <v>2.420655115778754E-2</v>
      </c>
      <c r="H295" s="52"/>
      <c r="I295" s="52">
        <f t="shared" si="37"/>
        <v>0.70080337959999661</v>
      </c>
      <c r="J295" s="52">
        <f t="shared" si="33"/>
        <v>-0.16515149051490852</v>
      </c>
      <c r="K295" s="52">
        <f t="shared" si="34"/>
        <v>-0.6393658536586031</v>
      </c>
      <c r="L295" s="52">
        <f t="shared" si="38"/>
        <v>2.7275014819295916E-2</v>
      </c>
      <c r="M295" s="52">
        <f t="shared" si="39"/>
        <v>0.40878869482459429</v>
      </c>
      <c r="N295" s="52"/>
    </row>
    <row r="296" spans="1:14" x14ac:dyDescent="0.3">
      <c r="A296" s="11">
        <v>6.2</v>
      </c>
      <c r="B296" s="11">
        <v>27.1</v>
      </c>
      <c r="C296" s="52"/>
      <c r="D296" s="52">
        <f t="shared" si="35"/>
        <v>22.823560000000004</v>
      </c>
      <c r="E296" s="52"/>
      <c r="F296" s="52">
        <f t="shared" si="32"/>
        <v>4.2764399999999974</v>
      </c>
      <c r="G296" s="52">
        <f t="shared" si="36"/>
        <v>0.15780221402214012</v>
      </c>
      <c r="H296" s="52"/>
      <c r="I296" s="52">
        <f t="shared" si="37"/>
        <v>18.287939073599976</v>
      </c>
      <c r="J296" s="52">
        <f t="shared" si="33"/>
        <v>-7.648351490514905</v>
      </c>
      <c r="K296" s="52">
        <f t="shared" si="34"/>
        <v>-11.561865853658599</v>
      </c>
      <c r="L296" s="52">
        <f t="shared" si="38"/>
        <v>58.497280522461573</v>
      </c>
      <c r="M296" s="52">
        <f t="shared" si="39"/>
        <v>133.67674201799667</v>
      </c>
      <c r="N296" s="52"/>
    </row>
    <row r="297" spans="1:14" x14ac:dyDescent="0.3">
      <c r="A297" s="11">
        <v>3</v>
      </c>
      <c r="B297" s="11">
        <v>35.540399999999998</v>
      </c>
      <c r="C297" s="52"/>
      <c r="D297" s="52">
        <f t="shared" si="35"/>
        <v>36.804360000000003</v>
      </c>
      <c r="E297" s="52"/>
      <c r="F297" s="52">
        <f t="shared" si="32"/>
        <v>1.2639600000000044</v>
      </c>
      <c r="G297" s="52">
        <f t="shared" si="36"/>
        <v>3.5564034169564905E-2</v>
      </c>
      <c r="H297" s="52"/>
      <c r="I297" s="52">
        <f t="shared" si="37"/>
        <v>1.5975948816000112</v>
      </c>
      <c r="J297" s="52">
        <f t="shared" si="33"/>
        <v>0.79204850948509176</v>
      </c>
      <c r="K297" s="52">
        <f t="shared" si="34"/>
        <v>2.4189341463413996</v>
      </c>
      <c r="L297" s="52">
        <f t="shared" si="38"/>
        <v>0.62734084137755552</v>
      </c>
      <c r="M297" s="52">
        <f t="shared" si="39"/>
        <v>5.8512424043363955</v>
      </c>
      <c r="N297" s="52"/>
    </row>
    <row r="298" spans="1:14" x14ac:dyDescent="0.3">
      <c r="A298" s="11">
        <v>2.4</v>
      </c>
      <c r="B298" s="11">
        <v>31.3</v>
      </c>
      <c r="C298" s="52"/>
      <c r="D298" s="52">
        <f t="shared" si="35"/>
        <v>39.425760000000004</v>
      </c>
      <c r="E298" s="52"/>
      <c r="F298" s="52">
        <f t="shared" si="32"/>
        <v>8.1257600000000032</v>
      </c>
      <c r="G298" s="52">
        <f t="shared" si="36"/>
        <v>0.25960894568690107</v>
      </c>
      <c r="H298" s="52"/>
      <c r="I298" s="52">
        <f t="shared" si="37"/>
        <v>66.027975577600046</v>
      </c>
      <c r="J298" s="52">
        <f t="shared" si="33"/>
        <v>-3.4483514905149057</v>
      </c>
      <c r="K298" s="52">
        <f t="shared" si="34"/>
        <v>5.0403341463414009</v>
      </c>
      <c r="L298" s="52">
        <f t="shared" si="38"/>
        <v>11.891128002136371</v>
      </c>
      <c r="M298" s="52">
        <f t="shared" si="39"/>
        <v>25.4049683067751</v>
      </c>
      <c r="N298" s="52"/>
    </row>
    <row r="299" spans="1:14" x14ac:dyDescent="0.3">
      <c r="A299" s="11">
        <v>3</v>
      </c>
      <c r="B299" s="11">
        <v>39.710299999999997</v>
      </c>
      <c r="C299" s="52"/>
      <c r="D299" s="52">
        <f t="shared" si="35"/>
        <v>36.804360000000003</v>
      </c>
      <c r="E299" s="52"/>
      <c r="F299" s="52">
        <f t="shared" si="32"/>
        <v>2.905939999999994</v>
      </c>
      <c r="G299" s="52">
        <f t="shared" si="36"/>
        <v>7.3178495251861458E-2</v>
      </c>
      <c r="H299" s="52"/>
      <c r="I299" s="52">
        <f t="shared" si="37"/>
        <v>8.4444872835999654</v>
      </c>
      <c r="J299" s="52">
        <f t="shared" si="33"/>
        <v>4.9619485094850901</v>
      </c>
      <c r="K299" s="52">
        <f t="shared" si="34"/>
        <v>2.4189341463413996</v>
      </c>
      <c r="L299" s="52">
        <f t="shared" si="38"/>
        <v>24.620933010781307</v>
      </c>
      <c r="M299" s="52">
        <f t="shared" si="39"/>
        <v>5.8512424043363955</v>
      </c>
      <c r="N299" s="52"/>
    </row>
    <row r="300" spans="1:14" x14ac:dyDescent="0.3">
      <c r="A300" s="11">
        <v>2.5</v>
      </c>
      <c r="B300" s="11">
        <v>39.200000000000003</v>
      </c>
      <c r="C300" s="52"/>
      <c r="D300" s="52">
        <f t="shared" si="35"/>
        <v>38.988860000000003</v>
      </c>
      <c r="E300" s="52"/>
      <c r="F300" s="52">
        <f t="shared" si="32"/>
        <v>0.21114000000000033</v>
      </c>
      <c r="G300" s="52">
        <f t="shared" si="36"/>
        <v>5.3862244897959263E-3</v>
      </c>
      <c r="H300" s="52"/>
      <c r="I300" s="52">
        <f t="shared" si="37"/>
        <v>4.4580099600000138E-2</v>
      </c>
      <c r="J300" s="52">
        <f t="shared" si="33"/>
        <v>4.4516485094850964</v>
      </c>
      <c r="K300" s="52">
        <f t="shared" si="34"/>
        <v>4.6034341463413995</v>
      </c>
      <c r="L300" s="52">
        <f t="shared" si="38"/>
        <v>19.817174452000881</v>
      </c>
      <c r="M300" s="52">
        <f t="shared" si="39"/>
        <v>21.191605939701969</v>
      </c>
      <c r="N300" s="52"/>
    </row>
    <row r="301" spans="1:14" x14ac:dyDescent="0.3">
      <c r="A301" s="11">
        <v>6.2</v>
      </c>
      <c r="B301" s="11">
        <v>26</v>
      </c>
      <c r="C301" s="52"/>
      <c r="D301" s="52">
        <f t="shared" si="35"/>
        <v>22.823560000000004</v>
      </c>
      <c r="E301" s="52"/>
      <c r="F301" s="52">
        <f t="shared" si="32"/>
        <v>3.1764399999999959</v>
      </c>
      <c r="G301" s="52">
        <f t="shared" si="36"/>
        <v>0.12217076923076907</v>
      </c>
      <c r="H301" s="52"/>
      <c r="I301" s="52">
        <f t="shared" si="37"/>
        <v>10.089771073599975</v>
      </c>
      <c r="J301" s="52">
        <f t="shared" si="33"/>
        <v>-8.7483514905149065</v>
      </c>
      <c r="K301" s="52">
        <f t="shared" si="34"/>
        <v>-11.561865853658599</v>
      </c>
      <c r="L301" s="52">
        <f t="shared" si="38"/>
        <v>76.533653801594383</v>
      </c>
      <c r="M301" s="52">
        <f t="shared" si="39"/>
        <v>133.67674201799667</v>
      </c>
      <c r="N301" s="52"/>
    </row>
    <row r="302" spans="1:14" x14ac:dyDescent="0.3">
      <c r="A302" s="11">
        <v>1</v>
      </c>
      <c r="B302" s="11">
        <v>57.8</v>
      </c>
      <c r="C302" s="52"/>
      <c r="D302" s="52">
        <f t="shared" si="35"/>
        <v>45.542360000000002</v>
      </c>
      <c r="E302" s="52"/>
      <c r="F302" s="52">
        <f t="shared" si="32"/>
        <v>12.257639999999995</v>
      </c>
      <c r="G302" s="52">
        <f t="shared" si="36"/>
        <v>0.21206989619377156</v>
      </c>
      <c r="H302" s="52"/>
      <c r="I302" s="52">
        <f t="shared" si="37"/>
        <v>150.24973836959987</v>
      </c>
      <c r="J302" s="52">
        <f t="shared" si="33"/>
        <v>23.051648509485091</v>
      </c>
      <c r="K302" s="52">
        <f t="shared" si="34"/>
        <v>11.156934146341399</v>
      </c>
      <c r="L302" s="52">
        <f t="shared" si="38"/>
        <v>531.37849900484616</v>
      </c>
      <c r="M302" s="52">
        <f t="shared" si="39"/>
        <v>124.47717954579869</v>
      </c>
      <c r="N302" s="52"/>
    </row>
    <row r="303" spans="1:14" x14ac:dyDescent="0.3">
      <c r="A303" s="11">
        <v>3.7</v>
      </c>
      <c r="B303" s="11">
        <v>34.823500000000003</v>
      </c>
      <c r="C303" s="52"/>
      <c r="D303" s="52">
        <f t="shared" si="35"/>
        <v>33.74606</v>
      </c>
      <c r="E303" s="52"/>
      <c r="F303" s="52">
        <f t="shared" si="32"/>
        <v>1.0774400000000028</v>
      </c>
      <c r="G303" s="52">
        <f t="shared" si="36"/>
        <v>3.0940026131778906E-2</v>
      </c>
      <c r="H303" s="52"/>
      <c r="I303" s="52">
        <f t="shared" si="37"/>
        <v>1.1608769536000061</v>
      </c>
      <c r="J303" s="52">
        <f t="shared" si="33"/>
        <v>7.5148509485096326E-2</v>
      </c>
      <c r="K303" s="52">
        <f t="shared" si="34"/>
        <v>-0.6393658536586031</v>
      </c>
      <c r="L303" s="52">
        <f t="shared" si="38"/>
        <v>5.6472984778316122E-3</v>
      </c>
      <c r="M303" s="52">
        <f t="shared" si="39"/>
        <v>0.40878869482459429</v>
      </c>
      <c r="N303" s="52"/>
    </row>
    <row r="304" spans="1:14" x14ac:dyDescent="0.3">
      <c r="A304" s="11">
        <v>5.3</v>
      </c>
      <c r="B304" s="11">
        <v>22.9</v>
      </c>
      <c r="C304" s="52"/>
      <c r="D304" s="52">
        <f t="shared" si="35"/>
        <v>26.755660000000002</v>
      </c>
      <c r="E304" s="52"/>
      <c r="F304" s="52">
        <f t="shared" si="32"/>
        <v>3.8556600000000039</v>
      </c>
      <c r="G304" s="52">
        <f t="shared" si="36"/>
        <v>0.16836943231441065</v>
      </c>
      <c r="H304" s="52"/>
      <c r="I304" s="52">
        <f t="shared" si="37"/>
        <v>14.866114035600029</v>
      </c>
      <c r="J304" s="52">
        <f t="shared" si="33"/>
        <v>-11.848351490514908</v>
      </c>
      <c r="K304" s="52">
        <f t="shared" si="34"/>
        <v>-7.6297658536586006</v>
      </c>
      <c r="L304" s="52">
        <f t="shared" si="38"/>
        <v>140.38343304278683</v>
      </c>
      <c r="M304" s="52">
        <f t="shared" si="39"/>
        <v>58.213326981654753</v>
      </c>
      <c r="N304" s="52"/>
    </row>
    <row r="305" spans="1:14" x14ac:dyDescent="0.3">
      <c r="A305" s="11">
        <v>2.7</v>
      </c>
      <c r="B305" s="11">
        <v>35.9</v>
      </c>
      <c r="C305" s="52"/>
      <c r="D305" s="52">
        <f t="shared" si="35"/>
        <v>38.11506</v>
      </c>
      <c r="E305" s="52"/>
      <c r="F305" s="52">
        <f t="shared" si="32"/>
        <v>2.2150600000000011</v>
      </c>
      <c r="G305" s="52">
        <f t="shared" si="36"/>
        <v>6.1700835654596137E-2</v>
      </c>
      <c r="H305" s="52"/>
      <c r="I305" s="52">
        <f t="shared" si="37"/>
        <v>4.906490803600005</v>
      </c>
      <c r="J305" s="52">
        <f t="shared" si="33"/>
        <v>1.1516485094850921</v>
      </c>
      <c r="K305" s="52">
        <f t="shared" si="34"/>
        <v>3.7296341463413967</v>
      </c>
      <c r="L305" s="52">
        <f t="shared" si="38"/>
        <v>1.3262942893992342</v>
      </c>
      <c r="M305" s="52">
        <f t="shared" si="39"/>
        <v>13.910170865555719</v>
      </c>
      <c r="N305" s="52"/>
    </row>
    <row r="306" spans="1:14" x14ac:dyDescent="0.3">
      <c r="A306" s="11">
        <v>3.5</v>
      </c>
      <c r="B306" s="11">
        <v>39.799999999999997</v>
      </c>
      <c r="C306" s="52"/>
      <c r="D306" s="52">
        <f t="shared" si="35"/>
        <v>34.619860000000003</v>
      </c>
      <c r="E306" s="52"/>
      <c r="F306" s="52">
        <f t="shared" si="32"/>
        <v>5.1801399999999944</v>
      </c>
      <c r="G306" s="52">
        <f t="shared" si="36"/>
        <v>0.13015427135678379</v>
      </c>
      <c r="H306" s="52"/>
      <c r="I306" s="52">
        <f t="shared" si="37"/>
        <v>26.833850419599941</v>
      </c>
      <c r="J306" s="52">
        <f t="shared" si="33"/>
        <v>5.0516485094850907</v>
      </c>
      <c r="K306" s="52">
        <f t="shared" si="34"/>
        <v>0.2344341463413997</v>
      </c>
      <c r="L306" s="52">
        <f t="shared" si="38"/>
        <v>25.51915266338294</v>
      </c>
      <c r="M306" s="52">
        <f t="shared" si="39"/>
        <v>5.4959368970820807E-2</v>
      </c>
      <c r="N306" s="52"/>
    </row>
    <row r="307" spans="1:14" x14ac:dyDescent="0.3">
      <c r="A307" s="11">
        <v>2</v>
      </c>
      <c r="B307" s="11">
        <v>40</v>
      </c>
      <c r="C307" s="52"/>
      <c r="D307" s="52">
        <f t="shared" si="35"/>
        <v>41.173360000000002</v>
      </c>
      <c r="E307" s="52"/>
      <c r="F307" s="52">
        <f t="shared" si="32"/>
        <v>1.1733600000000024</v>
      </c>
      <c r="G307" s="52">
        <f t="shared" si="36"/>
        <v>2.9334000000000061E-2</v>
      </c>
      <c r="H307" s="52"/>
      <c r="I307" s="52">
        <f t="shared" si="37"/>
        <v>1.3767736896000056</v>
      </c>
      <c r="J307" s="52">
        <f t="shared" si="33"/>
        <v>5.2516485094850935</v>
      </c>
      <c r="K307" s="52">
        <f t="shared" si="34"/>
        <v>6.7879341463413994</v>
      </c>
      <c r="L307" s="52">
        <f t="shared" si="38"/>
        <v>27.579812067177006</v>
      </c>
      <c r="M307" s="52">
        <f t="shared" si="39"/>
        <v>46.076049975067541</v>
      </c>
      <c r="N307" s="52"/>
    </row>
    <row r="308" spans="1:14" x14ac:dyDescent="0.3">
      <c r="A308" s="11">
        <v>2.4</v>
      </c>
      <c r="B308" s="11">
        <v>36.159599999999998</v>
      </c>
      <c r="C308" s="52"/>
      <c r="D308" s="52">
        <f t="shared" si="35"/>
        <v>39.425760000000004</v>
      </c>
      <c r="E308" s="52"/>
      <c r="F308" s="52">
        <f t="shared" si="32"/>
        <v>3.2661600000000064</v>
      </c>
      <c r="G308" s="52">
        <f t="shared" si="36"/>
        <v>9.0326220422792466E-2</v>
      </c>
      <c r="H308" s="52"/>
      <c r="I308" s="52">
        <f t="shared" si="37"/>
        <v>10.667801145600041</v>
      </c>
      <c r="J308" s="52">
        <f t="shared" si="33"/>
        <v>1.4112485094850911</v>
      </c>
      <c r="K308" s="52">
        <f t="shared" si="34"/>
        <v>5.0403341463414009</v>
      </c>
      <c r="L308" s="52">
        <f t="shared" si="38"/>
        <v>1.9916223555238912</v>
      </c>
      <c r="M308" s="52">
        <f t="shared" si="39"/>
        <v>25.4049683067751</v>
      </c>
      <c r="N308" s="52"/>
    </row>
    <row r="309" spans="1:14" x14ac:dyDescent="0.3">
      <c r="A309" s="11">
        <v>2</v>
      </c>
      <c r="B309" s="11">
        <v>30.6</v>
      </c>
      <c r="C309" s="52"/>
      <c r="D309" s="52">
        <f t="shared" si="35"/>
        <v>41.173360000000002</v>
      </c>
      <c r="E309" s="52"/>
      <c r="F309" s="52">
        <f t="shared" si="32"/>
        <v>10.573360000000001</v>
      </c>
      <c r="G309" s="52">
        <f t="shared" si="36"/>
        <v>0.34553464052287586</v>
      </c>
      <c r="H309" s="52"/>
      <c r="I309" s="52">
        <f t="shared" si="37"/>
        <v>111.79594168960003</v>
      </c>
      <c r="J309" s="52">
        <f t="shared" si="33"/>
        <v>-4.148351490514905</v>
      </c>
      <c r="K309" s="52">
        <f t="shared" si="34"/>
        <v>6.7879341463413994</v>
      </c>
      <c r="L309" s="52">
        <f t="shared" si="38"/>
        <v>17.208820088857234</v>
      </c>
      <c r="M309" s="52">
        <f t="shared" si="39"/>
        <v>46.076049975067541</v>
      </c>
      <c r="N309" s="52"/>
    </row>
    <row r="310" spans="1:14" x14ac:dyDescent="0.3">
      <c r="A310" s="11">
        <v>5.2</v>
      </c>
      <c r="B310" s="11">
        <v>25.4</v>
      </c>
      <c r="C310" s="52"/>
      <c r="D310" s="52">
        <f t="shared" si="35"/>
        <v>27.192560000000004</v>
      </c>
      <c r="E310" s="52"/>
      <c r="F310" s="52">
        <f t="shared" si="32"/>
        <v>1.7925600000000053</v>
      </c>
      <c r="G310" s="52">
        <f t="shared" si="36"/>
        <v>7.0573228346456907E-2</v>
      </c>
      <c r="H310" s="52"/>
      <c r="I310" s="52">
        <f t="shared" si="37"/>
        <v>3.2132713536000188</v>
      </c>
      <c r="J310" s="52">
        <f t="shared" si="33"/>
        <v>-9.3483514905149079</v>
      </c>
      <c r="K310" s="52">
        <f t="shared" si="34"/>
        <v>-7.1928658536585992</v>
      </c>
      <c r="L310" s="52">
        <f t="shared" si="38"/>
        <v>87.391675590212301</v>
      </c>
      <c r="M310" s="52">
        <f t="shared" si="39"/>
        <v>51.737319188727852</v>
      </c>
      <c r="N310" s="52"/>
    </row>
    <row r="311" spans="1:14" x14ac:dyDescent="0.3">
      <c r="A311" s="11">
        <v>4.8</v>
      </c>
      <c r="B311" s="11">
        <v>26.212499999999999</v>
      </c>
      <c r="C311" s="52"/>
      <c r="D311" s="52">
        <f t="shared" si="35"/>
        <v>28.940160000000002</v>
      </c>
      <c r="E311" s="52"/>
      <c r="F311" s="52">
        <f t="shared" si="32"/>
        <v>2.7276600000000037</v>
      </c>
      <c r="G311" s="52">
        <f t="shared" si="36"/>
        <v>0.10405951359084421</v>
      </c>
      <c r="H311" s="52"/>
      <c r="I311" s="52">
        <f t="shared" si="37"/>
        <v>7.4401290756000202</v>
      </c>
      <c r="J311" s="52">
        <f t="shared" si="33"/>
        <v>-8.5358514905149079</v>
      </c>
      <c r="K311" s="52">
        <f t="shared" si="34"/>
        <v>-5.4452658536586007</v>
      </c>
      <c r="L311" s="52">
        <f t="shared" si="38"/>
        <v>72.860760668125579</v>
      </c>
      <c r="M311" s="52">
        <f t="shared" si="39"/>
        <v>29.650920217020328</v>
      </c>
      <c r="N311" s="52"/>
    </row>
    <row r="312" spans="1:14" x14ac:dyDescent="0.3">
      <c r="A312" s="11">
        <v>2.4</v>
      </c>
      <c r="B312" s="11">
        <v>38.6</v>
      </c>
      <c r="C312" s="52"/>
      <c r="D312" s="52">
        <f t="shared" si="35"/>
        <v>39.425760000000004</v>
      </c>
      <c r="E312" s="52"/>
      <c r="F312" s="52">
        <f t="shared" si="32"/>
        <v>0.82576000000000249</v>
      </c>
      <c r="G312" s="52">
        <f t="shared" si="36"/>
        <v>2.13927461139897E-2</v>
      </c>
      <c r="H312" s="52"/>
      <c r="I312" s="52">
        <f t="shared" si="37"/>
        <v>0.68187957760000406</v>
      </c>
      <c r="J312" s="52">
        <f t="shared" si="33"/>
        <v>3.851648509485095</v>
      </c>
      <c r="K312" s="52">
        <f t="shared" si="34"/>
        <v>5.0403341463414009</v>
      </c>
      <c r="L312" s="52">
        <f t="shared" si="38"/>
        <v>14.835196240618753</v>
      </c>
      <c r="M312" s="52">
        <f t="shared" si="39"/>
        <v>25.4049683067751</v>
      </c>
      <c r="N312" s="52"/>
    </row>
    <row r="313" spans="1:14" x14ac:dyDescent="0.3">
      <c r="A313" s="11">
        <v>4.4000000000000004</v>
      </c>
      <c r="B313" s="11">
        <v>27.7</v>
      </c>
      <c r="C313" s="52"/>
      <c r="D313" s="52">
        <f t="shared" si="35"/>
        <v>30.687760000000001</v>
      </c>
      <c r="E313" s="52"/>
      <c r="F313" s="52">
        <f t="shared" si="32"/>
        <v>2.9877600000000015</v>
      </c>
      <c r="G313" s="52">
        <f t="shared" si="36"/>
        <v>0.1078613718411553</v>
      </c>
      <c r="H313" s="52"/>
      <c r="I313" s="52">
        <f t="shared" si="37"/>
        <v>8.9267098176000097</v>
      </c>
      <c r="J313" s="52">
        <f t="shared" si="33"/>
        <v>-7.0483514905149072</v>
      </c>
      <c r="K313" s="52">
        <f t="shared" si="34"/>
        <v>-3.6976658536586022</v>
      </c>
      <c r="L313" s="52">
        <f t="shared" si="38"/>
        <v>49.67925873384371</v>
      </c>
      <c r="M313" s="52">
        <f t="shared" si="39"/>
        <v>13.6727327653128</v>
      </c>
      <c r="N313" s="52"/>
    </row>
    <row r="314" spans="1:14" x14ac:dyDescent="0.3">
      <c r="A314" s="11">
        <v>2</v>
      </c>
      <c r="B314" s="11">
        <v>42.6</v>
      </c>
      <c r="C314" s="52"/>
      <c r="D314" s="52">
        <f t="shared" si="35"/>
        <v>41.173360000000002</v>
      </c>
      <c r="E314" s="52"/>
      <c r="F314" s="52">
        <f t="shared" si="32"/>
        <v>1.426639999999999</v>
      </c>
      <c r="G314" s="52">
        <f t="shared" si="36"/>
        <v>3.3489201877934249E-2</v>
      </c>
      <c r="H314" s="52"/>
      <c r="I314" s="52">
        <f t="shared" si="37"/>
        <v>2.0353016895999971</v>
      </c>
      <c r="J314" s="52">
        <f t="shared" si="33"/>
        <v>7.851648509485095</v>
      </c>
      <c r="K314" s="52">
        <f t="shared" si="34"/>
        <v>6.7879341463413994</v>
      </c>
      <c r="L314" s="52">
        <f t="shared" si="38"/>
        <v>61.648384316499516</v>
      </c>
      <c r="M314" s="52">
        <f t="shared" si="39"/>
        <v>46.076049975067541</v>
      </c>
      <c r="N314" s="52"/>
    </row>
    <row r="315" spans="1:14" x14ac:dyDescent="0.3">
      <c r="A315" s="11">
        <v>2.4</v>
      </c>
      <c r="B315" s="11">
        <v>37.071100000000001</v>
      </c>
      <c r="C315" s="52"/>
      <c r="D315" s="52">
        <f t="shared" si="35"/>
        <v>39.425760000000004</v>
      </c>
      <c r="E315" s="52"/>
      <c r="F315" s="52">
        <f t="shared" si="32"/>
        <v>2.3546600000000026</v>
      </c>
      <c r="G315" s="52">
        <f t="shared" si="36"/>
        <v>6.351740304442012E-2</v>
      </c>
      <c r="H315" s="52"/>
      <c r="I315" s="52">
        <f t="shared" si="37"/>
        <v>5.5444237156000122</v>
      </c>
      <c r="J315" s="52">
        <f t="shared" si="33"/>
        <v>2.3227485094850948</v>
      </c>
      <c r="K315" s="52">
        <f t="shared" si="34"/>
        <v>5.0403341463414009</v>
      </c>
      <c r="L315" s="52">
        <f t="shared" si="38"/>
        <v>5.3951606383152297</v>
      </c>
      <c r="M315" s="52">
        <f t="shared" si="39"/>
        <v>25.4049683067751</v>
      </c>
      <c r="N315" s="52"/>
    </row>
    <row r="316" spans="1:14" x14ac:dyDescent="0.3">
      <c r="A316" s="11">
        <v>3.3</v>
      </c>
      <c r="B316" s="11">
        <v>33.098799999999997</v>
      </c>
      <c r="C316" s="52"/>
      <c r="D316" s="52">
        <f t="shared" si="35"/>
        <v>35.493660000000006</v>
      </c>
      <c r="E316" s="52"/>
      <c r="F316" s="52">
        <f t="shared" si="32"/>
        <v>2.3948600000000084</v>
      </c>
      <c r="G316" s="52">
        <f t="shared" si="36"/>
        <v>7.2354888998997197E-2</v>
      </c>
      <c r="H316" s="52"/>
      <c r="I316" s="52">
        <f t="shared" si="37"/>
        <v>5.7353544196000401</v>
      </c>
      <c r="J316" s="52">
        <f t="shared" si="33"/>
        <v>-1.6495514905149093</v>
      </c>
      <c r="K316" s="52">
        <f t="shared" si="34"/>
        <v>1.1082341463414025</v>
      </c>
      <c r="L316" s="52">
        <f t="shared" si="38"/>
        <v>2.7210201198599591</v>
      </c>
      <c r="M316" s="52">
        <f t="shared" si="39"/>
        <v>1.2281829231170571</v>
      </c>
      <c r="N316" s="52"/>
    </row>
    <row r="317" spans="1:14" x14ac:dyDescent="0.3">
      <c r="A317" s="11">
        <v>6.3</v>
      </c>
      <c r="B317" s="11">
        <v>24.7</v>
      </c>
      <c r="C317" s="52"/>
      <c r="D317" s="52">
        <f t="shared" si="35"/>
        <v>22.386660000000003</v>
      </c>
      <c r="E317" s="52"/>
      <c r="F317" s="52">
        <f t="shared" si="32"/>
        <v>2.3133399999999966</v>
      </c>
      <c r="G317" s="52">
        <f t="shared" si="36"/>
        <v>9.3657489878542374E-2</v>
      </c>
      <c r="H317" s="52"/>
      <c r="I317" s="52">
        <f t="shared" si="37"/>
        <v>5.3515419555999841</v>
      </c>
      <c r="J317" s="52">
        <f t="shared" si="33"/>
        <v>-10.048351490514907</v>
      </c>
      <c r="K317" s="52">
        <f t="shared" si="34"/>
        <v>-11.9987658536586</v>
      </c>
      <c r="L317" s="52">
        <f t="shared" si="38"/>
        <v>100.96936767693316</v>
      </c>
      <c r="M317" s="52">
        <f t="shared" si="39"/>
        <v>143.9703820109236</v>
      </c>
      <c r="N317" s="52"/>
    </row>
    <row r="318" spans="1:14" x14ac:dyDescent="0.3">
      <c r="A318" s="11">
        <v>2.5</v>
      </c>
      <c r="B318" s="11">
        <v>40.4</v>
      </c>
      <c r="C318" s="52"/>
      <c r="D318" s="52">
        <f t="shared" si="35"/>
        <v>38.988860000000003</v>
      </c>
      <c r="E318" s="52"/>
      <c r="F318" s="52">
        <f t="shared" si="32"/>
        <v>1.4111399999999961</v>
      </c>
      <c r="G318" s="52">
        <f t="shared" si="36"/>
        <v>3.4929207920791981E-2</v>
      </c>
      <c r="H318" s="52"/>
      <c r="I318" s="52">
        <f t="shared" si="37"/>
        <v>1.9913160995999888</v>
      </c>
      <c r="J318" s="52">
        <f t="shared" si="33"/>
        <v>5.6516485094850921</v>
      </c>
      <c r="K318" s="52">
        <f t="shared" si="34"/>
        <v>4.6034341463413995</v>
      </c>
      <c r="L318" s="52">
        <f t="shared" si="38"/>
        <v>31.941130874765065</v>
      </c>
      <c r="M318" s="52">
        <f t="shared" si="39"/>
        <v>21.191605939701969</v>
      </c>
      <c r="N318" s="52"/>
    </row>
    <row r="319" spans="1:14" x14ac:dyDescent="0.3">
      <c r="A319" s="11">
        <v>2.2000000000000002</v>
      </c>
      <c r="B319" s="11">
        <v>51.9</v>
      </c>
      <c r="C319" s="52"/>
      <c r="D319" s="52">
        <f t="shared" si="35"/>
        <v>40.29956</v>
      </c>
      <c r="E319" s="52"/>
      <c r="F319" s="52">
        <f t="shared" si="32"/>
        <v>11.600439999999999</v>
      </c>
      <c r="G319" s="52">
        <f t="shared" si="36"/>
        <v>0.22351522157996145</v>
      </c>
      <c r="H319" s="52"/>
      <c r="I319" s="52">
        <f t="shared" si="37"/>
        <v>134.57020819359997</v>
      </c>
      <c r="J319" s="52">
        <f t="shared" si="33"/>
        <v>17.151648509485092</v>
      </c>
      <c r="K319" s="52">
        <f t="shared" si="34"/>
        <v>5.9141341463413966</v>
      </c>
      <c r="L319" s="52">
        <f t="shared" si="38"/>
        <v>294.17904659292219</v>
      </c>
      <c r="M319" s="52">
        <f t="shared" si="39"/>
        <v>34.976982700921276</v>
      </c>
      <c r="N319" s="52"/>
    </row>
    <row r="320" spans="1:14" x14ac:dyDescent="0.3">
      <c r="A320" s="11">
        <v>3.5</v>
      </c>
      <c r="B320" s="11">
        <v>33.200000000000003</v>
      </c>
      <c r="C320" s="52"/>
      <c r="D320" s="52">
        <f t="shared" si="35"/>
        <v>34.619860000000003</v>
      </c>
      <c r="E320" s="52"/>
      <c r="F320" s="52">
        <f t="shared" si="32"/>
        <v>1.4198599999999999</v>
      </c>
      <c r="G320" s="52">
        <f t="shared" si="36"/>
        <v>4.276686746987951E-2</v>
      </c>
      <c r="H320" s="52"/>
      <c r="I320" s="52">
        <f t="shared" si="37"/>
        <v>2.0160024195999999</v>
      </c>
      <c r="J320" s="52">
        <f t="shared" si="33"/>
        <v>-1.5483514905149036</v>
      </c>
      <c r="K320" s="52">
        <f t="shared" si="34"/>
        <v>0.2344341463413997</v>
      </c>
      <c r="L320" s="52">
        <f t="shared" si="38"/>
        <v>2.3973923381797237</v>
      </c>
      <c r="M320" s="52">
        <f t="shared" si="39"/>
        <v>5.4959368970820807E-2</v>
      </c>
      <c r="N320" s="52"/>
    </row>
    <row r="321" spans="1:14" x14ac:dyDescent="0.3">
      <c r="A321" s="11">
        <v>6.2</v>
      </c>
      <c r="B321" s="11">
        <v>28.4</v>
      </c>
      <c r="C321" s="52"/>
      <c r="D321" s="52">
        <f t="shared" si="35"/>
        <v>22.823560000000004</v>
      </c>
      <c r="E321" s="52"/>
      <c r="F321" s="52">
        <f t="shared" si="32"/>
        <v>5.5764399999999945</v>
      </c>
      <c r="G321" s="52">
        <f t="shared" si="36"/>
        <v>0.19635352112676038</v>
      </c>
      <c r="H321" s="52"/>
      <c r="I321" s="52">
        <f t="shared" si="37"/>
        <v>31.096683073599937</v>
      </c>
      <c r="J321" s="52">
        <f t="shared" si="33"/>
        <v>-6.3483514905149079</v>
      </c>
      <c r="K321" s="52">
        <f t="shared" si="34"/>
        <v>-11.561865853658599</v>
      </c>
      <c r="L321" s="52">
        <f t="shared" si="38"/>
        <v>40.301566647122854</v>
      </c>
      <c r="M321" s="52">
        <f t="shared" si="39"/>
        <v>133.67674201799667</v>
      </c>
      <c r="N321" s="52"/>
    </row>
    <row r="322" spans="1:14" x14ac:dyDescent="0.3">
      <c r="A322" s="11">
        <v>2.4</v>
      </c>
      <c r="B322" s="11">
        <v>46.9</v>
      </c>
      <c r="C322" s="52"/>
      <c r="D322" s="52">
        <f t="shared" si="35"/>
        <v>39.425760000000004</v>
      </c>
      <c r="E322" s="52"/>
      <c r="F322" s="52">
        <f t="shared" si="32"/>
        <v>7.4742399999999947</v>
      </c>
      <c r="G322" s="52">
        <f t="shared" si="36"/>
        <v>0.15936545842217473</v>
      </c>
      <c r="H322" s="52"/>
      <c r="I322" s="52">
        <f t="shared" si="37"/>
        <v>55.864263577599921</v>
      </c>
      <c r="J322" s="52">
        <f t="shared" si="33"/>
        <v>12.151648509485092</v>
      </c>
      <c r="K322" s="52">
        <f t="shared" si="34"/>
        <v>5.0403341463414009</v>
      </c>
      <c r="L322" s="52">
        <f t="shared" si="38"/>
        <v>147.66256149807126</v>
      </c>
      <c r="M322" s="52">
        <f t="shared" si="39"/>
        <v>25.4049683067751</v>
      </c>
      <c r="N322" s="52"/>
    </row>
    <row r="323" spans="1:14" x14ac:dyDescent="0.3">
      <c r="A323" s="11">
        <v>5.5</v>
      </c>
      <c r="B323" s="11">
        <v>23.9</v>
      </c>
      <c r="C323" s="52"/>
      <c r="D323" s="52">
        <f t="shared" si="35"/>
        <v>25.881860000000003</v>
      </c>
      <c r="E323" s="52"/>
      <c r="F323" s="52">
        <f t="shared" ref="F323:F371" si="40">ABS(B323-D323)</f>
        <v>1.9818600000000046</v>
      </c>
      <c r="G323" s="52">
        <f t="shared" si="36"/>
        <v>8.2923012552301459E-2</v>
      </c>
      <c r="H323" s="52"/>
      <c r="I323" s="52">
        <f t="shared" si="37"/>
        <v>3.9277690596000183</v>
      </c>
      <c r="J323" s="52">
        <f t="shared" ref="J323:J371" si="41">(B323-$B$373)</f>
        <v>-10.848351490514908</v>
      </c>
      <c r="K323" s="52">
        <f t="shared" ref="K323:K371" si="42">(D323-$D$373)</f>
        <v>-8.5035658536585998</v>
      </c>
      <c r="L323" s="52">
        <f t="shared" si="38"/>
        <v>117.68673006175702</v>
      </c>
      <c r="M323" s="52">
        <f t="shared" si="39"/>
        <v>72.310632227508506</v>
      </c>
      <c r="N323" s="52"/>
    </row>
    <row r="324" spans="1:14" x14ac:dyDescent="0.3">
      <c r="A324" s="11">
        <v>3.3</v>
      </c>
      <c r="B324" s="11">
        <v>40.1</v>
      </c>
      <c r="C324" s="52"/>
      <c r="D324" s="52">
        <f t="shared" ref="D324:D371" si="43">(49.91136-4.369*(A324))</f>
        <v>35.493660000000006</v>
      </c>
      <c r="E324" s="52"/>
      <c r="F324" s="52">
        <f t="shared" si="40"/>
        <v>4.6063399999999959</v>
      </c>
      <c r="G324" s="52">
        <f t="shared" ref="G324:G375" si="44">(F324/B324)</f>
        <v>0.11487132169576049</v>
      </c>
      <c r="H324" s="52"/>
      <c r="I324" s="52">
        <f t="shared" ref="I324:I371" si="45">F324^2</f>
        <v>21.218368195599961</v>
      </c>
      <c r="J324" s="52">
        <f t="shared" si="41"/>
        <v>5.351648509485095</v>
      </c>
      <c r="K324" s="52">
        <f t="shared" si="42"/>
        <v>1.1082341463414025</v>
      </c>
      <c r="L324" s="52">
        <f t="shared" ref="L324:L371" si="46">(J324*J324)</f>
        <v>28.640141769074038</v>
      </c>
      <c r="M324" s="52">
        <f t="shared" ref="M324:M371" si="47">(K324*K324)</f>
        <v>1.2281829231170571</v>
      </c>
      <c r="N324" s="52"/>
    </row>
    <row r="325" spans="1:14" x14ac:dyDescent="0.3">
      <c r="A325" s="11">
        <v>5</v>
      </c>
      <c r="B325" s="11">
        <v>30.802700000000002</v>
      </c>
      <c r="C325" s="52"/>
      <c r="D325" s="52">
        <f t="shared" si="43"/>
        <v>28.066360000000003</v>
      </c>
      <c r="E325" s="52"/>
      <c r="F325" s="52">
        <f t="shared" si="40"/>
        <v>2.7363399999999984</v>
      </c>
      <c r="G325" s="52">
        <f t="shared" si="44"/>
        <v>8.8834420359254165E-2</v>
      </c>
      <c r="H325" s="52"/>
      <c r="I325" s="52">
        <f t="shared" si="45"/>
        <v>7.4875565955999912</v>
      </c>
      <c r="J325" s="52">
        <f t="shared" si="41"/>
        <v>-3.9456514905149049</v>
      </c>
      <c r="K325" s="52">
        <f t="shared" si="42"/>
        <v>-6.3190658536586</v>
      </c>
      <c r="L325" s="52">
        <f t="shared" si="46"/>
        <v>15.568165684602491</v>
      </c>
      <c r="M325" s="52">
        <f t="shared" si="47"/>
        <v>39.93059326287409</v>
      </c>
      <c r="N325" s="52"/>
    </row>
    <row r="326" spans="1:14" x14ac:dyDescent="0.3">
      <c r="A326" s="11">
        <v>2.2999999999999998</v>
      </c>
      <c r="B326" s="11">
        <v>34.700000000000003</v>
      </c>
      <c r="C326" s="52"/>
      <c r="D326" s="52">
        <f t="shared" si="43"/>
        <v>39.862660000000005</v>
      </c>
      <c r="E326" s="52"/>
      <c r="F326" s="52">
        <f t="shared" si="40"/>
        <v>5.1626600000000025</v>
      </c>
      <c r="G326" s="52">
        <f t="shared" si="44"/>
        <v>0.14877982708933724</v>
      </c>
      <c r="H326" s="52"/>
      <c r="I326" s="52">
        <f t="shared" si="45"/>
        <v>26.653058275600024</v>
      </c>
      <c r="J326" s="52">
        <f t="shared" si="41"/>
        <v>-4.8351490514903617E-2</v>
      </c>
      <c r="K326" s="52">
        <f t="shared" si="42"/>
        <v>5.4772341463414023</v>
      </c>
      <c r="L326" s="52">
        <f t="shared" si="46"/>
        <v>2.3378666350128145E-3</v>
      </c>
      <c r="M326" s="52">
        <f t="shared" si="47"/>
        <v>30.000093893848231</v>
      </c>
      <c r="N326" s="52"/>
    </row>
    <row r="327" spans="1:14" x14ac:dyDescent="0.3">
      <c r="A327" s="11">
        <v>2.5</v>
      </c>
      <c r="B327" s="11">
        <v>39.375300000000003</v>
      </c>
      <c r="C327" s="52"/>
      <c r="D327" s="52">
        <f t="shared" si="43"/>
        <v>38.988860000000003</v>
      </c>
      <c r="E327" s="52"/>
      <c r="F327" s="52">
        <f t="shared" si="40"/>
        <v>0.38644000000000034</v>
      </c>
      <c r="G327" s="52">
        <f t="shared" si="44"/>
        <v>9.8142744309249793E-3</v>
      </c>
      <c r="H327" s="52"/>
      <c r="I327" s="52">
        <f t="shared" si="45"/>
        <v>0.14933587360000025</v>
      </c>
      <c r="J327" s="52">
        <f t="shared" si="41"/>
        <v>4.6269485094850964</v>
      </c>
      <c r="K327" s="52">
        <f t="shared" si="42"/>
        <v>4.6034341463413995</v>
      </c>
      <c r="L327" s="52">
        <f t="shared" si="46"/>
        <v>21.408652509426354</v>
      </c>
      <c r="M327" s="52">
        <f t="shared" si="47"/>
        <v>21.191605939701969</v>
      </c>
      <c r="N327" s="52"/>
    </row>
    <row r="328" spans="1:14" x14ac:dyDescent="0.3">
      <c r="A328" s="11">
        <v>2.5</v>
      </c>
      <c r="B328" s="11">
        <v>38.6</v>
      </c>
      <c r="C328" s="52"/>
      <c r="D328" s="52">
        <f t="shared" si="43"/>
        <v>38.988860000000003</v>
      </c>
      <c r="E328" s="52"/>
      <c r="F328" s="52">
        <f t="shared" si="40"/>
        <v>0.38886000000000109</v>
      </c>
      <c r="G328" s="52">
        <f t="shared" si="44"/>
        <v>1.0074093264248733E-2</v>
      </c>
      <c r="H328" s="52"/>
      <c r="I328" s="52">
        <f t="shared" si="45"/>
        <v>0.15121209960000084</v>
      </c>
      <c r="J328" s="52">
        <f t="shared" si="41"/>
        <v>3.851648509485095</v>
      </c>
      <c r="K328" s="52">
        <f t="shared" si="42"/>
        <v>4.6034341463413995</v>
      </c>
      <c r="L328" s="52">
        <f t="shared" si="46"/>
        <v>14.835196240618753</v>
      </c>
      <c r="M328" s="52">
        <f t="shared" si="47"/>
        <v>21.191605939701969</v>
      </c>
      <c r="N328" s="52"/>
    </row>
    <row r="329" spans="1:14" x14ac:dyDescent="0.3">
      <c r="A329" s="11">
        <v>3.6</v>
      </c>
      <c r="B329" s="11">
        <v>35.242699999999999</v>
      </c>
      <c r="C329" s="52"/>
      <c r="D329" s="52">
        <f t="shared" si="43"/>
        <v>34.182960000000001</v>
      </c>
      <c r="E329" s="52"/>
      <c r="F329" s="52">
        <f t="shared" si="40"/>
        <v>1.0597399999999979</v>
      </c>
      <c r="G329" s="52">
        <f t="shared" si="44"/>
        <v>3.0069773314757322E-2</v>
      </c>
      <c r="H329" s="52"/>
      <c r="I329" s="52">
        <f t="shared" si="45"/>
        <v>1.1230488675999957</v>
      </c>
      <c r="J329" s="52">
        <f t="shared" si="41"/>
        <v>0.49434850948509279</v>
      </c>
      <c r="K329" s="52">
        <f t="shared" si="42"/>
        <v>-0.2024658536586017</v>
      </c>
      <c r="L329" s="52">
        <f t="shared" si="46"/>
        <v>0.24438044883013288</v>
      </c>
      <c r="M329" s="52">
        <f t="shared" si="47"/>
        <v>4.099242189770632E-2</v>
      </c>
      <c r="N329" s="52"/>
    </row>
    <row r="330" spans="1:14" x14ac:dyDescent="0.3">
      <c r="A330" s="11">
        <v>5</v>
      </c>
      <c r="B330" s="11">
        <v>23.7</v>
      </c>
      <c r="C330" s="52"/>
      <c r="D330" s="52">
        <f t="shared" si="43"/>
        <v>28.066360000000003</v>
      </c>
      <c r="E330" s="52"/>
      <c r="F330" s="52">
        <f t="shared" si="40"/>
        <v>4.3663600000000038</v>
      </c>
      <c r="G330" s="52">
        <f t="shared" si="44"/>
        <v>0.18423459915611831</v>
      </c>
      <c r="H330" s="52"/>
      <c r="I330" s="52">
        <f t="shared" si="45"/>
        <v>19.065099649600032</v>
      </c>
      <c r="J330" s="52">
        <f t="shared" si="41"/>
        <v>-11.048351490514907</v>
      </c>
      <c r="K330" s="52">
        <f t="shared" si="42"/>
        <v>-6.3190658536586</v>
      </c>
      <c r="L330" s="52">
        <f t="shared" si="46"/>
        <v>122.06607065796297</v>
      </c>
      <c r="M330" s="52">
        <f t="shared" si="47"/>
        <v>39.93059326287409</v>
      </c>
      <c r="N330" s="52"/>
    </row>
    <row r="331" spans="1:14" x14ac:dyDescent="0.3">
      <c r="A331" s="11">
        <v>4.5999999999999996</v>
      </c>
      <c r="B331" s="11">
        <v>32.149900000000002</v>
      </c>
      <c r="C331" s="52"/>
      <c r="D331" s="52">
        <f t="shared" si="43"/>
        <v>29.813960000000005</v>
      </c>
      <c r="E331" s="52"/>
      <c r="F331" s="52">
        <f t="shared" si="40"/>
        <v>2.3359399999999972</v>
      </c>
      <c r="G331" s="52">
        <f t="shared" si="44"/>
        <v>7.2657768764443964E-2</v>
      </c>
      <c r="H331" s="52"/>
      <c r="I331" s="52">
        <f t="shared" si="45"/>
        <v>5.4566156835999875</v>
      </c>
      <c r="J331" s="52">
        <f t="shared" si="41"/>
        <v>-2.5984514905149041</v>
      </c>
      <c r="K331" s="52">
        <f t="shared" si="42"/>
        <v>-4.5714658536585979</v>
      </c>
      <c r="L331" s="52">
        <f t="shared" si="46"/>
        <v>6.7519501485591267</v>
      </c>
      <c r="M331" s="52">
        <f t="shared" si="47"/>
        <v>20.898300051166533</v>
      </c>
      <c r="N331" s="52"/>
    </row>
    <row r="332" spans="1:14" x14ac:dyDescent="0.3">
      <c r="A332" s="11">
        <v>4.5999999999999996</v>
      </c>
      <c r="B332" s="11">
        <v>28.4633</v>
      </c>
      <c r="C332" s="52"/>
      <c r="D332" s="52">
        <f t="shared" si="43"/>
        <v>29.813960000000005</v>
      </c>
      <c r="E332" s="52"/>
      <c r="F332" s="52">
        <f t="shared" si="40"/>
        <v>1.3506600000000049</v>
      </c>
      <c r="G332" s="52">
        <f t="shared" si="44"/>
        <v>4.7452684685191274E-2</v>
      </c>
      <c r="H332" s="52"/>
      <c r="I332" s="52">
        <f t="shared" si="45"/>
        <v>1.8242824356000131</v>
      </c>
      <c r="J332" s="52">
        <f t="shared" si="41"/>
        <v>-6.2850514905149062</v>
      </c>
      <c r="K332" s="52">
        <f t="shared" si="42"/>
        <v>-4.5714658536585979</v>
      </c>
      <c r="L332" s="52">
        <f t="shared" si="46"/>
        <v>39.501872238423644</v>
      </c>
      <c r="M332" s="52">
        <f t="shared" si="47"/>
        <v>20.898300051166533</v>
      </c>
      <c r="N332" s="52"/>
    </row>
    <row r="333" spans="1:14" x14ac:dyDescent="0.3">
      <c r="A333" s="11">
        <v>4.8</v>
      </c>
      <c r="B333" s="11">
        <v>23.577999999999999</v>
      </c>
      <c r="C333" s="52"/>
      <c r="D333" s="52">
        <f t="shared" si="43"/>
        <v>28.940160000000002</v>
      </c>
      <c r="E333" s="52"/>
      <c r="F333" s="52">
        <f t="shared" si="40"/>
        <v>5.3621600000000029</v>
      </c>
      <c r="G333" s="52">
        <f t="shared" si="44"/>
        <v>0.2274221732123167</v>
      </c>
      <c r="H333" s="52"/>
      <c r="I333" s="52">
        <f t="shared" si="45"/>
        <v>28.75275986560003</v>
      </c>
      <c r="J333" s="52">
        <f t="shared" si="41"/>
        <v>-11.170351490514907</v>
      </c>
      <c r="K333" s="52">
        <f t="shared" si="42"/>
        <v>-5.4452658536586007</v>
      </c>
      <c r="L333" s="52">
        <f t="shared" si="46"/>
        <v>124.77675242164861</v>
      </c>
      <c r="M333" s="52">
        <f t="shared" si="47"/>
        <v>29.650920217020328</v>
      </c>
      <c r="N333" s="52"/>
    </row>
    <row r="334" spans="1:14" x14ac:dyDescent="0.3">
      <c r="A334" s="11">
        <v>3.6</v>
      </c>
      <c r="B334" s="11">
        <v>37</v>
      </c>
      <c r="C334" s="52"/>
      <c r="D334" s="52">
        <f t="shared" si="43"/>
        <v>34.182960000000001</v>
      </c>
      <c r="E334" s="52"/>
      <c r="F334" s="52">
        <f t="shared" si="40"/>
        <v>2.8170399999999987</v>
      </c>
      <c r="G334" s="52">
        <f t="shared" si="44"/>
        <v>7.6136216216216177E-2</v>
      </c>
      <c r="H334" s="52"/>
      <c r="I334" s="52">
        <f t="shared" si="45"/>
        <v>7.9357143615999926</v>
      </c>
      <c r="J334" s="52">
        <f t="shared" si="41"/>
        <v>2.2516485094850935</v>
      </c>
      <c r="K334" s="52">
        <f t="shared" si="42"/>
        <v>-0.2024658536586017</v>
      </c>
      <c r="L334" s="52">
        <f t="shared" si="46"/>
        <v>5.0699210102664436</v>
      </c>
      <c r="M334" s="52">
        <f t="shared" si="47"/>
        <v>4.099242189770632E-2</v>
      </c>
      <c r="N334" s="52"/>
    </row>
    <row r="335" spans="1:14" x14ac:dyDescent="0.3">
      <c r="A335" s="11">
        <v>6.7</v>
      </c>
      <c r="B335" s="11">
        <v>24.2</v>
      </c>
      <c r="C335" s="52"/>
      <c r="D335" s="52">
        <f t="shared" si="43"/>
        <v>20.639060000000004</v>
      </c>
      <c r="E335" s="52"/>
      <c r="F335" s="52">
        <f t="shared" si="40"/>
        <v>3.5609399999999951</v>
      </c>
      <c r="G335" s="52">
        <f t="shared" si="44"/>
        <v>0.14714628099173535</v>
      </c>
      <c r="H335" s="52"/>
      <c r="I335" s="52">
        <f t="shared" si="45"/>
        <v>12.680293683599965</v>
      </c>
      <c r="J335" s="52">
        <f t="shared" si="41"/>
        <v>-10.548351490514907</v>
      </c>
      <c r="K335" s="52">
        <f t="shared" si="42"/>
        <v>-13.746365853658599</v>
      </c>
      <c r="L335" s="52">
        <f t="shared" si="46"/>
        <v>111.26771916744806</v>
      </c>
      <c r="M335" s="52">
        <f t="shared" si="47"/>
        <v>188.9625741826311</v>
      </c>
      <c r="N335" s="52"/>
    </row>
    <row r="336" spans="1:14" x14ac:dyDescent="0.3">
      <c r="A336" s="11">
        <v>2.9</v>
      </c>
      <c r="B336" s="11">
        <v>32.4</v>
      </c>
      <c r="C336" s="52"/>
      <c r="D336" s="52">
        <f t="shared" si="43"/>
        <v>37.241260000000004</v>
      </c>
      <c r="E336" s="52"/>
      <c r="F336" s="52">
        <f t="shared" si="40"/>
        <v>4.8412600000000054</v>
      </c>
      <c r="G336" s="52">
        <f t="shared" si="44"/>
        <v>0.14942160493827178</v>
      </c>
      <c r="H336" s="52"/>
      <c r="I336" s="52">
        <f t="shared" si="45"/>
        <v>23.437798387600054</v>
      </c>
      <c r="J336" s="52">
        <f t="shared" si="41"/>
        <v>-2.3483514905149079</v>
      </c>
      <c r="K336" s="52">
        <f t="shared" si="42"/>
        <v>2.855834146341401</v>
      </c>
      <c r="L336" s="52">
        <f t="shared" si="46"/>
        <v>5.5147547230035894</v>
      </c>
      <c r="M336" s="52">
        <f t="shared" si="47"/>
        <v>8.1557886714095194</v>
      </c>
      <c r="N336" s="52"/>
    </row>
    <row r="337" spans="1:14" x14ac:dyDescent="0.3">
      <c r="A337" s="11">
        <v>3</v>
      </c>
      <c r="B337" s="11">
        <v>29.6</v>
      </c>
      <c r="C337" s="52"/>
      <c r="D337" s="52">
        <f t="shared" si="43"/>
        <v>36.804360000000003</v>
      </c>
      <c r="E337" s="52"/>
      <c r="F337" s="52">
        <f t="shared" si="40"/>
        <v>7.2043600000000012</v>
      </c>
      <c r="G337" s="52">
        <f t="shared" si="44"/>
        <v>0.24339054054054057</v>
      </c>
      <c r="H337" s="52"/>
      <c r="I337" s="52">
        <f t="shared" si="45"/>
        <v>51.902803009600021</v>
      </c>
      <c r="J337" s="52">
        <f t="shared" si="41"/>
        <v>-5.148351490514905</v>
      </c>
      <c r="K337" s="52">
        <f t="shared" si="42"/>
        <v>2.4189341463413996</v>
      </c>
      <c r="L337" s="52">
        <f t="shared" si="46"/>
        <v>26.505523069887044</v>
      </c>
      <c r="M337" s="52">
        <f t="shared" si="47"/>
        <v>5.8512424043363955</v>
      </c>
      <c r="N337" s="52"/>
    </row>
    <row r="338" spans="1:14" x14ac:dyDescent="0.3">
      <c r="A338" s="11">
        <v>2.4</v>
      </c>
      <c r="B338" s="11">
        <v>39.200000000000003</v>
      </c>
      <c r="C338" s="52"/>
      <c r="D338" s="52">
        <f t="shared" si="43"/>
        <v>39.425760000000004</v>
      </c>
      <c r="E338" s="52"/>
      <c r="F338" s="52">
        <f t="shared" si="40"/>
        <v>0.22576000000000107</v>
      </c>
      <c r="G338" s="52">
        <f t="shared" si="44"/>
        <v>5.759183673469415E-3</v>
      </c>
      <c r="H338" s="52"/>
      <c r="I338" s="52">
        <f t="shared" si="45"/>
        <v>5.0967577600000487E-2</v>
      </c>
      <c r="J338" s="52">
        <f t="shared" si="41"/>
        <v>4.4516485094850964</v>
      </c>
      <c r="K338" s="52">
        <f t="shared" si="42"/>
        <v>5.0403341463414009</v>
      </c>
      <c r="L338" s="52">
        <f t="shared" si="46"/>
        <v>19.817174452000881</v>
      </c>
      <c r="M338" s="52">
        <f t="shared" si="47"/>
        <v>25.4049683067751</v>
      </c>
      <c r="N338" s="52"/>
    </row>
    <row r="339" spans="1:14" x14ac:dyDescent="0.3">
      <c r="A339" s="11">
        <v>3</v>
      </c>
      <c r="B339" s="11">
        <v>34.799999999999997</v>
      </c>
      <c r="C339" s="52"/>
      <c r="D339" s="52">
        <f t="shared" si="43"/>
        <v>36.804360000000003</v>
      </c>
      <c r="E339" s="52"/>
      <c r="F339" s="52">
        <f t="shared" si="40"/>
        <v>2.0043600000000055</v>
      </c>
      <c r="G339" s="52">
        <f t="shared" si="44"/>
        <v>5.7596551724138093E-2</v>
      </c>
      <c r="H339" s="52"/>
      <c r="I339" s="52">
        <f t="shared" si="45"/>
        <v>4.0174590096000218</v>
      </c>
      <c r="J339" s="52">
        <f t="shared" si="41"/>
        <v>5.1648509485090699E-2</v>
      </c>
      <c r="K339" s="52">
        <f t="shared" si="42"/>
        <v>2.4189341463413996</v>
      </c>
      <c r="L339" s="52">
        <f t="shared" si="46"/>
        <v>2.6675685320315039E-3</v>
      </c>
      <c r="M339" s="52">
        <f t="shared" si="47"/>
        <v>5.8512424043363955</v>
      </c>
      <c r="N339" s="52"/>
    </row>
    <row r="340" spans="1:14" x14ac:dyDescent="0.3">
      <c r="A340" s="11">
        <v>3.5</v>
      </c>
      <c r="B340" s="11">
        <v>25.8</v>
      </c>
      <c r="C340" s="52"/>
      <c r="D340" s="52">
        <f t="shared" si="43"/>
        <v>34.619860000000003</v>
      </c>
      <c r="E340" s="52"/>
      <c r="F340" s="52">
        <f t="shared" si="40"/>
        <v>8.819860000000002</v>
      </c>
      <c r="G340" s="52">
        <f t="shared" si="44"/>
        <v>0.34185503875968998</v>
      </c>
      <c r="H340" s="52"/>
      <c r="I340" s="52">
        <f t="shared" si="45"/>
        <v>77.78993041960004</v>
      </c>
      <c r="J340" s="52">
        <f t="shared" si="41"/>
        <v>-8.9483514905149057</v>
      </c>
      <c r="K340" s="52">
        <f t="shared" si="42"/>
        <v>0.2344341463413997</v>
      </c>
      <c r="L340" s="52">
        <f t="shared" si="46"/>
        <v>80.072994397800329</v>
      </c>
      <c r="M340" s="52">
        <f t="shared" si="47"/>
        <v>5.4959368970820807E-2</v>
      </c>
      <c r="N340" s="52"/>
    </row>
    <row r="341" spans="1:14" x14ac:dyDescent="0.3">
      <c r="A341" s="11">
        <v>5.2</v>
      </c>
      <c r="B341" s="11">
        <v>23.9</v>
      </c>
      <c r="C341" s="52"/>
      <c r="D341" s="52">
        <f t="shared" si="43"/>
        <v>27.192560000000004</v>
      </c>
      <c r="E341" s="52"/>
      <c r="F341" s="52">
        <f t="shared" si="40"/>
        <v>3.2925600000000053</v>
      </c>
      <c r="G341" s="52">
        <f t="shared" si="44"/>
        <v>0.1377640167364019</v>
      </c>
      <c r="H341" s="52"/>
      <c r="I341" s="52">
        <f t="shared" si="45"/>
        <v>10.840951353600035</v>
      </c>
      <c r="J341" s="52">
        <f t="shared" si="41"/>
        <v>-10.848351490514908</v>
      </c>
      <c r="K341" s="52">
        <f t="shared" si="42"/>
        <v>-7.1928658536585992</v>
      </c>
      <c r="L341" s="52">
        <f t="shared" si="46"/>
        <v>117.68673006175702</v>
      </c>
      <c r="M341" s="52">
        <f t="shared" si="47"/>
        <v>51.737319188727852</v>
      </c>
      <c r="N341" s="52"/>
    </row>
    <row r="342" spans="1:14" x14ac:dyDescent="0.3">
      <c r="A342" s="11">
        <v>3.5</v>
      </c>
      <c r="B342" s="11">
        <v>40.299999999999997</v>
      </c>
      <c r="C342" s="52"/>
      <c r="D342" s="52">
        <f t="shared" si="43"/>
        <v>34.619860000000003</v>
      </c>
      <c r="E342" s="52"/>
      <c r="F342" s="52">
        <f t="shared" si="40"/>
        <v>5.6801399999999944</v>
      </c>
      <c r="G342" s="52">
        <f t="shared" si="44"/>
        <v>0.14094640198511155</v>
      </c>
      <c r="H342" s="52"/>
      <c r="I342" s="52">
        <f t="shared" si="45"/>
        <v>32.263990419599935</v>
      </c>
      <c r="J342" s="52">
        <f t="shared" si="41"/>
        <v>5.5516485094850907</v>
      </c>
      <c r="K342" s="52">
        <f t="shared" si="42"/>
        <v>0.2344341463413997</v>
      </c>
      <c r="L342" s="52">
        <f t="shared" si="46"/>
        <v>30.82080117286803</v>
      </c>
      <c r="M342" s="52">
        <f t="shared" si="47"/>
        <v>5.4959368970820807E-2</v>
      </c>
      <c r="N342" s="52"/>
    </row>
    <row r="343" spans="1:14" x14ac:dyDescent="0.3">
      <c r="A343" s="11">
        <v>3.7</v>
      </c>
      <c r="B343" s="11">
        <v>26.6</v>
      </c>
      <c r="C343" s="52"/>
      <c r="D343" s="52">
        <f t="shared" si="43"/>
        <v>33.74606</v>
      </c>
      <c r="E343" s="52"/>
      <c r="F343" s="52">
        <f t="shared" si="40"/>
        <v>7.1460599999999985</v>
      </c>
      <c r="G343" s="52">
        <f t="shared" si="44"/>
        <v>0.26864887218045108</v>
      </c>
      <c r="H343" s="52"/>
      <c r="I343" s="52">
        <f t="shared" si="45"/>
        <v>51.066173523599979</v>
      </c>
      <c r="J343" s="52">
        <f t="shared" si="41"/>
        <v>-8.148351490514905</v>
      </c>
      <c r="K343" s="52">
        <f t="shared" si="42"/>
        <v>-0.6393658536586031</v>
      </c>
      <c r="L343" s="52">
        <f t="shared" si="46"/>
        <v>66.395632012976478</v>
      </c>
      <c r="M343" s="52">
        <f t="shared" si="47"/>
        <v>0.40878869482459429</v>
      </c>
      <c r="N343" s="52"/>
    </row>
    <row r="344" spans="1:14" x14ac:dyDescent="0.3">
      <c r="A344" s="11">
        <v>2.5</v>
      </c>
      <c r="B344" s="11">
        <v>37.070999999999998</v>
      </c>
      <c r="C344" s="52"/>
      <c r="D344" s="52">
        <f t="shared" si="43"/>
        <v>38.988860000000003</v>
      </c>
      <c r="E344" s="52"/>
      <c r="F344" s="52">
        <f t="shared" si="40"/>
        <v>1.9178600000000046</v>
      </c>
      <c r="G344" s="52">
        <f t="shared" si="44"/>
        <v>5.1734779207466879E-2</v>
      </c>
      <c r="H344" s="52"/>
      <c r="I344" s="52">
        <f t="shared" si="45"/>
        <v>3.6781869796000173</v>
      </c>
      <c r="J344" s="52">
        <f t="shared" si="41"/>
        <v>2.3226485094850915</v>
      </c>
      <c r="K344" s="52">
        <f t="shared" si="42"/>
        <v>4.6034341463413995</v>
      </c>
      <c r="L344" s="52">
        <f t="shared" si="46"/>
        <v>5.3946960986133172</v>
      </c>
      <c r="M344" s="52">
        <f t="shared" si="47"/>
        <v>21.191605939701969</v>
      </c>
      <c r="N344" s="52"/>
    </row>
    <row r="345" spans="1:14" x14ac:dyDescent="0.3">
      <c r="A345" s="11">
        <v>2.4</v>
      </c>
      <c r="B345" s="11">
        <v>46.8</v>
      </c>
      <c r="C345" s="52"/>
      <c r="D345" s="52">
        <f t="shared" si="43"/>
        <v>39.425760000000004</v>
      </c>
      <c r="E345" s="52"/>
      <c r="F345" s="52">
        <f t="shared" si="40"/>
        <v>7.3742399999999932</v>
      </c>
      <c r="G345" s="52">
        <f t="shared" si="44"/>
        <v>0.15756923076923063</v>
      </c>
      <c r="H345" s="52"/>
      <c r="I345" s="52">
        <f t="shared" si="45"/>
        <v>54.3794155775999</v>
      </c>
      <c r="J345" s="52">
        <f t="shared" si="41"/>
        <v>12.051648509485091</v>
      </c>
      <c r="K345" s="52">
        <f t="shared" si="42"/>
        <v>5.0403341463414009</v>
      </c>
      <c r="L345" s="52">
        <f t="shared" si="46"/>
        <v>145.2422317961742</v>
      </c>
      <c r="M345" s="52">
        <f t="shared" si="47"/>
        <v>25.4049683067751</v>
      </c>
      <c r="N345" s="52"/>
    </row>
    <row r="346" spans="1:14" x14ac:dyDescent="0.3">
      <c r="A346" s="11">
        <v>2.4</v>
      </c>
      <c r="B346" s="11">
        <v>46.9</v>
      </c>
      <c r="C346" s="52"/>
      <c r="D346" s="52">
        <f t="shared" si="43"/>
        <v>39.425760000000004</v>
      </c>
      <c r="E346" s="52"/>
      <c r="F346" s="52">
        <f t="shared" si="40"/>
        <v>7.4742399999999947</v>
      </c>
      <c r="G346" s="52">
        <f t="shared" si="44"/>
        <v>0.15936545842217473</v>
      </c>
      <c r="H346" s="52"/>
      <c r="I346" s="52">
        <f t="shared" si="45"/>
        <v>55.864263577599921</v>
      </c>
      <c r="J346" s="52">
        <f t="shared" si="41"/>
        <v>12.151648509485092</v>
      </c>
      <c r="K346" s="52">
        <f t="shared" si="42"/>
        <v>5.0403341463414009</v>
      </c>
      <c r="L346" s="52">
        <f t="shared" si="46"/>
        <v>147.66256149807126</v>
      </c>
      <c r="M346" s="52">
        <f t="shared" si="47"/>
        <v>25.4049683067751</v>
      </c>
      <c r="N346" s="52"/>
    </row>
    <row r="347" spans="1:14" x14ac:dyDescent="0.3">
      <c r="A347" s="11">
        <v>3.8</v>
      </c>
      <c r="B347" s="11">
        <v>27.372</v>
      </c>
      <c r="C347" s="52"/>
      <c r="D347" s="52">
        <f t="shared" si="43"/>
        <v>33.309160000000006</v>
      </c>
      <c r="E347" s="52"/>
      <c r="F347" s="52">
        <f t="shared" si="40"/>
        <v>5.9371600000000058</v>
      </c>
      <c r="G347" s="52">
        <f t="shared" si="44"/>
        <v>0.21690632763407883</v>
      </c>
      <c r="H347" s="52"/>
      <c r="I347" s="52">
        <f t="shared" si="45"/>
        <v>35.249868865600071</v>
      </c>
      <c r="J347" s="52">
        <f t="shared" si="41"/>
        <v>-7.3763514905149066</v>
      </c>
      <c r="K347" s="52">
        <f t="shared" si="42"/>
        <v>-1.0762658536585974</v>
      </c>
      <c r="L347" s="52">
        <f t="shared" si="46"/>
        <v>54.410561311621485</v>
      </c>
      <c r="M347" s="52">
        <f t="shared" si="47"/>
        <v>1.1583481877514694</v>
      </c>
      <c r="N347" s="52"/>
    </row>
    <row r="348" spans="1:14" x14ac:dyDescent="0.3">
      <c r="A348" s="11">
        <v>5.7</v>
      </c>
      <c r="B348" s="11">
        <v>27.1</v>
      </c>
      <c r="C348" s="52"/>
      <c r="D348" s="52">
        <f t="shared" si="43"/>
        <v>25.008060000000004</v>
      </c>
      <c r="E348" s="52"/>
      <c r="F348" s="52">
        <f t="shared" si="40"/>
        <v>2.0919399999999975</v>
      </c>
      <c r="G348" s="52">
        <f t="shared" si="44"/>
        <v>7.7193357933579232E-2</v>
      </c>
      <c r="H348" s="52"/>
      <c r="I348" s="52">
        <f t="shared" si="45"/>
        <v>4.3762129635999898</v>
      </c>
      <c r="J348" s="52">
        <f t="shared" si="41"/>
        <v>-7.648351490514905</v>
      </c>
      <c r="K348" s="52">
        <f t="shared" si="42"/>
        <v>-9.3773658536585991</v>
      </c>
      <c r="L348" s="52">
        <f t="shared" si="46"/>
        <v>58.497280522461573</v>
      </c>
      <c r="M348" s="52">
        <f t="shared" si="47"/>
        <v>87.934990353362267</v>
      </c>
      <c r="N348" s="52"/>
    </row>
    <row r="349" spans="1:14" x14ac:dyDescent="0.3">
      <c r="A349" s="11">
        <v>4</v>
      </c>
      <c r="B349" s="11">
        <v>25.753499999999999</v>
      </c>
      <c r="C349" s="52"/>
      <c r="D349" s="52">
        <f t="shared" si="43"/>
        <v>32.435360000000003</v>
      </c>
      <c r="E349" s="52"/>
      <c r="F349" s="52">
        <f t="shared" si="40"/>
        <v>6.6818600000000039</v>
      </c>
      <c r="G349" s="52">
        <f t="shared" si="44"/>
        <v>0.25945444308540605</v>
      </c>
      <c r="H349" s="52"/>
      <c r="I349" s="52">
        <f t="shared" si="45"/>
        <v>44.647253059600054</v>
      </c>
      <c r="J349" s="52">
        <f t="shared" si="41"/>
        <v>-8.9948514905149075</v>
      </c>
      <c r="K349" s="52">
        <f t="shared" si="42"/>
        <v>-1.9500658536586002</v>
      </c>
      <c r="L349" s="52">
        <f t="shared" si="46"/>
        <v>80.907353336418254</v>
      </c>
      <c r="M349" s="52">
        <f t="shared" si="47"/>
        <v>3.8027568336052453</v>
      </c>
      <c r="N349" s="52"/>
    </row>
    <row r="350" spans="1:14" x14ac:dyDescent="0.3">
      <c r="A350" s="11">
        <v>3.6</v>
      </c>
      <c r="B350" s="11">
        <v>37.200000000000003</v>
      </c>
      <c r="C350" s="52"/>
      <c r="D350" s="52">
        <f t="shared" si="43"/>
        <v>34.182960000000001</v>
      </c>
      <c r="E350" s="52"/>
      <c r="F350" s="52">
        <f t="shared" si="40"/>
        <v>3.0170400000000015</v>
      </c>
      <c r="G350" s="52">
        <f t="shared" si="44"/>
        <v>8.1103225806451643E-2</v>
      </c>
      <c r="H350" s="52"/>
      <c r="I350" s="52">
        <f t="shared" si="45"/>
        <v>9.1025303616000084</v>
      </c>
      <c r="J350" s="52">
        <f t="shared" si="41"/>
        <v>2.4516485094850964</v>
      </c>
      <c r="K350" s="52">
        <f t="shared" si="42"/>
        <v>-0.2024658536586017</v>
      </c>
      <c r="L350" s="52">
        <f t="shared" si="46"/>
        <v>6.0105804140604944</v>
      </c>
      <c r="M350" s="52">
        <f t="shared" si="47"/>
        <v>4.099242189770632E-2</v>
      </c>
      <c r="N350" s="52"/>
    </row>
    <row r="351" spans="1:14" x14ac:dyDescent="0.3">
      <c r="A351" s="11">
        <v>2.5</v>
      </c>
      <c r="B351" s="11">
        <v>51.6</v>
      </c>
      <c r="C351" s="52"/>
      <c r="D351" s="52">
        <f t="shared" si="43"/>
        <v>38.988860000000003</v>
      </c>
      <c r="E351" s="52"/>
      <c r="F351" s="52">
        <f t="shared" si="40"/>
        <v>12.611139999999999</v>
      </c>
      <c r="G351" s="52">
        <f t="shared" si="44"/>
        <v>0.24440193798449611</v>
      </c>
      <c r="H351" s="52"/>
      <c r="I351" s="52">
        <f t="shared" si="45"/>
        <v>159.04085209959996</v>
      </c>
      <c r="J351" s="52">
        <f t="shared" si="41"/>
        <v>16.851648509485095</v>
      </c>
      <c r="K351" s="52">
        <f t="shared" si="42"/>
        <v>4.6034341463413995</v>
      </c>
      <c r="L351" s="52">
        <f t="shared" si="46"/>
        <v>283.97805748723124</v>
      </c>
      <c r="M351" s="52">
        <f t="shared" si="47"/>
        <v>21.191605939701969</v>
      </c>
      <c r="N351" s="52"/>
    </row>
    <row r="352" spans="1:14" x14ac:dyDescent="0.3">
      <c r="A352" s="11">
        <v>3</v>
      </c>
      <c r="B352" s="11">
        <v>36.154800000000002</v>
      </c>
      <c r="C352" s="52"/>
      <c r="D352" s="52">
        <f t="shared" si="43"/>
        <v>36.804360000000003</v>
      </c>
      <c r="E352" s="52"/>
      <c r="F352" s="52">
        <f t="shared" si="40"/>
        <v>0.64956000000000103</v>
      </c>
      <c r="G352" s="52">
        <f t="shared" si="44"/>
        <v>1.7966079192804303E-2</v>
      </c>
      <c r="H352" s="52"/>
      <c r="I352" s="52">
        <f t="shared" si="45"/>
        <v>0.42192819360000133</v>
      </c>
      <c r="J352" s="52">
        <f t="shared" si="41"/>
        <v>1.4064485094850951</v>
      </c>
      <c r="K352" s="52">
        <f t="shared" si="42"/>
        <v>2.4189341463413996</v>
      </c>
      <c r="L352" s="52">
        <f t="shared" si="46"/>
        <v>1.9780974098328459</v>
      </c>
      <c r="M352" s="52">
        <f t="shared" si="47"/>
        <v>5.8512424043363955</v>
      </c>
      <c r="N352" s="52"/>
    </row>
    <row r="353" spans="1:14" x14ac:dyDescent="0.3">
      <c r="A353" s="11">
        <v>2</v>
      </c>
      <c r="B353" s="11">
        <v>42</v>
      </c>
      <c r="C353" s="52"/>
      <c r="D353" s="52">
        <f t="shared" si="43"/>
        <v>41.173360000000002</v>
      </c>
      <c r="E353" s="52"/>
      <c r="F353" s="52">
        <f t="shared" si="40"/>
        <v>0.8266399999999976</v>
      </c>
      <c r="G353" s="52">
        <f t="shared" si="44"/>
        <v>1.9681904761904706E-2</v>
      </c>
      <c r="H353" s="52"/>
      <c r="I353" s="52">
        <f t="shared" si="45"/>
        <v>0.68333368959999607</v>
      </c>
      <c r="J353" s="52">
        <f t="shared" si="41"/>
        <v>7.2516485094850935</v>
      </c>
      <c r="K353" s="52">
        <f t="shared" si="42"/>
        <v>6.7879341463413994</v>
      </c>
      <c r="L353" s="52">
        <f t="shared" si="46"/>
        <v>52.586406105117376</v>
      </c>
      <c r="M353" s="52">
        <f t="shared" si="47"/>
        <v>46.076049975067541</v>
      </c>
      <c r="N353" s="52"/>
    </row>
    <row r="354" spans="1:14" x14ac:dyDescent="0.3">
      <c r="A354" s="11">
        <v>5.6</v>
      </c>
      <c r="B354" s="11">
        <v>23.6</v>
      </c>
      <c r="C354" s="52"/>
      <c r="D354" s="52">
        <f t="shared" si="43"/>
        <v>25.444960000000005</v>
      </c>
      <c r="E354" s="52"/>
      <c r="F354" s="52">
        <f t="shared" si="40"/>
        <v>1.8449600000000039</v>
      </c>
      <c r="G354" s="52">
        <f t="shared" si="44"/>
        <v>7.817627118644084E-2</v>
      </c>
      <c r="H354" s="52"/>
      <c r="I354" s="52">
        <f t="shared" si="45"/>
        <v>3.4038774016000146</v>
      </c>
      <c r="J354" s="52">
        <f t="shared" si="41"/>
        <v>-11.148351490514905</v>
      </c>
      <c r="K354" s="52">
        <f t="shared" si="42"/>
        <v>-8.9404658536585977</v>
      </c>
      <c r="L354" s="52">
        <f t="shared" si="46"/>
        <v>124.28574095606591</v>
      </c>
      <c r="M354" s="52">
        <f t="shared" si="47"/>
        <v>79.93192968043536</v>
      </c>
      <c r="N354" s="52"/>
    </row>
    <row r="355" spans="1:14" x14ac:dyDescent="0.3">
      <c r="A355" s="11">
        <v>2.2999999999999998</v>
      </c>
      <c r="B355" s="11">
        <v>31.7</v>
      </c>
      <c r="C355" s="52"/>
      <c r="D355" s="52">
        <f t="shared" si="43"/>
        <v>39.862660000000005</v>
      </c>
      <c r="E355" s="52"/>
      <c r="F355" s="52">
        <f t="shared" si="40"/>
        <v>8.162660000000006</v>
      </c>
      <c r="G355" s="52">
        <f t="shared" si="44"/>
        <v>0.25749716088328095</v>
      </c>
      <c r="H355" s="52"/>
      <c r="I355" s="52">
        <f t="shared" si="45"/>
        <v>66.629018275600103</v>
      </c>
      <c r="J355" s="52">
        <f t="shared" si="41"/>
        <v>-3.0483514905149072</v>
      </c>
      <c r="K355" s="52">
        <f t="shared" si="42"/>
        <v>5.4772341463414023</v>
      </c>
      <c r="L355" s="52">
        <f t="shared" si="46"/>
        <v>9.2924468097244564</v>
      </c>
      <c r="M355" s="52">
        <f t="shared" si="47"/>
        <v>30.000093893848231</v>
      </c>
      <c r="N355" s="52"/>
    </row>
    <row r="356" spans="1:14" x14ac:dyDescent="0.3">
      <c r="A356" s="11">
        <v>2.5</v>
      </c>
      <c r="B356" s="11">
        <v>36.030700000000003</v>
      </c>
      <c r="C356" s="52"/>
      <c r="D356" s="52">
        <f t="shared" si="43"/>
        <v>38.988860000000003</v>
      </c>
      <c r="E356" s="52"/>
      <c r="F356" s="52">
        <f t="shared" si="40"/>
        <v>2.9581599999999995</v>
      </c>
      <c r="G356" s="52">
        <f t="shared" si="44"/>
        <v>8.2101097119956015E-2</v>
      </c>
      <c r="H356" s="52"/>
      <c r="I356" s="52">
        <f t="shared" si="45"/>
        <v>8.7507105855999967</v>
      </c>
      <c r="J356" s="52">
        <f t="shared" si="41"/>
        <v>1.2823485094850966</v>
      </c>
      <c r="K356" s="52">
        <f t="shared" si="42"/>
        <v>4.6034341463413995</v>
      </c>
      <c r="L356" s="52">
        <f t="shared" si="46"/>
        <v>1.6444176997786488</v>
      </c>
      <c r="M356" s="52">
        <f t="shared" si="47"/>
        <v>21.191605939701969</v>
      </c>
      <c r="N356" s="52"/>
    </row>
    <row r="357" spans="1:14" x14ac:dyDescent="0.3">
      <c r="A357" s="11">
        <v>2</v>
      </c>
      <c r="B357" s="11">
        <v>47.296399999999998</v>
      </c>
      <c r="C357" s="52"/>
      <c r="D357" s="52">
        <f t="shared" si="43"/>
        <v>41.173360000000002</v>
      </c>
      <c r="E357" s="52"/>
      <c r="F357" s="52">
        <f t="shared" si="40"/>
        <v>6.123039999999996</v>
      </c>
      <c r="G357" s="52">
        <f t="shared" si="44"/>
        <v>0.1294610160604189</v>
      </c>
      <c r="H357" s="52"/>
      <c r="I357" s="52">
        <f t="shared" si="45"/>
        <v>37.491618841599951</v>
      </c>
      <c r="J357" s="52">
        <f t="shared" si="41"/>
        <v>12.548048509485092</v>
      </c>
      <c r="K357" s="52">
        <f t="shared" si="42"/>
        <v>6.7879341463413994</v>
      </c>
      <c r="L357" s="52">
        <f t="shared" si="46"/>
        <v>157.45352139639104</v>
      </c>
      <c r="M357" s="52">
        <f t="shared" si="47"/>
        <v>46.076049975067541</v>
      </c>
      <c r="N357" s="52"/>
    </row>
    <row r="358" spans="1:14" x14ac:dyDescent="0.3">
      <c r="A358" s="11">
        <v>3.7</v>
      </c>
      <c r="B358" s="11">
        <v>24.4</v>
      </c>
      <c r="C358" s="52"/>
      <c r="D358" s="52">
        <f t="shared" si="43"/>
        <v>33.74606</v>
      </c>
      <c r="E358" s="52"/>
      <c r="F358" s="52">
        <f t="shared" si="40"/>
        <v>9.3460600000000014</v>
      </c>
      <c r="G358" s="52">
        <f t="shared" si="44"/>
        <v>0.3830352459016394</v>
      </c>
      <c r="H358" s="52"/>
      <c r="I358" s="52">
        <f t="shared" si="45"/>
        <v>87.348837523600025</v>
      </c>
      <c r="J358" s="52">
        <f t="shared" si="41"/>
        <v>-10.348351490514908</v>
      </c>
      <c r="K358" s="52">
        <f t="shared" si="42"/>
        <v>-0.6393658536586031</v>
      </c>
      <c r="L358" s="52">
        <f t="shared" si="46"/>
        <v>107.08837857124212</v>
      </c>
      <c r="M358" s="52">
        <f t="shared" si="47"/>
        <v>0.40878869482459429</v>
      </c>
      <c r="N358" s="52"/>
    </row>
    <row r="359" spans="1:14" x14ac:dyDescent="0.3">
      <c r="A359" s="11">
        <v>5.3</v>
      </c>
      <c r="B359" s="11">
        <v>23.299900000000001</v>
      </c>
      <c r="C359" s="52"/>
      <c r="D359" s="52">
        <f t="shared" si="43"/>
        <v>26.755660000000002</v>
      </c>
      <c r="E359" s="52"/>
      <c r="F359" s="52">
        <f t="shared" si="40"/>
        <v>3.4557600000000015</v>
      </c>
      <c r="G359" s="52">
        <f t="shared" si="44"/>
        <v>0.14831651637989868</v>
      </c>
      <c r="H359" s="52"/>
      <c r="I359" s="52">
        <f t="shared" si="45"/>
        <v>11.94227717760001</v>
      </c>
      <c r="J359" s="52">
        <f t="shared" si="41"/>
        <v>-11.448451490514906</v>
      </c>
      <c r="K359" s="52">
        <f t="shared" si="42"/>
        <v>-7.6297658536586006</v>
      </c>
      <c r="L359" s="52">
        <f t="shared" si="46"/>
        <v>131.06704153067295</v>
      </c>
      <c r="M359" s="52">
        <f t="shared" si="47"/>
        <v>58.213326981654753</v>
      </c>
      <c r="N359" s="52"/>
    </row>
    <row r="360" spans="1:14" x14ac:dyDescent="0.3">
      <c r="A360" s="11">
        <v>6</v>
      </c>
      <c r="B360" s="11">
        <v>30.299900000000001</v>
      </c>
      <c r="C360" s="52"/>
      <c r="D360" s="52">
        <f t="shared" si="43"/>
        <v>23.697360000000003</v>
      </c>
      <c r="E360" s="52"/>
      <c r="F360" s="52">
        <f t="shared" si="40"/>
        <v>6.6025399999999976</v>
      </c>
      <c r="G360" s="52">
        <f t="shared" si="44"/>
        <v>0.2179063297238604</v>
      </c>
      <c r="H360" s="52"/>
      <c r="I360" s="52">
        <f t="shared" si="45"/>
        <v>43.593534451599972</v>
      </c>
      <c r="J360" s="52">
        <f t="shared" si="41"/>
        <v>-4.4484514905149055</v>
      </c>
      <c r="K360" s="52">
        <f t="shared" si="42"/>
        <v>-10.6880658536586</v>
      </c>
      <c r="L360" s="52">
        <f t="shared" si="46"/>
        <v>19.788720663464286</v>
      </c>
      <c r="M360" s="52">
        <f t="shared" si="47"/>
        <v>114.23475169214294</v>
      </c>
      <c r="N360" s="52"/>
    </row>
    <row r="361" spans="1:14" x14ac:dyDescent="0.3">
      <c r="A361" s="11">
        <v>2.9</v>
      </c>
      <c r="B361" s="11">
        <v>37.329599999999999</v>
      </c>
      <c r="C361" s="52"/>
      <c r="D361" s="52">
        <f t="shared" si="43"/>
        <v>37.241260000000004</v>
      </c>
      <c r="E361" s="52"/>
      <c r="F361" s="52">
        <f t="shared" si="40"/>
        <v>8.83399999999952E-2</v>
      </c>
      <c r="G361" s="52">
        <f t="shared" si="44"/>
        <v>2.3664866486647379E-3</v>
      </c>
      <c r="H361" s="52"/>
      <c r="I361" s="52">
        <f t="shared" si="45"/>
        <v>7.8039555999991524E-3</v>
      </c>
      <c r="J361" s="52">
        <f t="shared" si="41"/>
        <v>2.5812485094850928</v>
      </c>
      <c r="K361" s="52">
        <f t="shared" si="42"/>
        <v>2.855834146341401</v>
      </c>
      <c r="L361" s="52">
        <f t="shared" si="46"/>
        <v>6.6628438677190127</v>
      </c>
      <c r="M361" s="52">
        <f t="shared" si="47"/>
        <v>8.1557886714095194</v>
      </c>
      <c r="N361" s="52"/>
    </row>
    <row r="362" spans="1:14" x14ac:dyDescent="0.3">
      <c r="A362" s="11">
        <v>3.9</v>
      </c>
      <c r="B362" s="11">
        <v>36.6</v>
      </c>
      <c r="C362" s="52"/>
      <c r="D362" s="52">
        <f t="shared" si="43"/>
        <v>32.872260000000004</v>
      </c>
      <c r="E362" s="52"/>
      <c r="F362" s="52">
        <f t="shared" si="40"/>
        <v>3.7277399999999972</v>
      </c>
      <c r="G362" s="52">
        <f t="shared" si="44"/>
        <v>0.10185081967213107</v>
      </c>
      <c r="H362" s="52"/>
      <c r="I362" s="52">
        <f t="shared" si="45"/>
        <v>13.896045507599979</v>
      </c>
      <c r="J362" s="52">
        <f t="shared" si="41"/>
        <v>1.851648509485095</v>
      </c>
      <c r="K362" s="52">
        <f t="shared" si="42"/>
        <v>-1.5131658536585988</v>
      </c>
      <c r="L362" s="52">
        <f t="shared" si="46"/>
        <v>3.4286022026783738</v>
      </c>
      <c r="M362" s="52">
        <f t="shared" si="47"/>
        <v>2.289670900678356</v>
      </c>
      <c r="N362" s="52"/>
    </row>
    <row r="363" spans="1:14" x14ac:dyDescent="0.3">
      <c r="A363" s="11">
        <v>2.5</v>
      </c>
      <c r="B363" s="11">
        <v>32.910299999999999</v>
      </c>
      <c r="C363" s="52"/>
      <c r="D363" s="52">
        <f t="shared" si="43"/>
        <v>38.988860000000003</v>
      </c>
      <c r="E363" s="52"/>
      <c r="F363" s="52">
        <f t="shared" si="40"/>
        <v>6.0785600000000031</v>
      </c>
      <c r="G363" s="52">
        <f t="shared" si="44"/>
        <v>0.18470083833936499</v>
      </c>
      <c r="H363" s="52"/>
      <c r="I363" s="52">
        <f t="shared" si="45"/>
        <v>36.948891673600038</v>
      </c>
      <c r="J363" s="52">
        <f t="shared" si="41"/>
        <v>-1.838051490514907</v>
      </c>
      <c r="K363" s="52">
        <f t="shared" si="42"/>
        <v>4.6034341463413995</v>
      </c>
      <c r="L363" s="52">
        <f t="shared" si="46"/>
        <v>3.3784332817840714</v>
      </c>
      <c r="M363" s="52">
        <f t="shared" si="47"/>
        <v>21.191605939701969</v>
      </c>
      <c r="N363" s="52"/>
    </row>
    <row r="364" spans="1:14" x14ac:dyDescent="0.3">
      <c r="A364" s="11">
        <v>2</v>
      </c>
      <c r="B364" s="11">
        <v>58.534999999999997</v>
      </c>
      <c r="C364" s="52"/>
      <c r="D364" s="52">
        <f t="shared" si="43"/>
        <v>41.173360000000002</v>
      </c>
      <c r="E364" s="52"/>
      <c r="F364" s="52">
        <f t="shared" si="40"/>
        <v>17.361639999999994</v>
      </c>
      <c r="G364" s="52">
        <f t="shared" si="44"/>
        <v>0.296602716323567</v>
      </c>
      <c r="H364" s="52"/>
      <c r="I364" s="52">
        <f t="shared" si="45"/>
        <v>301.42654348959979</v>
      </c>
      <c r="J364" s="52">
        <f t="shared" si="41"/>
        <v>23.78664850948509</v>
      </c>
      <c r="K364" s="52">
        <f t="shared" si="42"/>
        <v>6.7879341463413994</v>
      </c>
      <c r="L364" s="52">
        <f t="shared" si="46"/>
        <v>565.80464731378925</v>
      </c>
      <c r="M364" s="52">
        <f t="shared" si="47"/>
        <v>46.076049975067541</v>
      </c>
      <c r="N364" s="52"/>
    </row>
    <row r="365" spans="1:14" x14ac:dyDescent="0.3">
      <c r="A365" s="11">
        <v>4</v>
      </c>
      <c r="B365" s="11">
        <v>25.3</v>
      </c>
      <c r="C365" s="52"/>
      <c r="D365" s="52">
        <f t="shared" si="43"/>
        <v>32.435360000000003</v>
      </c>
      <c r="E365" s="52"/>
      <c r="F365" s="52">
        <f t="shared" si="40"/>
        <v>7.1353600000000021</v>
      </c>
      <c r="G365" s="52">
        <f t="shared" si="44"/>
        <v>0.28203003952569178</v>
      </c>
      <c r="H365" s="52"/>
      <c r="I365" s="52">
        <f t="shared" si="45"/>
        <v>50.913362329600034</v>
      </c>
      <c r="J365" s="52">
        <f t="shared" si="41"/>
        <v>-9.4483514905149057</v>
      </c>
      <c r="K365" s="52">
        <f t="shared" si="42"/>
        <v>-1.9500658536586002</v>
      </c>
      <c r="L365" s="52">
        <f t="shared" si="46"/>
        <v>89.271345888315238</v>
      </c>
      <c r="M365" s="52">
        <f t="shared" si="47"/>
        <v>3.8027568336052453</v>
      </c>
      <c r="N365" s="52"/>
    </row>
    <row r="366" spans="1:14" x14ac:dyDescent="0.3">
      <c r="A366" s="11">
        <v>5.6</v>
      </c>
      <c r="B366" s="11">
        <v>24.947700000000001</v>
      </c>
      <c r="C366" s="52"/>
      <c r="D366" s="52">
        <f t="shared" si="43"/>
        <v>25.444960000000005</v>
      </c>
      <c r="E366" s="52"/>
      <c r="F366" s="52">
        <f t="shared" si="40"/>
        <v>0.49726000000000425</v>
      </c>
      <c r="G366" s="52">
        <f t="shared" si="44"/>
        <v>1.9932097948909287E-2</v>
      </c>
      <c r="H366" s="52"/>
      <c r="I366" s="52">
        <f t="shared" si="45"/>
        <v>0.24726750760000424</v>
      </c>
      <c r="J366" s="52">
        <f t="shared" si="41"/>
        <v>-9.8006514905149054</v>
      </c>
      <c r="K366" s="52">
        <f t="shared" si="42"/>
        <v>-8.9404658536585977</v>
      </c>
      <c r="L366" s="52">
        <f t="shared" si="46"/>
        <v>96.052769638532041</v>
      </c>
      <c r="M366" s="52">
        <f t="shared" si="47"/>
        <v>79.93192968043536</v>
      </c>
      <c r="N366" s="52"/>
    </row>
    <row r="367" spans="1:14" x14ac:dyDescent="0.3">
      <c r="A367" s="11">
        <v>4.7</v>
      </c>
      <c r="B367" s="11">
        <v>25.6</v>
      </c>
      <c r="C367" s="52"/>
      <c r="D367" s="52">
        <f t="shared" si="43"/>
        <v>29.377060000000004</v>
      </c>
      <c r="E367" s="52"/>
      <c r="F367" s="52">
        <f t="shared" si="40"/>
        <v>3.7770600000000023</v>
      </c>
      <c r="G367" s="52">
        <f t="shared" si="44"/>
        <v>0.14754140625000009</v>
      </c>
      <c r="H367" s="52"/>
      <c r="I367" s="52">
        <f t="shared" si="45"/>
        <v>14.266182243600017</v>
      </c>
      <c r="J367" s="52">
        <f t="shared" si="41"/>
        <v>-9.148351490514905</v>
      </c>
      <c r="K367" s="52">
        <f t="shared" si="42"/>
        <v>-5.0083658536585993</v>
      </c>
      <c r="L367" s="52">
        <f t="shared" si="46"/>
        <v>83.692334994006288</v>
      </c>
      <c r="M367" s="52">
        <f t="shared" si="47"/>
        <v>25.083728524093431</v>
      </c>
      <c r="N367" s="52"/>
    </row>
    <row r="368" spans="1:14" x14ac:dyDescent="0.3">
      <c r="A368" s="11">
        <v>2.5</v>
      </c>
      <c r="B368" s="11">
        <v>40.200000000000003</v>
      </c>
      <c r="C368" s="52"/>
      <c r="D368" s="52">
        <f t="shared" si="43"/>
        <v>38.988860000000003</v>
      </c>
      <c r="E368" s="52"/>
      <c r="F368" s="52">
        <f t="shared" si="40"/>
        <v>1.2111400000000003</v>
      </c>
      <c r="G368" s="52">
        <f t="shared" si="44"/>
        <v>3.0127860696517419E-2</v>
      </c>
      <c r="H368" s="52"/>
      <c r="I368" s="52">
        <f t="shared" si="45"/>
        <v>1.4668600996000007</v>
      </c>
      <c r="J368" s="52">
        <f t="shared" si="41"/>
        <v>5.4516485094850964</v>
      </c>
      <c r="K368" s="52">
        <f t="shared" si="42"/>
        <v>4.6034341463413995</v>
      </c>
      <c r="L368" s="52">
        <f t="shared" si="46"/>
        <v>29.720471470971074</v>
      </c>
      <c r="M368" s="52">
        <f t="shared" si="47"/>
        <v>21.191605939701969</v>
      </c>
      <c r="N368" s="52"/>
    </row>
    <row r="369" spans="1:14" x14ac:dyDescent="0.3">
      <c r="A369" s="11">
        <v>3.6</v>
      </c>
      <c r="B369" s="11">
        <v>37.690800000000003</v>
      </c>
      <c r="C369" s="52"/>
      <c r="D369" s="52">
        <f t="shared" si="43"/>
        <v>34.182960000000001</v>
      </c>
      <c r="E369" s="52"/>
      <c r="F369" s="52">
        <f t="shared" si="40"/>
        <v>3.5078400000000016</v>
      </c>
      <c r="G369" s="52">
        <f t="shared" si="44"/>
        <v>9.306886561176736E-2</v>
      </c>
      <c r="H369" s="52"/>
      <c r="I369" s="52">
        <f t="shared" si="45"/>
        <v>12.304941465600011</v>
      </c>
      <c r="J369" s="52">
        <f t="shared" si="41"/>
        <v>2.9424485094850965</v>
      </c>
      <c r="K369" s="52">
        <f t="shared" si="42"/>
        <v>-0.2024658536586017</v>
      </c>
      <c r="L369" s="52">
        <f t="shared" si="46"/>
        <v>8.6580032309710653</v>
      </c>
      <c r="M369" s="52">
        <f t="shared" si="47"/>
        <v>4.099242189770632E-2</v>
      </c>
      <c r="N369" s="52"/>
    </row>
    <row r="370" spans="1:14" x14ac:dyDescent="0.3">
      <c r="A370" s="11">
        <v>1.3</v>
      </c>
      <c r="B370" s="11">
        <v>62.267400000000002</v>
      </c>
      <c r="C370" s="52"/>
      <c r="D370" s="52">
        <f t="shared" si="43"/>
        <v>44.231660000000005</v>
      </c>
      <c r="E370" s="52"/>
      <c r="F370" s="52">
        <f t="shared" si="40"/>
        <v>18.035739999999997</v>
      </c>
      <c r="G370" s="52">
        <f t="shared" si="44"/>
        <v>0.28964980069827867</v>
      </c>
      <c r="H370" s="52"/>
      <c r="I370" s="52">
        <f t="shared" si="45"/>
        <v>325.28791734759989</v>
      </c>
      <c r="J370" s="52">
        <f t="shared" si="41"/>
        <v>27.519048509485096</v>
      </c>
      <c r="K370" s="52">
        <f t="shared" si="42"/>
        <v>9.846234146341402</v>
      </c>
      <c r="L370" s="52">
        <f t="shared" si="46"/>
        <v>757.29803086739389</v>
      </c>
      <c r="M370" s="52">
        <f t="shared" si="47"/>
        <v>96.9483268645794</v>
      </c>
      <c r="N370" s="52"/>
    </row>
    <row r="371" spans="1:14" x14ac:dyDescent="0.3">
      <c r="A371" s="11">
        <v>2.5</v>
      </c>
      <c r="B371" s="11">
        <v>32.910299999999999</v>
      </c>
      <c r="C371" s="52"/>
      <c r="D371" s="52">
        <f t="shared" si="43"/>
        <v>38.988860000000003</v>
      </c>
      <c r="E371" s="52"/>
      <c r="F371" s="52">
        <f t="shared" si="40"/>
        <v>6.0785600000000031</v>
      </c>
      <c r="G371" s="52">
        <f t="shared" si="44"/>
        <v>0.18470083833936499</v>
      </c>
      <c r="H371" s="52"/>
      <c r="I371" s="52">
        <f t="shared" si="45"/>
        <v>36.948891673600038</v>
      </c>
      <c r="J371" s="52">
        <f t="shared" si="41"/>
        <v>-1.838051490514907</v>
      </c>
      <c r="K371" s="52">
        <f t="shared" si="42"/>
        <v>4.6034341463413995</v>
      </c>
      <c r="L371" s="52">
        <f t="shared" si="46"/>
        <v>3.3784332817840714</v>
      </c>
      <c r="M371" s="52">
        <f t="shared" si="47"/>
        <v>21.191605939701969</v>
      </c>
      <c r="N371" s="52"/>
    </row>
    <row r="372" spans="1:14" x14ac:dyDescent="0.3">
      <c r="G372" t="e">
        <f t="shared" si="44"/>
        <v>#DIV/0!</v>
      </c>
      <c r="J372">
        <f>SUM(J3:J371)</f>
        <v>-4.4764192352886312E-13</v>
      </c>
      <c r="K372">
        <f>SUM(K3:K371)</f>
        <v>-2.3490542844228912E-11</v>
      </c>
      <c r="L372">
        <f>SUM(L3:L371)</f>
        <v>23946.044924161684</v>
      </c>
      <c r="M372">
        <f>SUM(M3:M371)</f>
        <v>12315.253157489777</v>
      </c>
    </row>
    <row r="373" spans="1:14" x14ac:dyDescent="0.3">
      <c r="B373">
        <f>AVERAGE(B3:B371)</f>
        <v>34.748351490514906</v>
      </c>
      <c r="D373">
        <f>AVERAGE(D3:D371)</f>
        <v>34.385425853658603</v>
      </c>
      <c r="G373">
        <f t="shared" si="44"/>
        <v>0</v>
      </c>
    </row>
    <row r="374" spans="1:14" x14ac:dyDescent="0.3">
      <c r="G374" t="e">
        <f t="shared" si="44"/>
        <v>#DIV/0!</v>
      </c>
      <c r="I374">
        <f>(J372/K372)</f>
        <v>1.9056261343012703E-2</v>
      </c>
    </row>
    <row r="375" spans="1:14" x14ac:dyDescent="0.3">
      <c r="G375" t="e">
        <f t="shared" si="44"/>
        <v>#DIV/0!</v>
      </c>
      <c r="L375">
        <f>(M372/L372)</f>
        <v>0.51429174197629701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359E-00BF-40CF-BAB6-A3B2C1F59F5B}">
  <dimension ref="A1:I16"/>
  <sheetViews>
    <sheetView workbookViewId="0">
      <selection activeCell="H5" sqref="H5"/>
    </sheetView>
  </sheetViews>
  <sheetFormatPr defaultRowHeight="14.4" x14ac:dyDescent="0.3"/>
  <cols>
    <col min="1" max="1" width="13.33203125" customWidth="1"/>
  </cols>
  <sheetData>
    <row r="1" spans="1:9" x14ac:dyDescent="0.3">
      <c r="B1" s="59" t="s">
        <v>99</v>
      </c>
      <c r="C1" s="59"/>
    </row>
    <row r="2" spans="1:9" x14ac:dyDescent="0.3">
      <c r="A2" s="23"/>
      <c r="B2" s="23" t="s">
        <v>89</v>
      </c>
      <c r="C2" s="23" t="s">
        <v>90</v>
      </c>
      <c r="D2" s="23" t="s">
        <v>91</v>
      </c>
      <c r="E2" s="23" t="s">
        <v>92</v>
      </c>
    </row>
    <row r="3" spans="1:9" x14ac:dyDescent="0.3">
      <c r="A3" s="9" t="s">
        <v>21</v>
      </c>
      <c r="B3" s="54">
        <v>50.631212356262466</v>
      </c>
      <c r="C3" s="54">
        <v>51.143858629930847</v>
      </c>
      <c r="D3" s="54">
        <v>49.911355872380597</v>
      </c>
      <c r="E3" s="54">
        <f>AVERAGE(B3:D3)</f>
        <v>50.562142286191296</v>
      </c>
    </row>
    <row r="4" spans="1:9" x14ac:dyDescent="0.3">
      <c r="A4" s="9" t="s">
        <v>86</v>
      </c>
      <c r="B4" s="54">
        <v>-4.5686508137180102</v>
      </c>
      <c r="C4" s="54">
        <v>-4.62201180265982</v>
      </c>
      <c r="D4" s="54">
        <v>-4.36985258373526</v>
      </c>
      <c r="E4" s="54">
        <f>AVERAGE(B4:D4)</f>
        <v>-4.5201717333710301</v>
      </c>
    </row>
    <row r="5" spans="1:9" x14ac:dyDescent="0.3">
      <c r="A5" s="9" t="s">
        <v>117</v>
      </c>
      <c r="B5" s="54">
        <v>0.60842083828191607</v>
      </c>
      <c r="C5" s="54">
        <v>0.63431389478257438</v>
      </c>
      <c r="D5" s="54">
        <v>0.61922390118104786</v>
      </c>
      <c r="E5" s="54">
        <f>AVERAGE(B5:D5)</f>
        <v>0.6206528780818461</v>
      </c>
    </row>
    <row r="6" spans="1:9" x14ac:dyDescent="0.3">
      <c r="A6" s="9" t="s">
        <v>93</v>
      </c>
      <c r="B6" s="55">
        <v>9.4609998115046867</v>
      </c>
      <c r="C6" s="54">
        <v>11.150579419098207</v>
      </c>
      <c r="D6" s="54">
        <v>10.693016319653667</v>
      </c>
      <c r="E6" s="54">
        <f>AVERAGE(B6:D6)</f>
        <v>10.434865183418852</v>
      </c>
    </row>
    <row r="7" spans="1:9" x14ac:dyDescent="0.3">
      <c r="A7" s="9" t="s">
        <v>98</v>
      </c>
      <c r="B7" s="54">
        <v>0.69284697732553946</v>
      </c>
      <c r="C7" s="54">
        <v>0.68132423864458003</v>
      </c>
      <c r="D7" s="54">
        <v>0.51429174197629701</v>
      </c>
      <c r="E7" s="54">
        <f>AVERAGE(B7:D7)</f>
        <v>0.62948765264880546</v>
      </c>
    </row>
    <row r="9" spans="1:9" x14ac:dyDescent="0.3">
      <c r="B9" s="35" t="s">
        <v>118</v>
      </c>
      <c r="C9" s="35"/>
      <c r="D9" s="35"/>
      <c r="E9" s="35"/>
      <c r="F9" s="35"/>
      <c r="G9" s="35"/>
      <c r="H9" s="35"/>
    </row>
    <row r="10" spans="1:9" x14ac:dyDescent="0.3">
      <c r="B10" s="35" t="s">
        <v>119</v>
      </c>
      <c r="C10" s="35"/>
      <c r="D10" s="35"/>
      <c r="E10" s="35"/>
      <c r="F10" s="35"/>
      <c r="G10" s="35"/>
      <c r="H10" s="35"/>
    </row>
    <row r="11" spans="1:9" x14ac:dyDescent="0.3">
      <c r="B11" s="35" t="s">
        <v>120</v>
      </c>
      <c r="C11" s="35"/>
      <c r="D11" s="35"/>
      <c r="E11" s="35"/>
      <c r="F11" s="35"/>
      <c r="G11" s="35"/>
      <c r="H11" s="35"/>
    </row>
    <row r="12" spans="1:9" x14ac:dyDescent="0.3">
      <c r="B12" s="35" t="s">
        <v>121</v>
      </c>
      <c r="C12" s="35"/>
      <c r="D12" s="35"/>
      <c r="E12" s="35"/>
      <c r="F12" s="35"/>
      <c r="G12" s="35"/>
      <c r="H12" s="35"/>
    </row>
    <row r="14" spans="1:9" x14ac:dyDescent="0.3">
      <c r="B14" s="35" t="s">
        <v>122</v>
      </c>
      <c r="C14" s="35"/>
      <c r="D14" s="35"/>
      <c r="E14" s="35"/>
      <c r="F14" s="35"/>
      <c r="G14" s="35"/>
      <c r="H14" s="35"/>
      <c r="I14" s="35"/>
    </row>
    <row r="15" spans="1:9" x14ac:dyDescent="0.3">
      <c r="B15" s="35" t="s">
        <v>123</v>
      </c>
      <c r="C15" s="35"/>
      <c r="D15" s="35"/>
      <c r="E15" s="35"/>
      <c r="F15" s="35"/>
      <c r="G15" s="35"/>
      <c r="H15" s="35"/>
      <c r="I15" s="35"/>
    </row>
    <row r="16" spans="1:9" x14ac:dyDescent="0.3">
      <c r="B16" s="35" t="s">
        <v>124</v>
      </c>
      <c r="C16" s="35"/>
      <c r="D16" s="35"/>
      <c r="E16" s="35"/>
      <c r="F16" s="35"/>
      <c r="G16" s="35"/>
      <c r="H16" s="35"/>
      <c r="I16" s="35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866E-2D7D-49EE-86EA-983BE72D2917}">
  <dimension ref="A2:P1110"/>
  <sheetViews>
    <sheetView showGridLines="0" workbookViewId="0">
      <selection activeCell="H6" sqref="H6"/>
    </sheetView>
  </sheetViews>
  <sheetFormatPr defaultRowHeight="14.4" x14ac:dyDescent="0.3"/>
  <cols>
    <col min="1" max="1" width="11.77734375" customWidth="1"/>
    <col min="2" max="2" width="14.88671875" customWidth="1"/>
    <col min="3" max="3" width="13.6640625" customWidth="1"/>
    <col min="5" max="5" width="17.44140625" customWidth="1"/>
    <col min="6" max="6" width="14.88671875" customWidth="1"/>
    <col min="7" max="7" width="24.33203125" customWidth="1"/>
  </cols>
  <sheetData>
    <row r="2" spans="1:7" x14ac:dyDescent="0.3">
      <c r="A2" s="21" t="s">
        <v>65</v>
      </c>
      <c r="B2" s="21"/>
      <c r="C2" s="21"/>
    </row>
    <row r="3" spans="1:7" ht="15" thickBot="1" x14ac:dyDescent="0.35">
      <c r="A3" s="20" t="s">
        <v>0</v>
      </c>
      <c r="B3" s="20" t="s">
        <v>2</v>
      </c>
      <c r="C3" s="20" t="s">
        <v>69</v>
      </c>
    </row>
    <row r="4" spans="1:7" ht="15" thickBot="1" x14ac:dyDescent="0.35">
      <c r="A4" s="7">
        <v>4.7</v>
      </c>
      <c r="B4" s="25">
        <v>28.0198</v>
      </c>
      <c r="C4" s="24">
        <f>LOG10(A4)</f>
        <v>0.67209785793571752</v>
      </c>
      <c r="E4" s="26"/>
      <c r="F4" s="27" t="s">
        <v>0</v>
      </c>
      <c r="G4" s="28" t="s">
        <v>68</v>
      </c>
    </row>
    <row r="5" spans="1:7" x14ac:dyDescent="0.3">
      <c r="A5" s="7">
        <v>4.7</v>
      </c>
      <c r="B5" s="25">
        <v>25.609400000000001</v>
      </c>
      <c r="C5" s="24">
        <f t="shared" ref="C5:C68" si="0">LOG10(A5)</f>
        <v>0.67209785793571752</v>
      </c>
      <c r="E5" s="29" t="s">
        <v>66</v>
      </c>
      <c r="F5" s="30">
        <f>SKEW(A4:A1110)</f>
        <v>0.64554692200311448</v>
      </c>
      <c r="G5" s="31">
        <f>SKEW(C4:C1110)</f>
        <v>-6.266119747939175E-2</v>
      </c>
    </row>
    <row r="6" spans="1:7" ht="15" thickBot="1" x14ac:dyDescent="0.35">
      <c r="A6" s="7">
        <v>4.2</v>
      </c>
      <c r="B6" s="25">
        <v>26.8</v>
      </c>
      <c r="C6" s="24">
        <f t="shared" si="0"/>
        <v>0.62324929039790045</v>
      </c>
      <c r="E6" s="32" t="s">
        <v>67</v>
      </c>
      <c r="F6" s="33">
        <f>KURT(A4:A1110)</f>
        <v>-0.23620795365428693</v>
      </c>
      <c r="G6" s="34">
        <f>KURT(C4:C1110)</f>
        <v>-0.64686459846927269</v>
      </c>
    </row>
    <row r="7" spans="1:7" x14ac:dyDescent="0.3">
      <c r="A7" s="7">
        <v>4.2</v>
      </c>
      <c r="B7" s="25">
        <v>25.045100000000001</v>
      </c>
      <c r="C7" s="24">
        <f t="shared" si="0"/>
        <v>0.62324929039790045</v>
      </c>
    </row>
    <row r="8" spans="1:7" x14ac:dyDescent="0.3">
      <c r="A8" s="7">
        <v>5.2</v>
      </c>
      <c r="B8" s="25">
        <v>24.8</v>
      </c>
      <c r="C8" s="24">
        <f t="shared" si="0"/>
        <v>0.71600334363479923</v>
      </c>
    </row>
    <row r="9" spans="1:7" x14ac:dyDescent="0.3">
      <c r="A9" s="7">
        <v>5.2</v>
      </c>
      <c r="B9" s="25">
        <v>23.9</v>
      </c>
      <c r="C9" s="24">
        <f t="shared" si="0"/>
        <v>0.71600334363479923</v>
      </c>
    </row>
    <row r="10" spans="1:7" x14ac:dyDescent="0.3">
      <c r="A10" s="7">
        <v>2</v>
      </c>
      <c r="B10" s="25">
        <v>39.7256</v>
      </c>
      <c r="C10" s="24">
        <f t="shared" si="0"/>
        <v>0.3010299956639812</v>
      </c>
    </row>
    <row r="11" spans="1:7" x14ac:dyDescent="0.3">
      <c r="A11" s="7">
        <v>6</v>
      </c>
      <c r="B11" s="25">
        <v>24.4</v>
      </c>
      <c r="C11" s="24">
        <f t="shared" si="0"/>
        <v>0.77815125038364363</v>
      </c>
    </row>
    <row r="12" spans="1:7" x14ac:dyDescent="0.3">
      <c r="A12" s="7">
        <v>3</v>
      </c>
      <c r="B12" s="25">
        <v>39.710299999999997</v>
      </c>
      <c r="C12" s="24">
        <f t="shared" si="0"/>
        <v>0.47712125471966244</v>
      </c>
    </row>
    <row r="13" spans="1:7" x14ac:dyDescent="0.3">
      <c r="A13" s="7">
        <v>3</v>
      </c>
      <c r="B13" s="25">
        <v>38.7896</v>
      </c>
      <c r="C13" s="24">
        <f t="shared" si="0"/>
        <v>0.47712125471966244</v>
      </c>
    </row>
    <row r="14" spans="1:7" x14ac:dyDescent="0.3">
      <c r="A14" s="7">
        <v>3</v>
      </c>
      <c r="B14" s="25">
        <v>33.629600000000003</v>
      </c>
      <c r="C14" s="24">
        <f t="shared" si="0"/>
        <v>0.47712125471966244</v>
      </c>
    </row>
    <row r="15" spans="1:7" x14ac:dyDescent="0.3">
      <c r="A15" s="7">
        <v>3</v>
      </c>
      <c r="B15" s="25">
        <v>35.267800000000001</v>
      </c>
      <c r="C15" s="24">
        <f t="shared" si="0"/>
        <v>0.47712125471966244</v>
      </c>
    </row>
    <row r="16" spans="1:7" x14ac:dyDescent="0.3">
      <c r="A16" s="7">
        <v>8</v>
      </c>
      <c r="B16" s="25">
        <v>17.8</v>
      </c>
      <c r="C16" s="24">
        <f t="shared" si="0"/>
        <v>0.90308998699194354</v>
      </c>
    </row>
    <row r="17" spans="1:16" x14ac:dyDescent="0.3">
      <c r="A17" s="7">
        <v>6.2</v>
      </c>
      <c r="B17" s="25">
        <v>27.1</v>
      </c>
      <c r="C17" s="24">
        <f t="shared" si="0"/>
        <v>0.79239168949825389</v>
      </c>
    </row>
    <row r="18" spans="1:16" x14ac:dyDescent="0.3">
      <c r="A18" s="7">
        <v>6.2</v>
      </c>
      <c r="B18" s="25">
        <v>34.349299999999999</v>
      </c>
      <c r="C18" s="24">
        <f t="shared" si="0"/>
        <v>0.79239168949825389</v>
      </c>
    </row>
    <row r="19" spans="1:16" x14ac:dyDescent="0.3">
      <c r="A19" s="7">
        <v>6.2</v>
      </c>
      <c r="B19" s="25">
        <v>35.799999999999997</v>
      </c>
      <c r="C19" s="24">
        <f t="shared" si="0"/>
        <v>0.79239168949825389</v>
      </c>
    </row>
    <row r="20" spans="1:16" x14ac:dyDescent="0.3">
      <c r="A20" s="7">
        <v>7</v>
      </c>
      <c r="B20" s="25">
        <v>33.700000000000003</v>
      </c>
      <c r="C20" s="24">
        <f t="shared" si="0"/>
        <v>0.84509804001425681</v>
      </c>
    </row>
    <row r="21" spans="1:16" x14ac:dyDescent="0.3">
      <c r="A21" s="7">
        <v>8.4</v>
      </c>
      <c r="B21" s="25">
        <v>30</v>
      </c>
      <c r="C21" s="24">
        <f t="shared" si="0"/>
        <v>0.9242792860618817</v>
      </c>
    </row>
    <row r="22" spans="1:16" x14ac:dyDescent="0.3">
      <c r="A22" s="7">
        <v>8.4</v>
      </c>
      <c r="B22" s="25">
        <v>30</v>
      </c>
      <c r="C22" s="24">
        <f t="shared" si="0"/>
        <v>0.9242792860618817</v>
      </c>
    </row>
    <row r="23" spans="1:16" x14ac:dyDescent="0.3">
      <c r="A23" s="7">
        <v>4.5</v>
      </c>
      <c r="B23" s="25">
        <v>24.349900000000002</v>
      </c>
      <c r="C23" s="24">
        <f t="shared" si="0"/>
        <v>0.65321251377534373</v>
      </c>
    </row>
    <row r="24" spans="1:16" x14ac:dyDescent="0.3">
      <c r="A24" s="7">
        <v>5.7</v>
      </c>
      <c r="B24" s="25">
        <v>20.99</v>
      </c>
      <c r="C24" s="24">
        <f t="shared" si="0"/>
        <v>0.75587485567249146</v>
      </c>
      <c r="E24" s="21" t="s">
        <v>70</v>
      </c>
      <c r="F24" s="21"/>
      <c r="G24" s="21"/>
      <c r="H24" s="21"/>
      <c r="I24" s="21"/>
      <c r="K24" s="21" t="s">
        <v>75</v>
      </c>
      <c r="L24" s="21"/>
      <c r="M24" s="21"/>
      <c r="N24" s="21"/>
      <c r="O24" s="21"/>
      <c r="P24" s="21"/>
    </row>
    <row r="25" spans="1:16" x14ac:dyDescent="0.3">
      <c r="A25" s="7">
        <v>5.7</v>
      </c>
      <c r="B25" s="25">
        <v>21.1</v>
      </c>
      <c r="C25" s="24">
        <f t="shared" si="0"/>
        <v>0.75587485567249146</v>
      </c>
      <c r="K25" s="21"/>
      <c r="L25" s="21" t="s">
        <v>76</v>
      </c>
      <c r="M25" s="21"/>
      <c r="N25" s="21"/>
      <c r="O25" s="21"/>
      <c r="P25" s="21"/>
    </row>
    <row r="26" spans="1:16" x14ac:dyDescent="0.3">
      <c r="A26" s="7">
        <v>5.2</v>
      </c>
      <c r="B26" s="25">
        <v>25.4</v>
      </c>
      <c r="C26" s="24">
        <f t="shared" si="0"/>
        <v>0.71600334363479923</v>
      </c>
    </row>
    <row r="27" spans="1:16" x14ac:dyDescent="0.3">
      <c r="A27" s="7">
        <v>5.2</v>
      </c>
      <c r="B27" s="25">
        <v>24</v>
      </c>
      <c r="C27" s="24">
        <f t="shared" si="0"/>
        <v>0.71600334363479923</v>
      </c>
    </row>
    <row r="28" spans="1:16" x14ac:dyDescent="0.3">
      <c r="A28" s="7">
        <v>5.2</v>
      </c>
      <c r="B28" s="25">
        <v>25.4</v>
      </c>
      <c r="C28" s="24">
        <f t="shared" si="0"/>
        <v>0.71600334363479923</v>
      </c>
    </row>
    <row r="29" spans="1:16" x14ac:dyDescent="0.3">
      <c r="A29" s="7">
        <v>5.2</v>
      </c>
      <c r="B29" s="25">
        <v>22.6</v>
      </c>
      <c r="C29" s="24">
        <f t="shared" si="0"/>
        <v>0.71600334363479923</v>
      </c>
    </row>
    <row r="30" spans="1:16" x14ac:dyDescent="0.3">
      <c r="A30" s="7">
        <v>6.5</v>
      </c>
      <c r="B30" s="25">
        <v>17.5</v>
      </c>
      <c r="C30" s="24">
        <f t="shared" si="0"/>
        <v>0.81291335664285558</v>
      </c>
    </row>
    <row r="31" spans="1:16" x14ac:dyDescent="0.3">
      <c r="A31" s="7">
        <v>6.5</v>
      </c>
      <c r="B31" s="25">
        <v>19.899999999999999</v>
      </c>
      <c r="C31" s="24">
        <f t="shared" si="0"/>
        <v>0.81291335664285558</v>
      </c>
    </row>
    <row r="32" spans="1:16" x14ac:dyDescent="0.3">
      <c r="A32" s="7">
        <v>6.5</v>
      </c>
      <c r="B32" s="25">
        <v>19.899999999999999</v>
      </c>
      <c r="C32" s="24">
        <f t="shared" si="0"/>
        <v>0.81291335664285558</v>
      </c>
    </row>
    <row r="33" spans="1:10" x14ac:dyDescent="0.3">
      <c r="A33" s="7">
        <v>6.5</v>
      </c>
      <c r="B33" s="25">
        <v>17.5</v>
      </c>
      <c r="C33" s="24">
        <f t="shared" si="0"/>
        <v>0.81291335664285558</v>
      </c>
    </row>
    <row r="34" spans="1:10" x14ac:dyDescent="0.3">
      <c r="A34" s="7">
        <v>6.5</v>
      </c>
      <c r="B34" s="25">
        <v>19.899999999999999</v>
      </c>
      <c r="C34" s="24">
        <f t="shared" si="0"/>
        <v>0.81291335664285558</v>
      </c>
    </row>
    <row r="35" spans="1:10" x14ac:dyDescent="0.3">
      <c r="A35" s="7">
        <v>1.8</v>
      </c>
      <c r="B35" s="25">
        <v>37.619999999999997</v>
      </c>
      <c r="C35" s="24">
        <f t="shared" si="0"/>
        <v>0.25527250510330607</v>
      </c>
    </row>
    <row r="36" spans="1:10" x14ac:dyDescent="0.3">
      <c r="A36" s="7">
        <v>1.8</v>
      </c>
      <c r="B36" s="25">
        <v>37.002800000000001</v>
      </c>
      <c r="C36" s="24">
        <f t="shared" si="0"/>
        <v>0.25527250510330607</v>
      </c>
    </row>
    <row r="37" spans="1:10" x14ac:dyDescent="0.3">
      <c r="A37" s="7">
        <v>2</v>
      </c>
      <c r="B37" s="25">
        <v>38.995899999999999</v>
      </c>
      <c r="C37" s="24">
        <f t="shared" si="0"/>
        <v>0.3010299956639812</v>
      </c>
    </row>
    <row r="38" spans="1:10" x14ac:dyDescent="0.3">
      <c r="A38" s="7">
        <v>2</v>
      </c>
      <c r="B38" s="25">
        <v>39</v>
      </c>
      <c r="C38" s="24">
        <f t="shared" si="0"/>
        <v>0.3010299956639812</v>
      </c>
    </row>
    <row r="39" spans="1:10" x14ac:dyDescent="0.3">
      <c r="A39" s="7">
        <v>2</v>
      </c>
      <c r="B39" s="25">
        <v>38.512</v>
      </c>
      <c r="C39" s="24">
        <f t="shared" si="0"/>
        <v>0.3010299956639812</v>
      </c>
    </row>
    <row r="40" spans="1:10" x14ac:dyDescent="0.3">
      <c r="A40" s="7">
        <v>5.5</v>
      </c>
      <c r="B40" s="25">
        <v>29.3</v>
      </c>
      <c r="C40" s="24">
        <f t="shared" si="0"/>
        <v>0.74036268949424389</v>
      </c>
    </row>
    <row r="41" spans="1:10" x14ac:dyDescent="0.3">
      <c r="A41" s="7">
        <v>3</v>
      </c>
      <c r="B41" s="25">
        <v>35.9</v>
      </c>
      <c r="C41" s="24">
        <f t="shared" si="0"/>
        <v>0.47712125471966244</v>
      </c>
    </row>
    <row r="42" spans="1:10" x14ac:dyDescent="0.3">
      <c r="A42" s="7">
        <v>3.5</v>
      </c>
      <c r="B42" s="25">
        <v>36.200000000000003</v>
      </c>
      <c r="C42" s="24">
        <f t="shared" si="0"/>
        <v>0.54406804435027567</v>
      </c>
    </row>
    <row r="43" spans="1:10" x14ac:dyDescent="0.3">
      <c r="A43" s="7">
        <v>3.5</v>
      </c>
      <c r="B43" s="25">
        <v>34.5</v>
      </c>
      <c r="C43" s="24">
        <f t="shared" si="0"/>
        <v>0.54406804435027567</v>
      </c>
      <c r="E43" s="21" t="s">
        <v>71</v>
      </c>
      <c r="F43" s="21"/>
      <c r="G43" s="21"/>
      <c r="H43" s="21"/>
      <c r="I43" s="21"/>
      <c r="J43" s="21"/>
    </row>
    <row r="44" spans="1:10" x14ac:dyDescent="0.3">
      <c r="A44" s="7">
        <v>3.5</v>
      </c>
      <c r="B44" s="25">
        <v>34.792700000000004</v>
      </c>
      <c r="C44" s="24">
        <f t="shared" si="0"/>
        <v>0.54406804435027567</v>
      </c>
      <c r="E44" s="21" t="s">
        <v>72</v>
      </c>
      <c r="F44" s="21"/>
      <c r="G44" s="21"/>
      <c r="H44" s="21"/>
      <c r="I44" s="21"/>
      <c r="J44" s="21"/>
    </row>
    <row r="45" spans="1:10" x14ac:dyDescent="0.3">
      <c r="A45" s="7">
        <v>5.5</v>
      </c>
      <c r="B45" s="25">
        <v>30.8</v>
      </c>
      <c r="C45" s="24">
        <f t="shared" si="0"/>
        <v>0.74036268949424389</v>
      </c>
    </row>
    <row r="46" spans="1:10" x14ac:dyDescent="0.3">
      <c r="A46" s="7">
        <v>1</v>
      </c>
      <c r="B46" s="25">
        <v>57.8</v>
      </c>
      <c r="C46" s="24">
        <f t="shared" si="0"/>
        <v>0</v>
      </c>
    </row>
    <row r="47" spans="1:10" x14ac:dyDescent="0.3">
      <c r="A47" s="7">
        <v>1</v>
      </c>
      <c r="B47" s="25">
        <v>57.8</v>
      </c>
      <c r="C47" s="24">
        <f t="shared" si="0"/>
        <v>0</v>
      </c>
    </row>
    <row r="48" spans="1:10" x14ac:dyDescent="0.3">
      <c r="A48" s="7">
        <v>3.7</v>
      </c>
      <c r="B48" s="25">
        <v>35.980200000000004</v>
      </c>
      <c r="C48" s="24">
        <f t="shared" si="0"/>
        <v>0.56820172406699498</v>
      </c>
    </row>
    <row r="49" spans="1:3" x14ac:dyDescent="0.3">
      <c r="A49" s="7">
        <v>3.7</v>
      </c>
      <c r="B49" s="25">
        <v>36.9</v>
      </c>
      <c r="C49" s="24">
        <f t="shared" si="0"/>
        <v>0.56820172406699498</v>
      </c>
    </row>
    <row r="50" spans="1:3" x14ac:dyDescent="0.3">
      <c r="A50" s="7">
        <v>3.7</v>
      </c>
      <c r="B50" s="25">
        <v>34.583199999999998</v>
      </c>
      <c r="C50" s="24">
        <f t="shared" si="0"/>
        <v>0.56820172406699498</v>
      </c>
    </row>
    <row r="51" spans="1:3" x14ac:dyDescent="0.3">
      <c r="A51" s="7">
        <v>3.7</v>
      </c>
      <c r="B51" s="25">
        <v>34.9</v>
      </c>
      <c r="C51" s="24">
        <f t="shared" si="0"/>
        <v>0.56820172406699498</v>
      </c>
    </row>
    <row r="52" spans="1:3" x14ac:dyDescent="0.3">
      <c r="A52" s="7">
        <v>2</v>
      </c>
      <c r="B52" s="25">
        <v>37.5</v>
      </c>
      <c r="C52" s="24">
        <f t="shared" si="0"/>
        <v>0.3010299956639812</v>
      </c>
    </row>
    <row r="53" spans="1:3" x14ac:dyDescent="0.3">
      <c r="A53" s="7">
        <v>2</v>
      </c>
      <c r="B53" s="25">
        <v>40</v>
      </c>
      <c r="C53" s="24">
        <f t="shared" si="0"/>
        <v>0.3010299956639812</v>
      </c>
    </row>
    <row r="54" spans="1:3" x14ac:dyDescent="0.3">
      <c r="A54" s="7">
        <v>2.4</v>
      </c>
      <c r="B54" s="25">
        <v>33.6</v>
      </c>
      <c r="C54" s="24">
        <f t="shared" si="0"/>
        <v>0.38021124171160603</v>
      </c>
    </row>
    <row r="55" spans="1:3" x14ac:dyDescent="0.3">
      <c r="A55" s="7">
        <v>2.4</v>
      </c>
      <c r="B55" s="25">
        <v>36.4</v>
      </c>
      <c r="C55" s="24">
        <f t="shared" si="0"/>
        <v>0.38021124171160603</v>
      </c>
    </row>
    <row r="56" spans="1:3" x14ac:dyDescent="0.3">
      <c r="A56" s="7">
        <v>3.8</v>
      </c>
      <c r="B56" s="25">
        <v>28.5532</v>
      </c>
      <c r="C56" s="24">
        <f t="shared" si="0"/>
        <v>0.57978359661681012</v>
      </c>
    </row>
    <row r="57" spans="1:3" x14ac:dyDescent="0.3">
      <c r="A57" s="7">
        <v>3.8</v>
      </c>
      <c r="B57" s="25">
        <v>27.372</v>
      </c>
      <c r="C57" s="24">
        <f t="shared" si="0"/>
        <v>0.57978359661681012</v>
      </c>
    </row>
    <row r="58" spans="1:3" x14ac:dyDescent="0.3">
      <c r="A58" s="7">
        <v>2.9</v>
      </c>
      <c r="B58" s="25">
        <v>37.329599999999999</v>
      </c>
      <c r="C58" s="24">
        <f t="shared" si="0"/>
        <v>0.46239799789895608</v>
      </c>
    </row>
    <row r="59" spans="1:3" x14ac:dyDescent="0.3">
      <c r="A59" s="7">
        <v>2.9</v>
      </c>
      <c r="B59" s="25">
        <v>41.360799999999998</v>
      </c>
      <c r="C59" s="24">
        <f t="shared" si="0"/>
        <v>0.46239799789895608</v>
      </c>
    </row>
    <row r="60" spans="1:3" x14ac:dyDescent="0.3">
      <c r="A60" s="7">
        <v>3.4</v>
      </c>
      <c r="B60" s="25">
        <v>36.729900000000001</v>
      </c>
      <c r="C60" s="24">
        <f t="shared" si="0"/>
        <v>0.53147891704225514</v>
      </c>
    </row>
    <row r="61" spans="1:3" x14ac:dyDescent="0.3">
      <c r="A61" s="7">
        <v>3.4</v>
      </c>
      <c r="B61" s="25">
        <v>40.997799999999998</v>
      </c>
      <c r="C61" s="24">
        <f t="shared" si="0"/>
        <v>0.53147891704225514</v>
      </c>
    </row>
    <row r="62" spans="1:3" x14ac:dyDescent="0.3">
      <c r="A62" s="7">
        <v>2.9</v>
      </c>
      <c r="B62" s="25">
        <v>37.329599999999999</v>
      </c>
      <c r="C62" s="24">
        <f t="shared" si="0"/>
        <v>0.46239799789895608</v>
      </c>
    </row>
    <row r="63" spans="1:3" x14ac:dyDescent="0.3">
      <c r="A63" s="7">
        <v>2.9</v>
      </c>
      <c r="B63" s="25">
        <v>41.360799999999998</v>
      </c>
      <c r="C63" s="24">
        <f t="shared" si="0"/>
        <v>0.46239799789895608</v>
      </c>
    </row>
    <row r="64" spans="1:3" x14ac:dyDescent="0.3">
      <c r="A64" s="7">
        <v>3.4</v>
      </c>
      <c r="B64" s="25">
        <v>36.729900000000001</v>
      </c>
      <c r="C64" s="24">
        <f t="shared" si="0"/>
        <v>0.53147891704225514</v>
      </c>
    </row>
    <row r="65" spans="1:3" x14ac:dyDescent="0.3">
      <c r="A65" s="7">
        <v>3.4</v>
      </c>
      <c r="B65" s="25">
        <v>40.997799999999998</v>
      </c>
      <c r="C65" s="24">
        <f t="shared" si="0"/>
        <v>0.53147891704225514</v>
      </c>
    </row>
    <row r="66" spans="1:3" x14ac:dyDescent="0.3">
      <c r="A66" s="7">
        <v>2</v>
      </c>
      <c r="B66" s="25">
        <v>37.5</v>
      </c>
      <c r="C66" s="24">
        <f t="shared" si="0"/>
        <v>0.3010299956639812</v>
      </c>
    </row>
    <row r="67" spans="1:3" x14ac:dyDescent="0.3">
      <c r="A67" s="7">
        <v>2</v>
      </c>
      <c r="B67" s="25">
        <v>40</v>
      </c>
      <c r="C67" s="24">
        <f t="shared" si="0"/>
        <v>0.3010299956639812</v>
      </c>
    </row>
    <row r="68" spans="1:3" x14ac:dyDescent="0.3">
      <c r="A68" s="7">
        <v>2.4</v>
      </c>
      <c r="B68" s="25">
        <v>36.4</v>
      </c>
      <c r="C68" s="24">
        <f t="shared" si="0"/>
        <v>0.38021124171160603</v>
      </c>
    </row>
    <row r="69" spans="1:3" x14ac:dyDescent="0.3">
      <c r="A69" s="7">
        <v>2.4</v>
      </c>
      <c r="B69" s="25">
        <v>33.6</v>
      </c>
      <c r="C69" s="24">
        <f t="shared" ref="C69:C132" si="1">LOG10(A69)</f>
        <v>0.38021124171160603</v>
      </c>
    </row>
    <row r="70" spans="1:3" x14ac:dyDescent="0.3">
      <c r="A70" s="7">
        <v>4.2</v>
      </c>
      <c r="B70" s="25">
        <v>27.471</v>
      </c>
      <c r="C70" s="24">
        <f t="shared" si="1"/>
        <v>0.62324929039790045</v>
      </c>
    </row>
    <row r="71" spans="1:3" x14ac:dyDescent="0.3">
      <c r="A71" s="7">
        <v>5.9</v>
      </c>
      <c r="B71" s="25">
        <v>23.6523</v>
      </c>
      <c r="C71" s="24">
        <f t="shared" si="1"/>
        <v>0.77085201164214423</v>
      </c>
    </row>
    <row r="72" spans="1:3" x14ac:dyDescent="0.3">
      <c r="A72" s="7">
        <v>5.9</v>
      </c>
      <c r="B72" s="25">
        <v>27.2408</v>
      </c>
      <c r="C72" s="24">
        <f t="shared" si="1"/>
        <v>0.77085201164214423</v>
      </c>
    </row>
    <row r="73" spans="1:3" x14ac:dyDescent="0.3">
      <c r="A73" s="7">
        <v>5.9</v>
      </c>
      <c r="B73" s="25">
        <v>22.925799999999999</v>
      </c>
      <c r="C73" s="24">
        <f t="shared" si="1"/>
        <v>0.77085201164214423</v>
      </c>
    </row>
    <row r="74" spans="1:3" x14ac:dyDescent="0.3">
      <c r="A74" s="7">
        <v>5.9</v>
      </c>
      <c r="B74" s="25">
        <v>24.6983</v>
      </c>
      <c r="C74" s="24">
        <f t="shared" si="1"/>
        <v>0.77085201164214423</v>
      </c>
    </row>
    <row r="75" spans="1:3" x14ac:dyDescent="0.3">
      <c r="A75" s="7">
        <v>4.3</v>
      </c>
      <c r="B75" s="25">
        <v>26.1157</v>
      </c>
      <c r="C75" s="24">
        <f t="shared" si="1"/>
        <v>0.63346845557958653</v>
      </c>
    </row>
    <row r="76" spans="1:3" x14ac:dyDescent="0.3">
      <c r="A76" s="7">
        <v>5</v>
      </c>
      <c r="B76" s="25">
        <v>32.880800000000001</v>
      </c>
      <c r="C76" s="24">
        <f t="shared" si="1"/>
        <v>0.69897000433601886</v>
      </c>
    </row>
    <row r="77" spans="1:3" x14ac:dyDescent="0.3">
      <c r="A77" s="7">
        <v>5</v>
      </c>
      <c r="B77" s="25">
        <v>30.337800000000001</v>
      </c>
      <c r="C77" s="24">
        <f t="shared" si="1"/>
        <v>0.69897000433601886</v>
      </c>
    </row>
    <row r="78" spans="1:3" x14ac:dyDescent="0.3">
      <c r="A78" s="7">
        <v>5</v>
      </c>
      <c r="B78" s="25">
        <v>30.802700000000002</v>
      </c>
      <c r="C78" s="24">
        <f t="shared" si="1"/>
        <v>0.69897000433601886</v>
      </c>
    </row>
    <row r="79" spans="1:3" x14ac:dyDescent="0.3">
      <c r="A79" s="7">
        <v>4.3</v>
      </c>
      <c r="B79" s="25">
        <v>31.6</v>
      </c>
      <c r="C79" s="24">
        <f t="shared" si="1"/>
        <v>0.63346845557958653</v>
      </c>
    </row>
    <row r="80" spans="1:3" x14ac:dyDescent="0.3">
      <c r="A80" s="7">
        <v>3.5</v>
      </c>
      <c r="B80" s="25">
        <v>35.5</v>
      </c>
      <c r="C80" s="24">
        <f t="shared" si="1"/>
        <v>0.54406804435027567</v>
      </c>
    </row>
    <row r="81" spans="1:3" x14ac:dyDescent="0.3">
      <c r="A81" s="7">
        <v>1.6</v>
      </c>
      <c r="B81" s="25">
        <v>51.655500000000004</v>
      </c>
      <c r="C81" s="24">
        <f t="shared" si="1"/>
        <v>0.20411998265592479</v>
      </c>
    </row>
    <row r="82" spans="1:3" x14ac:dyDescent="0.3">
      <c r="A82" s="7">
        <v>1.6</v>
      </c>
      <c r="B82" s="25">
        <v>47.202500000000001</v>
      </c>
      <c r="C82" s="24">
        <f t="shared" si="1"/>
        <v>0.20411998265592479</v>
      </c>
    </row>
    <row r="83" spans="1:3" x14ac:dyDescent="0.3">
      <c r="A83" s="7">
        <v>1.6</v>
      </c>
      <c r="B83" s="25">
        <v>52</v>
      </c>
      <c r="C83" s="24">
        <f t="shared" si="1"/>
        <v>0.20411998265592479</v>
      </c>
    </row>
    <row r="84" spans="1:3" x14ac:dyDescent="0.3">
      <c r="A84" s="7">
        <v>1.6</v>
      </c>
      <c r="B84" s="25">
        <v>47.202500000000001</v>
      </c>
      <c r="C84" s="24">
        <f t="shared" si="1"/>
        <v>0.20411998265592479</v>
      </c>
    </row>
    <row r="85" spans="1:3" x14ac:dyDescent="0.3">
      <c r="A85" s="7">
        <v>1.6</v>
      </c>
      <c r="B85" s="25">
        <v>44.571399999999997</v>
      </c>
      <c r="C85" s="24">
        <f t="shared" si="1"/>
        <v>0.20411998265592479</v>
      </c>
    </row>
    <row r="86" spans="1:3" x14ac:dyDescent="0.3">
      <c r="A86" s="7">
        <v>1.6</v>
      </c>
      <c r="B86" s="25">
        <v>47.7592</v>
      </c>
      <c r="C86" s="24">
        <f t="shared" si="1"/>
        <v>0.20411998265592479</v>
      </c>
    </row>
    <row r="87" spans="1:3" x14ac:dyDescent="0.3">
      <c r="A87" s="7">
        <v>1.6</v>
      </c>
      <c r="B87" s="25">
        <v>44.571399999999997</v>
      </c>
      <c r="C87" s="24">
        <f t="shared" si="1"/>
        <v>0.20411998265592479</v>
      </c>
    </row>
    <row r="88" spans="1:3" x14ac:dyDescent="0.3">
      <c r="A88" s="7">
        <v>1.6</v>
      </c>
      <c r="B88" s="25">
        <v>47.7592</v>
      </c>
      <c r="C88" s="24">
        <f t="shared" si="1"/>
        <v>0.20411998265592479</v>
      </c>
    </row>
    <row r="89" spans="1:3" x14ac:dyDescent="0.3">
      <c r="A89" s="7">
        <v>1.6</v>
      </c>
      <c r="B89" s="25">
        <v>46.5047</v>
      </c>
      <c r="C89" s="24">
        <f t="shared" si="1"/>
        <v>0.20411998265592479</v>
      </c>
    </row>
    <row r="90" spans="1:3" x14ac:dyDescent="0.3">
      <c r="A90" s="7">
        <v>1.6</v>
      </c>
      <c r="B90" s="25">
        <v>46.5047</v>
      </c>
      <c r="C90" s="24">
        <f t="shared" si="1"/>
        <v>0.20411998265592479</v>
      </c>
    </row>
    <row r="91" spans="1:3" x14ac:dyDescent="0.3">
      <c r="A91" s="7">
        <v>2.4</v>
      </c>
      <c r="B91" s="25">
        <v>36.262799999999999</v>
      </c>
      <c r="C91" s="24">
        <f t="shared" si="1"/>
        <v>0.38021124171160603</v>
      </c>
    </row>
    <row r="92" spans="1:3" x14ac:dyDescent="0.3">
      <c r="A92" s="7">
        <v>3.8</v>
      </c>
      <c r="B92" s="25">
        <v>33.200000000000003</v>
      </c>
      <c r="C92" s="24">
        <f t="shared" si="1"/>
        <v>0.57978359661681012</v>
      </c>
    </row>
    <row r="93" spans="1:3" x14ac:dyDescent="0.3">
      <c r="A93" s="7">
        <v>3.6</v>
      </c>
      <c r="B93" s="25">
        <v>35.242699999999999</v>
      </c>
      <c r="C93" s="24">
        <f t="shared" si="1"/>
        <v>0.55630250076728727</v>
      </c>
    </row>
    <row r="94" spans="1:3" x14ac:dyDescent="0.3">
      <c r="A94" s="7">
        <v>3.6</v>
      </c>
      <c r="B94" s="25">
        <v>37.690800000000003</v>
      </c>
      <c r="C94" s="24">
        <f t="shared" si="1"/>
        <v>0.55630250076728727</v>
      </c>
    </row>
    <row r="95" spans="1:3" x14ac:dyDescent="0.3">
      <c r="A95" s="7">
        <v>3.6</v>
      </c>
      <c r="B95" s="25">
        <v>34.875399999999999</v>
      </c>
      <c r="C95" s="24">
        <f t="shared" si="1"/>
        <v>0.55630250076728727</v>
      </c>
    </row>
    <row r="96" spans="1:3" x14ac:dyDescent="0.3">
      <c r="A96" s="7">
        <v>3.6</v>
      </c>
      <c r="B96" s="25">
        <v>36.756300000000003</v>
      </c>
      <c r="C96" s="24">
        <f t="shared" si="1"/>
        <v>0.55630250076728727</v>
      </c>
    </row>
    <row r="97" spans="1:3" x14ac:dyDescent="0.3">
      <c r="A97" s="7">
        <v>3.6</v>
      </c>
      <c r="B97" s="25">
        <v>34.875399999999999</v>
      </c>
      <c r="C97" s="24">
        <f t="shared" si="1"/>
        <v>0.55630250076728727</v>
      </c>
    </row>
    <row r="98" spans="1:3" x14ac:dyDescent="0.3">
      <c r="A98" s="7">
        <v>3.6</v>
      </c>
      <c r="B98" s="25">
        <v>36.439500000000002</v>
      </c>
      <c r="C98" s="24">
        <f t="shared" si="1"/>
        <v>0.55630250076728727</v>
      </c>
    </row>
    <row r="99" spans="1:3" x14ac:dyDescent="0.3">
      <c r="A99" s="7">
        <v>3.6</v>
      </c>
      <c r="B99" s="25">
        <v>34.875399999999999</v>
      </c>
      <c r="C99" s="24">
        <f t="shared" si="1"/>
        <v>0.55630250076728727</v>
      </c>
    </row>
    <row r="100" spans="1:3" x14ac:dyDescent="0.3">
      <c r="A100" s="7">
        <v>3.6</v>
      </c>
      <c r="B100" s="25">
        <v>36.439500000000002</v>
      </c>
      <c r="C100" s="24">
        <f t="shared" si="1"/>
        <v>0.55630250076728727</v>
      </c>
    </row>
    <row r="101" spans="1:3" x14ac:dyDescent="0.3">
      <c r="A101" s="7">
        <v>3.8</v>
      </c>
      <c r="B101" s="25">
        <v>34.514800000000001</v>
      </c>
      <c r="C101" s="24">
        <f t="shared" si="1"/>
        <v>0.57978359661681012</v>
      </c>
    </row>
    <row r="102" spans="1:3" x14ac:dyDescent="0.3">
      <c r="A102" s="7">
        <v>3.8</v>
      </c>
      <c r="B102" s="25">
        <v>36.012999999999998</v>
      </c>
      <c r="C102" s="24">
        <f t="shared" si="1"/>
        <v>0.57978359661681012</v>
      </c>
    </row>
    <row r="103" spans="1:3" x14ac:dyDescent="0.3">
      <c r="A103" s="7">
        <v>3.8</v>
      </c>
      <c r="B103" s="25">
        <v>34.514800000000001</v>
      </c>
      <c r="C103" s="24">
        <f t="shared" si="1"/>
        <v>0.57978359661681012</v>
      </c>
    </row>
    <row r="104" spans="1:3" x14ac:dyDescent="0.3">
      <c r="A104" s="7">
        <v>3.8</v>
      </c>
      <c r="B104" s="25">
        <v>37.076900000000002</v>
      </c>
      <c r="C104" s="24">
        <f t="shared" si="1"/>
        <v>0.57978359661681012</v>
      </c>
    </row>
    <row r="105" spans="1:3" x14ac:dyDescent="0.3">
      <c r="A105" s="7">
        <v>3.8</v>
      </c>
      <c r="B105" s="25">
        <v>34.514800000000001</v>
      </c>
      <c r="C105" s="24">
        <f t="shared" si="1"/>
        <v>0.57978359661681012</v>
      </c>
    </row>
    <row r="106" spans="1:3" x14ac:dyDescent="0.3">
      <c r="A106" s="7">
        <v>3.8</v>
      </c>
      <c r="B106" s="25">
        <v>37.076900000000002</v>
      </c>
      <c r="C106" s="24">
        <f t="shared" si="1"/>
        <v>0.57978359661681012</v>
      </c>
    </row>
    <row r="107" spans="1:3" x14ac:dyDescent="0.3">
      <c r="A107" s="7">
        <v>3.6</v>
      </c>
      <c r="B107" s="25">
        <v>35.242699999999999</v>
      </c>
      <c r="C107" s="24">
        <f t="shared" si="1"/>
        <v>0.55630250076728727</v>
      </c>
    </row>
    <row r="108" spans="1:3" x14ac:dyDescent="0.3">
      <c r="A108" s="7">
        <v>3.6</v>
      </c>
      <c r="B108" s="25">
        <v>37.690800000000003</v>
      </c>
      <c r="C108" s="24">
        <f t="shared" si="1"/>
        <v>0.55630250076728727</v>
      </c>
    </row>
    <row r="109" spans="1:3" x14ac:dyDescent="0.3">
      <c r="A109" s="7">
        <v>3.8</v>
      </c>
      <c r="B109" s="25">
        <v>35.359400000000001</v>
      </c>
      <c r="C109" s="24">
        <f t="shared" si="1"/>
        <v>0.57978359661681012</v>
      </c>
    </row>
    <row r="110" spans="1:3" x14ac:dyDescent="0.3">
      <c r="A110" s="7">
        <v>3.8</v>
      </c>
      <c r="B110" s="25">
        <v>36.934699999999999</v>
      </c>
      <c r="C110" s="24">
        <f t="shared" si="1"/>
        <v>0.57978359661681012</v>
      </c>
    </row>
    <row r="111" spans="1:3" x14ac:dyDescent="0.3">
      <c r="A111" s="7">
        <v>3.8</v>
      </c>
      <c r="B111" s="25">
        <v>36.934699999999999</v>
      </c>
      <c r="C111" s="24">
        <f t="shared" si="1"/>
        <v>0.57978359661681012</v>
      </c>
    </row>
    <row r="112" spans="1:3" x14ac:dyDescent="0.3">
      <c r="A112" s="7">
        <v>3.8</v>
      </c>
      <c r="B112" s="25">
        <v>35.359400000000001</v>
      </c>
      <c r="C112" s="24">
        <f t="shared" si="1"/>
        <v>0.57978359661681012</v>
      </c>
    </row>
    <row r="113" spans="1:3" x14ac:dyDescent="0.3">
      <c r="A113" s="7">
        <v>3.8</v>
      </c>
      <c r="B113" s="25">
        <v>33.848199999999999</v>
      </c>
      <c r="C113" s="24">
        <f t="shared" si="1"/>
        <v>0.57978359661681012</v>
      </c>
    </row>
    <row r="114" spans="1:3" x14ac:dyDescent="0.3">
      <c r="A114" s="7">
        <v>3.8</v>
      </c>
      <c r="B114" s="25">
        <v>33.164900000000003</v>
      </c>
      <c r="C114" s="24">
        <f t="shared" si="1"/>
        <v>0.57978359661681012</v>
      </c>
    </row>
    <row r="115" spans="1:3" x14ac:dyDescent="0.3">
      <c r="A115" s="7">
        <v>3.8</v>
      </c>
      <c r="B115" s="25">
        <v>34.255000000000003</v>
      </c>
      <c r="C115" s="24">
        <f t="shared" si="1"/>
        <v>0.57978359661681012</v>
      </c>
    </row>
    <row r="116" spans="1:3" x14ac:dyDescent="0.3">
      <c r="A116" s="7">
        <v>3.8</v>
      </c>
      <c r="B116" s="25">
        <v>33.235700000000001</v>
      </c>
      <c r="C116" s="24">
        <f t="shared" si="1"/>
        <v>0.57978359661681012</v>
      </c>
    </row>
    <row r="117" spans="1:3" x14ac:dyDescent="0.3">
      <c r="A117" s="7">
        <v>3.8</v>
      </c>
      <c r="B117" s="25">
        <v>33.848199999999999</v>
      </c>
      <c r="C117" s="24">
        <f t="shared" si="1"/>
        <v>0.57978359661681012</v>
      </c>
    </row>
    <row r="118" spans="1:3" x14ac:dyDescent="0.3">
      <c r="A118" s="7">
        <v>3.8</v>
      </c>
      <c r="B118" s="25">
        <v>34.255000000000003</v>
      </c>
      <c r="C118" s="24">
        <f t="shared" si="1"/>
        <v>0.57978359661681012</v>
      </c>
    </row>
    <row r="119" spans="1:3" x14ac:dyDescent="0.3">
      <c r="A119" s="7">
        <v>2.5</v>
      </c>
      <c r="B119" s="25">
        <v>39.726700000000001</v>
      </c>
      <c r="C119" s="24">
        <f t="shared" si="1"/>
        <v>0.3979400086720376</v>
      </c>
    </row>
    <row r="120" spans="1:3" x14ac:dyDescent="0.3">
      <c r="A120" s="7">
        <v>5.9</v>
      </c>
      <c r="B120" s="25">
        <v>26.620799999999999</v>
      </c>
      <c r="C120" s="24">
        <f t="shared" si="1"/>
        <v>0.77085201164214423</v>
      </c>
    </row>
    <row r="121" spans="1:3" x14ac:dyDescent="0.3">
      <c r="A121" s="7">
        <v>2</v>
      </c>
      <c r="B121" s="25">
        <v>42.774299999999997</v>
      </c>
      <c r="C121" s="24">
        <f t="shared" si="1"/>
        <v>0.3010299956639812</v>
      </c>
    </row>
    <row r="122" spans="1:3" x14ac:dyDescent="0.3">
      <c r="A122" s="7">
        <v>2</v>
      </c>
      <c r="B122" s="25">
        <v>37</v>
      </c>
      <c r="C122" s="24">
        <f t="shared" si="1"/>
        <v>0.3010299956639812</v>
      </c>
    </row>
    <row r="123" spans="1:3" x14ac:dyDescent="0.3">
      <c r="A123" s="7">
        <v>2</v>
      </c>
      <c r="B123" s="25">
        <v>37.798900000000003</v>
      </c>
      <c r="C123" s="24">
        <f t="shared" si="1"/>
        <v>0.3010299956639812</v>
      </c>
    </row>
    <row r="124" spans="1:3" x14ac:dyDescent="0.3">
      <c r="A124" s="7">
        <v>2</v>
      </c>
      <c r="B124" s="25">
        <v>42.575000000000003</v>
      </c>
      <c r="C124" s="24">
        <f t="shared" si="1"/>
        <v>0.3010299956639812</v>
      </c>
    </row>
    <row r="125" spans="1:3" x14ac:dyDescent="0.3">
      <c r="A125" s="7">
        <v>3.2</v>
      </c>
      <c r="B125" s="25">
        <v>36.200000000000003</v>
      </c>
      <c r="C125" s="24">
        <f t="shared" si="1"/>
        <v>0.50514997831990605</v>
      </c>
    </row>
    <row r="126" spans="1:3" x14ac:dyDescent="0.3">
      <c r="A126" s="7">
        <v>4.2</v>
      </c>
      <c r="B126" s="25">
        <v>31</v>
      </c>
      <c r="C126" s="24">
        <f t="shared" si="1"/>
        <v>0.62324929039790045</v>
      </c>
    </row>
    <row r="127" spans="1:3" x14ac:dyDescent="0.3">
      <c r="A127" s="7">
        <v>4.2</v>
      </c>
      <c r="B127" s="25">
        <v>29.3</v>
      </c>
      <c r="C127" s="24">
        <f t="shared" si="1"/>
        <v>0.62324929039790045</v>
      </c>
    </row>
    <row r="128" spans="1:3" x14ac:dyDescent="0.3">
      <c r="A128" s="7">
        <v>3</v>
      </c>
      <c r="B128" s="25">
        <v>34</v>
      </c>
      <c r="C128" s="24">
        <f t="shared" si="1"/>
        <v>0.47712125471966244</v>
      </c>
    </row>
    <row r="129" spans="1:3" x14ac:dyDescent="0.3">
      <c r="A129" s="7">
        <v>2</v>
      </c>
      <c r="B129" s="25">
        <v>39.7256</v>
      </c>
      <c r="C129" s="24">
        <f t="shared" si="1"/>
        <v>0.3010299956639812</v>
      </c>
    </row>
    <row r="130" spans="1:3" x14ac:dyDescent="0.3">
      <c r="A130" s="7">
        <v>6</v>
      </c>
      <c r="B130" s="25">
        <v>23.2715</v>
      </c>
      <c r="C130" s="24">
        <f t="shared" si="1"/>
        <v>0.77815125038364363</v>
      </c>
    </row>
    <row r="131" spans="1:3" x14ac:dyDescent="0.3">
      <c r="A131" s="7">
        <v>3</v>
      </c>
      <c r="B131" s="25">
        <v>38.169600000000003</v>
      </c>
      <c r="C131" s="24">
        <f t="shared" si="1"/>
        <v>0.47712125471966244</v>
      </c>
    </row>
    <row r="132" spans="1:3" x14ac:dyDescent="0.3">
      <c r="A132" s="7">
        <v>3</v>
      </c>
      <c r="B132" s="25">
        <v>38.7896</v>
      </c>
      <c r="C132" s="24">
        <f t="shared" si="1"/>
        <v>0.47712125471966244</v>
      </c>
    </row>
    <row r="133" spans="1:3" x14ac:dyDescent="0.3">
      <c r="A133" s="7">
        <v>3</v>
      </c>
      <c r="B133" s="25">
        <v>39.710299999999997</v>
      </c>
      <c r="C133" s="24">
        <f t="shared" ref="C133:C196" si="2">LOG10(A133)</f>
        <v>0.47712125471966244</v>
      </c>
    </row>
    <row r="134" spans="1:3" x14ac:dyDescent="0.3">
      <c r="A134" s="7">
        <v>3</v>
      </c>
      <c r="B134" s="25">
        <v>38.7896</v>
      </c>
      <c r="C134" s="24">
        <f t="shared" si="2"/>
        <v>0.47712125471966244</v>
      </c>
    </row>
    <row r="135" spans="1:3" x14ac:dyDescent="0.3">
      <c r="A135" s="7">
        <v>3</v>
      </c>
      <c r="B135" s="25">
        <v>35.5</v>
      </c>
      <c r="C135" s="24">
        <f t="shared" si="2"/>
        <v>0.47712125471966244</v>
      </c>
    </row>
    <row r="136" spans="1:3" x14ac:dyDescent="0.3">
      <c r="A136" s="7">
        <v>3</v>
      </c>
      <c r="B136" s="25">
        <v>35.267800000000001</v>
      </c>
      <c r="C136" s="24">
        <f t="shared" si="2"/>
        <v>0.47712125471966244</v>
      </c>
    </row>
    <row r="137" spans="1:3" x14ac:dyDescent="0.3">
      <c r="A137" s="7">
        <v>3</v>
      </c>
      <c r="B137" s="25">
        <v>36.154800000000002</v>
      </c>
      <c r="C137" s="24">
        <f t="shared" si="2"/>
        <v>0.47712125471966244</v>
      </c>
    </row>
    <row r="138" spans="1:3" x14ac:dyDescent="0.3">
      <c r="A138" s="7">
        <v>3</v>
      </c>
      <c r="B138" s="25">
        <v>35.708100000000002</v>
      </c>
      <c r="C138" s="24">
        <f t="shared" si="2"/>
        <v>0.47712125471966244</v>
      </c>
    </row>
    <row r="139" spans="1:3" x14ac:dyDescent="0.3">
      <c r="A139" s="7">
        <v>3</v>
      </c>
      <c r="B139" s="25">
        <v>39.710299999999997</v>
      </c>
      <c r="C139" s="24">
        <f t="shared" si="2"/>
        <v>0.47712125471966244</v>
      </c>
    </row>
    <row r="140" spans="1:3" x14ac:dyDescent="0.3">
      <c r="A140" s="7">
        <v>3</v>
      </c>
      <c r="B140" s="25">
        <v>38.7896</v>
      </c>
      <c r="C140" s="24">
        <f t="shared" si="2"/>
        <v>0.47712125471966244</v>
      </c>
    </row>
    <row r="141" spans="1:3" x14ac:dyDescent="0.3">
      <c r="A141" s="7">
        <v>3</v>
      </c>
      <c r="B141" s="25">
        <v>38.169600000000003</v>
      </c>
      <c r="C141" s="24">
        <f t="shared" si="2"/>
        <v>0.47712125471966244</v>
      </c>
    </row>
    <row r="142" spans="1:3" x14ac:dyDescent="0.3">
      <c r="A142" s="7">
        <v>3</v>
      </c>
      <c r="B142" s="25">
        <v>36.798000000000002</v>
      </c>
      <c r="C142" s="24">
        <f t="shared" si="2"/>
        <v>0.47712125471966244</v>
      </c>
    </row>
    <row r="143" spans="1:3" x14ac:dyDescent="0.3">
      <c r="A143" s="7">
        <v>3</v>
      </c>
      <c r="B143" s="25">
        <v>35.540399999999998</v>
      </c>
      <c r="C143" s="24">
        <f t="shared" si="2"/>
        <v>0.47712125471966244</v>
      </c>
    </row>
    <row r="144" spans="1:3" x14ac:dyDescent="0.3">
      <c r="A144" s="7">
        <v>3</v>
      </c>
      <c r="B144" s="25">
        <v>35.460599999999999</v>
      </c>
      <c r="C144" s="24">
        <f t="shared" si="2"/>
        <v>0.47712125471966244</v>
      </c>
    </row>
    <row r="145" spans="1:3" x14ac:dyDescent="0.3">
      <c r="A145" s="7">
        <v>3</v>
      </c>
      <c r="B145" s="25">
        <v>36.154800000000002</v>
      </c>
      <c r="C145" s="24">
        <f t="shared" si="2"/>
        <v>0.47712125471966244</v>
      </c>
    </row>
    <row r="146" spans="1:3" x14ac:dyDescent="0.3">
      <c r="A146" s="7">
        <v>3</v>
      </c>
      <c r="B146" s="25">
        <v>35.708100000000002</v>
      </c>
      <c r="C146" s="24">
        <f t="shared" si="2"/>
        <v>0.47712125471966244</v>
      </c>
    </row>
    <row r="147" spans="1:3" x14ac:dyDescent="0.3">
      <c r="A147" s="7">
        <v>3</v>
      </c>
      <c r="B147" s="25">
        <v>36.154800000000002</v>
      </c>
      <c r="C147" s="24">
        <f t="shared" si="2"/>
        <v>0.47712125471966244</v>
      </c>
    </row>
    <row r="148" spans="1:3" x14ac:dyDescent="0.3">
      <c r="A148" s="7">
        <v>3</v>
      </c>
      <c r="B148" s="25">
        <v>35.708100000000002</v>
      </c>
      <c r="C148" s="24">
        <f t="shared" si="2"/>
        <v>0.47712125471966244</v>
      </c>
    </row>
    <row r="149" spans="1:3" x14ac:dyDescent="0.3">
      <c r="A149" s="7">
        <v>3</v>
      </c>
      <c r="B149" s="25">
        <v>34.7288</v>
      </c>
      <c r="C149" s="24">
        <f t="shared" si="2"/>
        <v>0.47712125471966244</v>
      </c>
    </row>
    <row r="150" spans="1:3" x14ac:dyDescent="0.3">
      <c r="A150" s="7">
        <v>3</v>
      </c>
      <c r="B150" s="25">
        <v>34.285299999999999</v>
      </c>
      <c r="C150" s="24">
        <f t="shared" si="2"/>
        <v>0.47712125471966244</v>
      </c>
    </row>
    <row r="151" spans="1:3" x14ac:dyDescent="0.3">
      <c r="A151" s="7">
        <v>4.8</v>
      </c>
      <c r="B151" s="25">
        <v>30.537500000000001</v>
      </c>
      <c r="C151" s="24">
        <f t="shared" si="2"/>
        <v>0.68124123737558717</v>
      </c>
    </row>
    <row r="152" spans="1:3" x14ac:dyDescent="0.3">
      <c r="A152" s="7">
        <v>4.8</v>
      </c>
      <c r="B152" s="25">
        <v>31.374700000000001</v>
      </c>
      <c r="C152" s="24">
        <f t="shared" si="2"/>
        <v>0.68124123737558717</v>
      </c>
    </row>
    <row r="153" spans="1:3" x14ac:dyDescent="0.3">
      <c r="A153" s="7">
        <v>4.8</v>
      </c>
      <c r="B153" s="25">
        <v>28.8</v>
      </c>
      <c r="C153" s="24">
        <f t="shared" si="2"/>
        <v>0.68124123737558717</v>
      </c>
    </row>
    <row r="154" spans="1:3" x14ac:dyDescent="0.3">
      <c r="A154" s="7">
        <v>4.8</v>
      </c>
      <c r="B154" s="25">
        <v>31.8</v>
      </c>
      <c r="C154" s="24">
        <f t="shared" si="2"/>
        <v>0.68124123737558717</v>
      </c>
    </row>
    <row r="155" spans="1:3" x14ac:dyDescent="0.3">
      <c r="A155" s="7">
        <v>4</v>
      </c>
      <c r="B155" s="25">
        <v>27.3704</v>
      </c>
      <c r="C155" s="24">
        <f t="shared" si="2"/>
        <v>0.6020599913279624</v>
      </c>
    </row>
    <row r="156" spans="1:3" x14ac:dyDescent="0.3">
      <c r="A156" s="7">
        <v>4</v>
      </c>
      <c r="B156" s="25">
        <v>27.3</v>
      </c>
      <c r="C156" s="24">
        <f t="shared" si="2"/>
        <v>0.6020599913279624</v>
      </c>
    </row>
    <row r="157" spans="1:3" x14ac:dyDescent="0.3">
      <c r="A157" s="7">
        <v>4</v>
      </c>
      <c r="B157" s="25">
        <v>28.4</v>
      </c>
      <c r="C157" s="24">
        <f t="shared" si="2"/>
        <v>0.6020599913279624</v>
      </c>
    </row>
    <row r="158" spans="1:3" x14ac:dyDescent="0.3">
      <c r="A158" s="7">
        <v>4</v>
      </c>
      <c r="B158" s="25">
        <v>27.9711</v>
      </c>
      <c r="C158" s="24">
        <f t="shared" si="2"/>
        <v>0.6020599913279624</v>
      </c>
    </row>
    <row r="159" spans="1:3" x14ac:dyDescent="0.3">
      <c r="A159" s="7">
        <v>5</v>
      </c>
      <c r="B159" s="25">
        <v>23.227</v>
      </c>
      <c r="C159" s="24">
        <f t="shared" si="2"/>
        <v>0.69897000433601886</v>
      </c>
    </row>
    <row r="160" spans="1:3" x14ac:dyDescent="0.3">
      <c r="A160" s="7">
        <v>5</v>
      </c>
      <c r="B160" s="25">
        <v>23.618200000000002</v>
      </c>
      <c r="C160" s="24">
        <f t="shared" si="2"/>
        <v>0.69897000433601886</v>
      </c>
    </row>
    <row r="161" spans="1:3" x14ac:dyDescent="0.3">
      <c r="A161" s="7">
        <v>5</v>
      </c>
      <c r="B161" s="25">
        <v>23.7</v>
      </c>
      <c r="C161" s="24">
        <f t="shared" si="2"/>
        <v>0.69897000433601886</v>
      </c>
    </row>
    <row r="162" spans="1:3" x14ac:dyDescent="0.3">
      <c r="A162" s="7">
        <v>5</v>
      </c>
      <c r="B162" s="25">
        <v>24.0505</v>
      </c>
      <c r="C162" s="24">
        <f t="shared" si="2"/>
        <v>0.69897000433601886</v>
      </c>
    </row>
    <row r="163" spans="1:3" x14ac:dyDescent="0.3">
      <c r="A163" s="7">
        <v>1.6</v>
      </c>
      <c r="B163" s="25">
        <v>47.9</v>
      </c>
      <c r="C163" s="24">
        <f t="shared" si="2"/>
        <v>0.20411998265592479</v>
      </c>
    </row>
    <row r="164" spans="1:3" x14ac:dyDescent="0.3">
      <c r="A164" s="7">
        <v>1.6</v>
      </c>
      <c r="B164" s="25">
        <v>48.9</v>
      </c>
      <c r="C164" s="24">
        <f t="shared" si="2"/>
        <v>0.20411998265592479</v>
      </c>
    </row>
    <row r="165" spans="1:3" x14ac:dyDescent="0.3">
      <c r="A165" s="7">
        <v>2.2000000000000002</v>
      </c>
      <c r="B165" s="25">
        <v>51.9</v>
      </c>
      <c r="C165" s="24">
        <f t="shared" si="2"/>
        <v>0.34242268082220628</v>
      </c>
    </row>
    <row r="166" spans="1:3" x14ac:dyDescent="0.3">
      <c r="A166" s="7">
        <v>2.2000000000000002</v>
      </c>
      <c r="B166" s="25">
        <v>46.8</v>
      </c>
      <c r="C166" s="24">
        <f t="shared" si="2"/>
        <v>0.34242268082220628</v>
      </c>
    </row>
    <row r="167" spans="1:3" x14ac:dyDescent="0.3">
      <c r="A167" s="7">
        <v>2</v>
      </c>
      <c r="B167" s="25">
        <v>41.9</v>
      </c>
      <c r="C167" s="24">
        <f t="shared" si="2"/>
        <v>0.3010299956639812</v>
      </c>
    </row>
    <row r="168" spans="1:3" x14ac:dyDescent="0.3">
      <c r="A168" s="7">
        <v>2.2000000000000002</v>
      </c>
      <c r="B168" s="25">
        <v>51.9</v>
      </c>
      <c r="C168" s="24">
        <f t="shared" si="2"/>
        <v>0.34242268082220628</v>
      </c>
    </row>
    <row r="169" spans="1:3" x14ac:dyDescent="0.3">
      <c r="A169" s="7">
        <v>4</v>
      </c>
      <c r="B169" s="25">
        <v>32.756799999999998</v>
      </c>
      <c r="C169" s="24">
        <f t="shared" si="2"/>
        <v>0.6020599913279624</v>
      </c>
    </row>
    <row r="170" spans="1:3" x14ac:dyDescent="0.3">
      <c r="A170" s="7">
        <v>4</v>
      </c>
      <c r="B170" s="25">
        <v>36.392600000000002</v>
      </c>
      <c r="C170" s="24">
        <f t="shared" si="2"/>
        <v>0.6020599913279624</v>
      </c>
    </row>
    <row r="171" spans="1:3" x14ac:dyDescent="0.3">
      <c r="A171" s="7">
        <v>4.5999999999999996</v>
      </c>
      <c r="B171" s="25">
        <v>32.110900000000001</v>
      </c>
      <c r="C171" s="24">
        <f t="shared" si="2"/>
        <v>0.66275783168157409</v>
      </c>
    </row>
    <row r="172" spans="1:3" x14ac:dyDescent="0.3">
      <c r="A172" s="7">
        <v>4.5999999999999996</v>
      </c>
      <c r="B172" s="25">
        <v>33.799999999999997</v>
      </c>
      <c r="C172" s="24">
        <f t="shared" si="2"/>
        <v>0.66275783168157409</v>
      </c>
    </row>
    <row r="173" spans="1:3" x14ac:dyDescent="0.3">
      <c r="A173" s="7">
        <v>5.4</v>
      </c>
      <c r="B173" s="25">
        <v>30.4</v>
      </c>
      <c r="C173" s="24">
        <f t="shared" si="2"/>
        <v>0.7323937598229685</v>
      </c>
    </row>
    <row r="174" spans="1:3" x14ac:dyDescent="0.3">
      <c r="A174" s="7">
        <v>1.8</v>
      </c>
      <c r="B174" s="25">
        <v>50.5</v>
      </c>
      <c r="C174" s="24">
        <f t="shared" si="2"/>
        <v>0.25527250510330607</v>
      </c>
    </row>
    <row r="175" spans="1:3" x14ac:dyDescent="0.3">
      <c r="A175" s="7">
        <v>1.8</v>
      </c>
      <c r="B175" s="25">
        <v>48.6</v>
      </c>
      <c r="C175" s="24">
        <f t="shared" si="2"/>
        <v>0.25527250510330607</v>
      </c>
    </row>
    <row r="176" spans="1:3" x14ac:dyDescent="0.3">
      <c r="A176" s="7">
        <v>1.8</v>
      </c>
      <c r="B176" s="25">
        <v>51.191499999999998</v>
      </c>
      <c r="C176" s="24">
        <f t="shared" si="2"/>
        <v>0.25527250510330607</v>
      </c>
    </row>
    <row r="177" spans="1:3" x14ac:dyDescent="0.3">
      <c r="A177" s="7">
        <v>2</v>
      </c>
      <c r="B177" s="25">
        <v>40.5</v>
      </c>
      <c r="C177" s="24">
        <f t="shared" si="2"/>
        <v>0.3010299956639812</v>
      </c>
    </row>
    <row r="178" spans="1:3" x14ac:dyDescent="0.3">
      <c r="A178" s="7">
        <v>2</v>
      </c>
      <c r="B178" s="25">
        <v>41.799799999999998</v>
      </c>
      <c r="C178" s="24">
        <f t="shared" si="2"/>
        <v>0.3010299956639812</v>
      </c>
    </row>
    <row r="179" spans="1:3" x14ac:dyDescent="0.3">
      <c r="A179" s="7">
        <v>2</v>
      </c>
      <c r="B179" s="25">
        <v>42</v>
      </c>
      <c r="C179" s="24">
        <f t="shared" si="2"/>
        <v>0.3010299956639812</v>
      </c>
    </row>
    <row r="180" spans="1:3" x14ac:dyDescent="0.3">
      <c r="A180" s="7">
        <v>3.8</v>
      </c>
      <c r="B180" s="25">
        <v>38.048400000000001</v>
      </c>
      <c r="C180" s="24">
        <f t="shared" si="2"/>
        <v>0.57978359661681012</v>
      </c>
    </row>
    <row r="181" spans="1:3" x14ac:dyDescent="0.3">
      <c r="A181" s="7">
        <v>3.8</v>
      </c>
      <c r="B181" s="25">
        <v>36.4</v>
      </c>
      <c r="C181" s="24">
        <f t="shared" si="2"/>
        <v>0.57978359661681012</v>
      </c>
    </row>
    <row r="182" spans="1:3" x14ac:dyDescent="0.3">
      <c r="A182" s="7">
        <v>3.7</v>
      </c>
      <c r="B182" s="25">
        <v>32.974800000000002</v>
      </c>
      <c r="C182" s="24">
        <f t="shared" si="2"/>
        <v>0.56820172406699498</v>
      </c>
    </row>
    <row r="183" spans="1:3" x14ac:dyDescent="0.3">
      <c r="A183" s="7">
        <v>3.7</v>
      </c>
      <c r="B183" s="25">
        <v>35.2288</v>
      </c>
      <c r="C183" s="24">
        <f t="shared" si="2"/>
        <v>0.56820172406699498</v>
      </c>
    </row>
    <row r="184" spans="1:3" x14ac:dyDescent="0.3">
      <c r="A184" s="7">
        <v>3.7</v>
      </c>
      <c r="B184" s="25">
        <v>34.730499999999999</v>
      </c>
      <c r="C184" s="24">
        <f t="shared" si="2"/>
        <v>0.56820172406699498</v>
      </c>
    </row>
    <row r="185" spans="1:3" x14ac:dyDescent="0.3">
      <c r="A185" s="7">
        <v>3.7</v>
      </c>
      <c r="B185" s="25">
        <v>37.064999999999998</v>
      </c>
      <c r="C185" s="24">
        <f t="shared" si="2"/>
        <v>0.56820172406699498</v>
      </c>
    </row>
    <row r="186" spans="1:3" x14ac:dyDescent="0.3">
      <c r="A186" s="7">
        <v>3.7</v>
      </c>
      <c r="B186" s="25">
        <v>35.161999999999999</v>
      </c>
      <c r="C186" s="24">
        <f t="shared" si="2"/>
        <v>0.56820172406699498</v>
      </c>
    </row>
    <row r="187" spans="1:3" x14ac:dyDescent="0.3">
      <c r="A187" s="7">
        <v>2.5</v>
      </c>
      <c r="B187" s="25">
        <v>36.290100000000002</v>
      </c>
      <c r="C187" s="24">
        <f t="shared" si="2"/>
        <v>0.3979400086720376</v>
      </c>
    </row>
    <row r="188" spans="1:3" x14ac:dyDescent="0.3">
      <c r="A188" s="7">
        <v>2.5</v>
      </c>
      <c r="B188" s="25">
        <v>36.704700000000003</v>
      </c>
      <c r="C188" s="24">
        <f t="shared" si="2"/>
        <v>0.3979400086720376</v>
      </c>
    </row>
    <row r="189" spans="1:3" x14ac:dyDescent="0.3">
      <c r="A189" s="7">
        <v>2.5</v>
      </c>
      <c r="B189" s="25">
        <v>40.8247</v>
      </c>
      <c r="C189" s="24">
        <f t="shared" si="2"/>
        <v>0.3979400086720376</v>
      </c>
    </row>
    <row r="190" spans="1:3" x14ac:dyDescent="0.3">
      <c r="A190" s="7">
        <v>3.5</v>
      </c>
      <c r="B190" s="25">
        <v>36.556399999999996</v>
      </c>
      <c r="C190" s="24">
        <f t="shared" si="2"/>
        <v>0.54406804435027567</v>
      </c>
    </row>
    <row r="191" spans="1:3" x14ac:dyDescent="0.3">
      <c r="A191" s="7">
        <v>5</v>
      </c>
      <c r="B191" s="25">
        <v>32.088799999999999</v>
      </c>
      <c r="C191" s="24">
        <f t="shared" si="2"/>
        <v>0.69897000433601886</v>
      </c>
    </row>
    <row r="192" spans="1:3" x14ac:dyDescent="0.3">
      <c r="A192" s="7">
        <v>4.2</v>
      </c>
      <c r="B192" s="25">
        <v>26.881699999999999</v>
      </c>
      <c r="C192" s="24">
        <f t="shared" si="2"/>
        <v>0.62324929039790045</v>
      </c>
    </row>
    <row r="193" spans="1:3" x14ac:dyDescent="0.3">
      <c r="A193" s="7">
        <v>4.7</v>
      </c>
      <c r="B193" s="25">
        <v>26.702200000000001</v>
      </c>
      <c r="C193" s="24">
        <f t="shared" si="2"/>
        <v>0.67209785793571752</v>
      </c>
    </row>
    <row r="194" spans="1:3" x14ac:dyDescent="0.3">
      <c r="A194" s="7">
        <v>4.7</v>
      </c>
      <c r="B194" s="25">
        <v>26.560400000000001</v>
      </c>
      <c r="C194" s="24">
        <f t="shared" si="2"/>
        <v>0.67209785793571752</v>
      </c>
    </row>
    <row r="195" spans="1:3" x14ac:dyDescent="0.3">
      <c r="A195" s="7">
        <v>1.3</v>
      </c>
      <c r="B195" s="25">
        <v>30.2</v>
      </c>
      <c r="C195" s="24">
        <f t="shared" si="2"/>
        <v>0.11394335230683679</v>
      </c>
    </row>
    <row r="196" spans="1:3" x14ac:dyDescent="0.3">
      <c r="A196" s="7">
        <v>1.3</v>
      </c>
      <c r="B196" s="25">
        <v>32.1</v>
      </c>
      <c r="C196" s="24">
        <f t="shared" si="2"/>
        <v>0.11394335230683679</v>
      </c>
    </row>
    <row r="197" spans="1:3" x14ac:dyDescent="0.3">
      <c r="A197" s="7">
        <v>3.5</v>
      </c>
      <c r="B197" s="25">
        <v>36.087600000000002</v>
      </c>
      <c r="C197" s="24">
        <f t="shared" ref="C197:C260" si="3">LOG10(A197)</f>
        <v>0.54406804435027567</v>
      </c>
    </row>
    <row r="198" spans="1:3" x14ac:dyDescent="0.3">
      <c r="A198" s="7">
        <v>5.5</v>
      </c>
      <c r="B198" s="25">
        <v>31.7</v>
      </c>
      <c r="C198" s="24">
        <f t="shared" si="3"/>
        <v>0.74036268949424389</v>
      </c>
    </row>
    <row r="199" spans="1:3" x14ac:dyDescent="0.3">
      <c r="A199" s="7">
        <v>1.6</v>
      </c>
      <c r="B199" s="25">
        <v>51.655500000000004</v>
      </c>
      <c r="C199" s="24">
        <f t="shared" si="3"/>
        <v>0.20411998265592479</v>
      </c>
    </row>
    <row r="200" spans="1:3" x14ac:dyDescent="0.3">
      <c r="A200" s="7">
        <v>1.6</v>
      </c>
      <c r="B200" s="25">
        <v>47.202500000000001</v>
      </c>
      <c r="C200" s="24">
        <f t="shared" si="3"/>
        <v>0.20411998265592479</v>
      </c>
    </row>
    <row r="201" spans="1:3" x14ac:dyDescent="0.3">
      <c r="A201" s="7">
        <v>1.6</v>
      </c>
      <c r="B201" s="25">
        <v>44.571399999999997</v>
      </c>
      <c r="C201" s="24">
        <f t="shared" si="3"/>
        <v>0.20411998265592479</v>
      </c>
    </row>
    <row r="202" spans="1:3" x14ac:dyDescent="0.3">
      <c r="A202" s="7">
        <v>1.6</v>
      </c>
      <c r="B202" s="25">
        <v>47.7592</v>
      </c>
      <c r="C202" s="24">
        <f t="shared" si="3"/>
        <v>0.20411998265592479</v>
      </c>
    </row>
    <row r="203" spans="1:3" x14ac:dyDescent="0.3">
      <c r="A203" s="7">
        <v>1.6</v>
      </c>
      <c r="B203" s="25">
        <v>46.5047</v>
      </c>
      <c r="C203" s="24">
        <f t="shared" si="3"/>
        <v>0.20411998265592479</v>
      </c>
    </row>
    <row r="204" spans="1:3" x14ac:dyDescent="0.3">
      <c r="A204" s="7">
        <v>2.4</v>
      </c>
      <c r="B204" s="25">
        <v>38.599499999999999</v>
      </c>
      <c r="C204" s="24">
        <f t="shared" si="3"/>
        <v>0.38021124171160603</v>
      </c>
    </row>
    <row r="205" spans="1:3" x14ac:dyDescent="0.3">
      <c r="A205" s="7">
        <v>2.4</v>
      </c>
      <c r="B205" s="25">
        <v>37.490200000000002</v>
      </c>
      <c r="C205" s="24">
        <f t="shared" si="3"/>
        <v>0.38021124171160603</v>
      </c>
    </row>
    <row r="206" spans="1:3" x14ac:dyDescent="0.3">
      <c r="A206" s="7">
        <v>3.8</v>
      </c>
      <c r="B206" s="25">
        <v>34.6</v>
      </c>
      <c r="C206" s="24">
        <f t="shared" si="3"/>
        <v>0.57978359661681012</v>
      </c>
    </row>
    <row r="207" spans="1:3" x14ac:dyDescent="0.3">
      <c r="A207" s="7">
        <v>3.8</v>
      </c>
      <c r="B207" s="25">
        <v>33.200000000000003</v>
      </c>
      <c r="C207" s="24">
        <f t="shared" si="3"/>
        <v>0.57978359661681012</v>
      </c>
    </row>
    <row r="208" spans="1:3" x14ac:dyDescent="0.3">
      <c r="A208" s="7">
        <v>2.5</v>
      </c>
      <c r="B208" s="25">
        <v>44.736499999999999</v>
      </c>
      <c r="C208" s="24">
        <f t="shared" si="3"/>
        <v>0.3979400086720376</v>
      </c>
    </row>
    <row r="209" spans="1:3" x14ac:dyDescent="0.3">
      <c r="A209" s="7">
        <v>2.5</v>
      </c>
      <c r="B209" s="25">
        <v>43.8</v>
      </c>
      <c r="C209" s="24">
        <f t="shared" si="3"/>
        <v>0.3979400086720376</v>
      </c>
    </row>
    <row r="210" spans="1:3" x14ac:dyDescent="0.3">
      <c r="A210" s="7">
        <v>3.5</v>
      </c>
      <c r="B210" s="25">
        <v>37.962800000000001</v>
      </c>
      <c r="C210" s="24">
        <f t="shared" si="3"/>
        <v>0.54406804435027567</v>
      </c>
    </row>
    <row r="211" spans="1:3" x14ac:dyDescent="0.3">
      <c r="A211" s="7">
        <v>3.5</v>
      </c>
      <c r="B211" s="25">
        <v>38.0169</v>
      </c>
      <c r="C211" s="24">
        <f t="shared" si="3"/>
        <v>0.54406804435027567</v>
      </c>
    </row>
    <row r="212" spans="1:3" x14ac:dyDescent="0.3">
      <c r="A212" s="7">
        <v>3.8</v>
      </c>
      <c r="B212" s="25">
        <v>29.0307</v>
      </c>
      <c r="C212" s="24">
        <f t="shared" si="3"/>
        <v>0.57978359661681012</v>
      </c>
    </row>
    <row r="213" spans="1:3" x14ac:dyDescent="0.3">
      <c r="A213" s="7">
        <v>2.2000000000000002</v>
      </c>
      <c r="B213" s="25">
        <v>51.9</v>
      </c>
      <c r="C213" s="24">
        <f t="shared" si="3"/>
        <v>0.34242268082220628</v>
      </c>
    </row>
    <row r="214" spans="1:3" x14ac:dyDescent="0.3">
      <c r="A214" s="7">
        <v>2.2000000000000002</v>
      </c>
      <c r="B214" s="25">
        <v>46.8</v>
      </c>
      <c r="C214" s="24">
        <f t="shared" si="3"/>
        <v>0.34242268082220628</v>
      </c>
    </row>
    <row r="215" spans="1:3" x14ac:dyDescent="0.3">
      <c r="A215" s="7">
        <v>2.2000000000000002</v>
      </c>
      <c r="B215" s="25">
        <v>46.8</v>
      </c>
      <c r="C215" s="24">
        <f t="shared" si="3"/>
        <v>0.34242268082220628</v>
      </c>
    </row>
    <row r="216" spans="1:3" x14ac:dyDescent="0.3">
      <c r="A216" s="7">
        <v>2.2000000000000002</v>
      </c>
      <c r="B216" s="25">
        <v>51.9</v>
      </c>
      <c r="C216" s="24">
        <f t="shared" si="3"/>
        <v>0.34242268082220628</v>
      </c>
    </row>
    <row r="217" spans="1:3" x14ac:dyDescent="0.3">
      <c r="A217" s="7">
        <v>2.2000000000000002</v>
      </c>
      <c r="B217" s="25">
        <v>51.9</v>
      </c>
      <c r="C217" s="24">
        <f t="shared" si="3"/>
        <v>0.34242268082220628</v>
      </c>
    </row>
    <row r="218" spans="1:3" x14ac:dyDescent="0.3">
      <c r="A218" s="7">
        <v>4.5999999999999996</v>
      </c>
      <c r="B218" s="25">
        <v>29.14</v>
      </c>
      <c r="C218" s="24">
        <f t="shared" si="3"/>
        <v>0.66275783168157409</v>
      </c>
    </row>
    <row r="219" spans="1:3" x14ac:dyDescent="0.3">
      <c r="A219" s="7">
        <v>4.5999999999999996</v>
      </c>
      <c r="B219" s="25">
        <v>31.61</v>
      </c>
      <c r="C219" s="24">
        <f t="shared" si="3"/>
        <v>0.66275783168157409</v>
      </c>
    </row>
    <row r="220" spans="1:3" x14ac:dyDescent="0.3">
      <c r="A220" s="7">
        <v>2</v>
      </c>
      <c r="B220" s="25">
        <v>41.2</v>
      </c>
      <c r="C220" s="24">
        <f t="shared" si="3"/>
        <v>0.3010299956639812</v>
      </c>
    </row>
    <row r="221" spans="1:3" x14ac:dyDescent="0.3">
      <c r="A221" s="7">
        <v>2</v>
      </c>
      <c r="B221" s="25">
        <v>37.5</v>
      </c>
      <c r="C221" s="24">
        <f t="shared" si="3"/>
        <v>0.3010299956639812</v>
      </c>
    </row>
    <row r="222" spans="1:3" x14ac:dyDescent="0.3">
      <c r="A222" s="7">
        <v>1.6</v>
      </c>
      <c r="B222" s="25">
        <v>48.9</v>
      </c>
      <c r="C222" s="24">
        <f t="shared" si="3"/>
        <v>0.20411998265592479</v>
      </c>
    </row>
    <row r="223" spans="1:3" x14ac:dyDescent="0.3">
      <c r="A223" s="7">
        <v>1.6</v>
      </c>
      <c r="B223" s="25">
        <v>42.1</v>
      </c>
      <c r="C223" s="24">
        <f t="shared" si="3"/>
        <v>0.20411998265592479</v>
      </c>
    </row>
    <row r="224" spans="1:3" x14ac:dyDescent="0.3">
      <c r="A224" s="7">
        <v>2.4</v>
      </c>
      <c r="B224" s="25">
        <v>40.200000000000003</v>
      </c>
      <c r="C224" s="24">
        <f t="shared" si="3"/>
        <v>0.38021124171160603</v>
      </c>
    </row>
    <row r="225" spans="1:3" x14ac:dyDescent="0.3">
      <c r="A225" s="7">
        <v>2.4</v>
      </c>
      <c r="B225" s="25">
        <v>38.200000000000003</v>
      </c>
      <c r="C225" s="24">
        <f t="shared" si="3"/>
        <v>0.38021124171160603</v>
      </c>
    </row>
    <row r="226" spans="1:3" x14ac:dyDescent="0.3">
      <c r="A226" s="7">
        <v>1.8</v>
      </c>
      <c r="B226" s="25">
        <v>47.2</v>
      </c>
      <c r="C226" s="24">
        <f t="shared" si="3"/>
        <v>0.25527250510330607</v>
      </c>
    </row>
    <row r="227" spans="1:3" x14ac:dyDescent="0.3">
      <c r="A227" s="7">
        <v>1.8</v>
      </c>
      <c r="B227" s="25">
        <v>46.9</v>
      </c>
      <c r="C227" s="24">
        <f t="shared" si="3"/>
        <v>0.25527250510330607</v>
      </c>
    </row>
    <row r="228" spans="1:3" x14ac:dyDescent="0.3">
      <c r="A228" s="7">
        <v>1.5</v>
      </c>
      <c r="B228" s="25">
        <v>48.862200000000001</v>
      </c>
      <c r="C228" s="24">
        <f t="shared" si="3"/>
        <v>0.17609125905568124</v>
      </c>
    </row>
    <row r="229" spans="1:3" x14ac:dyDescent="0.3">
      <c r="A229" s="7">
        <v>1.5</v>
      </c>
      <c r="B229" s="25">
        <v>50.672499999999999</v>
      </c>
      <c r="C229" s="24">
        <f t="shared" si="3"/>
        <v>0.17609125905568124</v>
      </c>
    </row>
    <row r="230" spans="1:3" x14ac:dyDescent="0.3">
      <c r="A230" s="7">
        <v>2</v>
      </c>
      <c r="B230" s="25">
        <v>41.521000000000001</v>
      </c>
      <c r="C230" s="24">
        <f t="shared" si="3"/>
        <v>0.3010299956639812</v>
      </c>
    </row>
    <row r="231" spans="1:3" x14ac:dyDescent="0.3">
      <c r="A231" s="7">
        <v>2</v>
      </c>
      <c r="B231" s="25">
        <v>41.315600000000003</v>
      </c>
      <c r="C231" s="24">
        <f t="shared" si="3"/>
        <v>0.3010299956639812</v>
      </c>
    </row>
    <row r="232" spans="1:3" x14ac:dyDescent="0.3">
      <c r="A232" s="7">
        <v>2.5</v>
      </c>
      <c r="B232" s="25">
        <v>40.799999999999997</v>
      </c>
      <c r="C232" s="24">
        <f t="shared" si="3"/>
        <v>0.3979400086720376</v>
      </c>
    </row>
    <row r="233" spans="1:3" x14ac:dyDescent="0.3">
      <c r="A233" s="7">
        <v>2.5</v>
      </c>
      <c r="B233" s="25">
        <v>39.375300000000003</v>
      </c>
      <c r="C233" s="24">
        <f t="shared" si="3"/>
        <v>0.3979400086720376</v>
      </c>
    </row>
    <row r="234" spans="1:3" x14ac:dyDescent="0.3">
      <c r="A234" s="7">
        <v>2.5</v>
      </c>
      <c r="B234" s="25">
        <v>38.4</v>
      </c>
      <c r="C234" s="24">
        <f t="shared" si="3"/>
        <v>0.3979400086720376</v>
      </c>
    </row>
    <row r="235" spans="1:3" x14ac:dyDescent="0.3">
      <c r="A235" s="7">
        <v>2.5</v>
      </c>
      <c r="B235" s="25">
        <v>38.6</v>
      </c>
      <c r="C235" s="24">
        <f t="shared" si="3"/>
        <v>0.3979400086720376</v>
      </c>
    </row>
    <row r="236" spans="1:3" x14ac:dyDescent="0.3">
      <c r="A236" s="7">
        <v>2.4</v>
      </c>
      <c r="B236" s="25">
        <v>39.299999999999997</v>
      </c>
      <c r="C236" s="24">
        <f t="shared" si="3"/>
        <v>0.38021124171160603</v>
      </c>
    </row>
    <row r="237" spans="1:3" x14ac:dyDescent="0.3">
      <c r="A237" s="7">
        <v>2.4</v>
      </c>
      <c r="B237" s="25">
        <v>42.3</v>
      </c>
      <c r="C237" s="24">
        <f t="shared" si="3"/>
        <v>0.38021124171160603</v>
      </c>
    </row>
    <row r="238" spans="1:3" x14ac:dyDescent="0.3">
      <c r="A238" s="7">
        <v>3.5</v>
      </c>
      <c r="B238" s="25">
        <v>37.6</v>
      </c>
      <c r="C238" s="24">
        <f t="shared" si="3"/>
        <v>0.54406804435027567</v>
      </c>
    </row>
    <row r="239" spans="1:3" x14ac:dyDescent="0.3">
      <c r="A239" s="7">
        <v>2</v>
      </c>
      <c r="B239" s="25">
        <v>42.774299999999997</v>
      </c>
      <c r="C239" s="24">
        <f t="shared" si="3"/>
        <v>0.3010299956639812</v>
      </c>
    </row>
    <row r="240" spans="1:3" x14ac:dyDescent="0.3">
      <c r="A240" s="7">
        <v>2</v>
      </c>
      <c r="B240" s="25">
        <v>37.798900000000003</v>
      </c>
      <c r="C240" s="24">
        <f t="shared" si="3"/>
        <v>0.3010299956639812</v>
      </c>
    </row>
    <row r="241" spans="1:3" x14ac:dyDescent="0.3">
      <c r="A241" s="7">
        <v>2</v>
      </c>
      <c r="B241" s="25">
        <v>42.575000000000003</v>
      </c>
      <c r="C241" s="24">
        <f t="shared" si="3"/>
        <v>0.3010299956639812</v>
      </c>
    </row>
    <row r="242" spans="1:3" x14ac:dyDescent="0.3">
      <c r="A242" s="7">
        <v>3</v>
      </c>
      <c r="B242" s="25">
        <v>34.1</v>
      </c>
      <c r="C242" s="24">
        <f t="shared" si="3"/>
        <v>0.47712125471966244</v>
      </c>
    </row>
    <row r="243" spans="1:3" x14ac:dyDescent="0.3">
      <c r="A243" s="7">
        <v>3</v>
      </c>
      <c r="B243" s="25">
        <v>35</v>
      </c>
      <c r="C243" s="24">
        <f t="shared" si="3"/>
        <v>0.47712125471966244</v>
      </c>
    </row>
    <row r="244" spans="1:3" x14ac:dyDescent="0.3">
      <c r="A244" s="7">
        <v>6.8</v>
      </c>
      <c r="B244" s="25">
        <v>21.006</v>
      </c>
      <c r="C244" s="24">
        <f t="shared" si="3"/>
        <v>0.83250891270623628</v>
      </c>
    </row>
    <row r="245" spans="1:3" x14ac:dyDescent="0.3">
      <c r="A245" s="7">
        <v>6.8</v>
      </c>
      <c r="B245" s="25">
        <v>21.006</v>
      </c>
      <c r="C245" s="24">
        <f t="shared" si="3"/>
        <v>0.83250891270623628</v>
      </c>
    </row>
    <row r="246" spans="1:3" x14ac:dyDescent="0.3">
      <c r="A246" s="7">
        <v>6</v>
      </c>
      <c r="B246" s="25">
        <v>23.8</v>
      </c>
      <c r="C246" s="24">
        <f t="shared" si="3"/>
        <v>0.77815125038364363</v>
      </c>
    </row>
    <row r="247" spans="1:3" x14ac:dyDescent="0.3">
      <c r="A247" s="7">
        <v>3</v>
      </c>
      <c r="B247" s="25">
        <v>39.710299999999997</v>
      </c>
      <c r="C247" s="24">
        <f t="shared" si="3"/>
        <v>0.47712125471966244</v>
      </c>
    </row>
    <row r="248" spans="1:3" x14ac:dyDescent="0.3">
      <c r="A248" s="7">
        <v>3</v>
      </c>
      <c r="B248" s="25">
        <v>38.7896</v>
      </c>
      <c r="C248" s="24">
        <f t="shared" si="3"/>
        <v>0.47712125471966244</v>
      </c>
    </row>
    <row r="249" spans="1:3" x14ac:dyDescent="0.3">
      <c r="A249" s="7">
        <v>3</v>
      </c>
      <c r="B249" s="25">
        <v>35.540399999999998</v>
      </c>
      <c r="C249" s="24">
        <f t="shared" si="3"/>
        <v>0.47712125471966244</v>
      </c>
    </row>
    <row r="250" spans="1:3" x14ac:dyDescent="0.3">
      <c r="A250" s="7">
        <v>3</v>
      </c>
      <c r="B250" s="25">
        <v>35.460599999999999</v>
      </c>
      <c r="C250" s="24">
        <f t="shared" si="3"/>
        <v>0.47712125471966244</v>
      </c>
    </row>
    <row r="251" spans="1:3" x14ac:dyDescent="0.3">
      <c r="A251" s="7">
        <v>3</v>
      </c>
      <c r="B251" s="25">
        <v>51.1</v>
      </c>
      <c r="C251" s="24">
        <f t="shared" si="3"/>
        <v>0.47712125471966244</v>
      </c>
    </row>
    <row r="252" spans="1:3" x14ac:dyDescent="0.3">
      <c r="A252" s="7">
        <v>3</v>
      </c>
      <c r="B252" s="25">
        <v>36.154800000000002</v>
      </c>
      <c r="C252" s="24">
        <f t="shared" si="3"/>
        <v>0.47712125471966244</v>
      </c>
    </row>
    <row r="253" spans="1:3" x14ac:dyDescent="0.3">
      <c r="A253" s="7">
        <v>3</v>
      </c>
      <c r="B253" s="25">
        <v>35.708100000000002</v>
      </c>
      <c r="C253" s="24">
        <f t="shared" si="3"/>
        <v>0.47712125471966244</v>
      </c>
    </row>
    <row r="254" spans="1:3" x14ac:dyDescent="0.3">
      <c r="A254" s="7">
        <v>3</v>
      </c>
      <c r="B254" s="25">
        <v>34.7288</v>
      </c>
      <c r="C254" s="24">
        <f t="shared" si="3"/>
        <v>0.47712125471966244</v>
      </c>
    </row>
    <row r="255" spans="1:3" x14ac:dyDescent="0.3">
      <c r="A255" s="7">
        <v>3</v>
      </c>
      <c r="B255" s="25">
        <v>34.285299999999999</v>
      </c>
      <c r="C255" s="24">
        <f t="shared" si="3"/>
        <v>0.47712125471966244</v>
      </c>
    </row>
    <row r="256" spans="1:3" x14ac:dyDescent="0.3">
      <c r="A256" s="7">
        <v>4</v>
      </c>
      <c r="B256" s="25">
        <v>28.4</v>
      </c>
      <c r="C256" s="24">
        <f t="shared" si="3"/>
        <v>0.6020599913279624</v>
      </c>
    </row>
    <row r="257" spans="1:3" x14ac:dyDescent="0.3">
      <c r="A257" s="7">
        <v>4</v>
      </c>
      <c r="B257" s="25">
        <v>27.9711</v>
      </c>
      <c r="C257" s="24">
        <f t="shared" si="3"/>
        <v>0.6020599913279624</v>
      </c>
    </row>
    <row r="258" spans="1:3" x14ac:dyDescent="0.3">
      <c r="A258" s="7">
        <v>1.6</v>
      </c>
      <c r="B258" s="25">
        <v>47.9</v>
      </c>
      <c r="C258" s="24">
        <f t="shared" si="3"/>
        <v>0.20411998265592479</v>
      </c>
    </row>
    <row r="259" spans="1:3" x14ac:dyDescent="0.3">
      <c r="A259" s="7">
        <v>1.6</v>
      </c>
      <c r="B259" s="25">
        <v>48.9</v>
      </c>
      <c r="C259" s="24">
        <f t="shared" si="3"/>
        <v>0.20411998265592479</v>
      </c>
    </row>
    <row r="260" spans="1:3" x14ac:dyDescent="0.3">
      <c r="A260" s="7">
        <v>3.6</v>
      </c>
      <c r="B260" s="25">
        <v>40.4</v>
      </c>
      <c r="C260" s="24">
        <f t="shared" si="3"/>
        <v>0.55630250076728727</v>
      </c>
    </row>
    <row r="261" spans="1:3" x14ac:dyDescent="0.3">
      <c r="A261" s="7">
        <v>3.6</v>
      </c>
      <c r="B261" s="25">
        <v>40</v>
      </c>
      <c r="C261" s="24">
        <f t="shared" ref="C261:C324" si="4">LOG10(A261)</f>
        <v>0.55630250076728727</v>
      </c>
    </row>
    <row r="262" spans="1:3" x14ac:dyDescent="0.3">
      <c r="A262" s="7">
        <v>6.2</v>
      </c>
      <c r="B262" s="25">
        <v>33.799999999999997</v>
      </c>
      <c r="C262" s="24">
        <f t="shared" si="4"/>
        <v>0.79239168949825389</v>
      </c>
    </row>
    <row r="263" spans="1:3" x14ac:dyDescent="0.3">
      <c r="A263" s="7">
        <v>6.2</v>
      </c>
      <c r="B263" s="25">
        <v>35.200000000000003</v>
      </c>
      <c r="C263" s="24">
        <f t="shared" si="4"/>
        <v>0.79239168949825389</v>
      </c>
    </row>
    <row r="264" spans="1:3" x14ac:dyDescent="0.3">
      <c r="A264" s="7">
        <v>2.2000000000000002</v>
      </c>
      <c r="B264" s="25">
        <v>51.9</v>
      </c>
      <c r="C264" s="24">
        <f t="shared" si="4"/>
        <v>0.34242268082220628</v>
      </c>
    </row>
    <row r="265" spans="1:3" x14ac:dyDescent="0.3">
      <c r="A265" s="7">
        <v>2.2000000000000002</v>
      </c>
      <c r="B265" s="25">
        <v>46.8</v>
      </c>
      <c r="C265" s="24">
        <f t="shared" si="4"/>
        <v>0.34242268082220628</v>
      </c>
    </row>
    <row r="266" spans="1:3" x14ac:dyDescent="0.3">
      <c r="A266" s="7">
        <v>2.2000000000000002</v>
      </c>
      <c r="B266" s="25">
        <v>51.9</v>
      </c>
      <c r="C266" s="24">
        <f t="shared" si="4"/>
        <v>0.34242268082220628</v>
      </c>
    </row>
    <row r="267" spans="1:3" x14ac:dyDescent="0.3">
      <c r="A267" s="7">
        <v>2.4</v>
      </c>
      <c r="B267" s="25">
        <v>40.1</v>
      </c>
      <c r="C267" s="24">
        <f t="shared" si="4"/>
        <v>0.38021124171160603</v>
      </c>
    </row>
    <row r="268" spans="1:3" x14ac:dyDescent="0.3">
      <c r="A268" s="7">
        <v>2.7</v>
      </c>
      <c r="B268" s="25">
        <v>36.5</v>
      </c>
      <c r="C268" s="24">
        <f t="shared" si="4"/>
        <v>0.43136376415898736</v>
      </c>
    </row>
    <row r="269" spans="1:3" x14ac:dyDescent="0.3">
      <c r="A269" s="7">
        <v>3.5</v>
      </c>
      <c r="B269" s="25">
        <v>37.6</v>
      </c>
      <c r="C269" s="24">
        <f t="shared" si="4"/>
        <v>0.54406804435027567</v>
      </c>
    </row>
    <row r="270" spans="1:3" x14ac:dyDescent="0.3">
      <c r="A270" s="7">
        <v>3.5</v>
      </c>
      <c r="B270" s="25">
        <v>34.700000000000003</v>
      </c>
      <c r="C270" s="24">
        <f t="shared" si="4"/>
        <v>0.54406804435027567</v>
      </c>
    </row>
    <row r="271" spans="1:3" x14ac:dyDescent="0.3">
      <c r="A271" s="7">
        <v>5.7</v>
      </c>
      <c r="B271" s="25">
        <v>34.5</v>
      </c>
      <c r="C271" s="24">
        <f t="shared" si="4"/>
        <v>0.75587485567249146</v>
      </c>
    </row>
    <row r="272" spans="1:3" x14ac:dyDescent="0.3">
      <c r="A272" s="7">
        <v>5.7</v>
      </c>
      <c r="B272" s="25">
        <v>33.6</v>
      </c>
      <c r="C272" s="24">
        <f t="shared" si="4"/>
        <v>0.75587485567249146</v>
      </c>
    </row>
    <row r="273" spans="1:3" x14ac:dyDescent="0.3">
      <c r="A273" s="7">
        <v>6.1</v>
      </c>
      <c r="B273" s="25">
        <v>30.1</v>
      </c>
      <c r="C273" s="24">
        <f t="shared" si="4"/>
        <v>0.78532983501076703</v>
      </c>
    </row>
    <row r="274" spans="1:3" x14ac:dyDescent="0.3">
      <c r="A274" s="7">
        <v>6.1</v>
      </c>
      <c r="B274" s="25">
        <v>26</v>
      </c>
      <c r="C274" s="24">
        <f t="shared" si="4"/>
        <v>0.78532983501076703</v>
      </c>
    </row>
    <row r="275" spans="1:3" x14ac:dyDescent="0.3">
      <c r="A275" s="7">
        <v>2</v>
      </c>
      <c r="B275" s="25">
        <v>47.327800000000003</v>
      </c>
      <c r="C275" s="24">
        <f t="shared" si="4"/>
        <v>0.3010299956639812</v>
      </c>
    </row>
    <row r="276" spans="1:3" x14ac:dyDescent="0.3">
      <c r="A276" s="7">
        <v>2</v>
      </c>
      <c r="B276" s="25">
        <v>49.3</v>
      </c>
      <c r="C276" s="24">
        <f t="shared" si="4"/>
        <v>0.3010299956639812</v>
      </c>
    </row>
    <row r="277" spans="1:3" x14ac:dyDescent="0.3">
      <c r="A277" s="7">
        <v>2.4</v>
      </c>
      <c r="B277" s="25">
        <v>43.5</v>
      </c>
      <c r="C277" s="24">
        <f t="shared" si="4"/>
        <v>0.38021124171160603</v>
      </c>
    </row>
    <row r="278" spans="1:3" x14ac:dyDescent="0.3">
      <c r="A278" s="7">
        <v>2.4</v>
      </c>
      <c r="B278" s="25">
        <v>43.3</v>
      </c>
      <c r="C278" s="24">
        <f t="shared" si="4"/>
        <v>0.38021124171160603</v>
      </c>
    </row>
    <row r="279" spans="1:3" x14ac:dyDescent="0.3">
      <c r="A279" s="7">
        <v>3.5</v>
      </c>
      <c r="B279" s="25">
        <v>35.5</v>
      </c>
      <c r="C279" s="24">
        <f t="shared" si="4"/>
        <v>0.54406804435027567</v>
      </c>
    </row>
    <row r="280" spans="1:3" x14ac:dyDescent="0.3">
      <c r="A280" s="7">
        <v>3.5</v>
      </c>
      <c r="B280" s="25">
        <v>39.9</v>
      </c>
      <c r="C280" s="24">
        <f t="shared" si="4"/>
        <v>0.54406804435027567</v>
      </c>
    </row>
    <row r="281" spans="1:3" x14ac:dyDescent="0.3">
      <c r="A281" s="7">
        <v>1.3</v>
      </c>
      <c r="B281" s="25">
        <v>65</v>
      </c>
      <c r="C281" s="24">
        <f t="shared" si="4"/>
        <v>0.11394335230683679</v>
      </c>
    </row>
    <row r="282" spans="1:3" x14ac:dyDescent="0.3">
      <c r="A282" s="7">
        <v>1.3</v>
      </c>
      <c r="B282" s="25">
        <v>62.267400000000002</v>
      </c>
      <c r="C282" s="24">
        <f t="shared" si="4"/>
        <v>0.11394335230683679</v>
      </c>
    </row>
    <row r="283" spans="1:3" x14ac:dyDescent="0.3">
      <c r="A283" s="7">
        <v>1.3</v>
      </c>
      <c r="B283" s="25">
        <v>61.2</v>
      </c>
      <c r="C283" s="24">
        <f t="shared" si="4"/>
        <v>0.11394335230683679</v>
      </c>
    </row>
    <row r="284" spans="1:3" x14ac:dyDescent="0.3">
      <c r="A284" s="7">
        <v>1.6</v>
      </c>
      <c r="B284" s="25">
        <v>50.4</v>
      </c>
      <c r="C284" s="24">
        <f t="shared" si="4"/>
        <v>0.20411998265592479</v>
      </c>
    </row>
    <row r="285" spans="1:3" x14ac:dyDescent="0.3">
      <c r="A285" s="7">
        <v>1.6</v>
      </c>
      <c r="B285" s="25">
        <v>48.2</v>
      </c>
      <c r="C285" s="24">
        <f t="shared" si="4"/>
        <v>0.20411998265592479</v>
      </c>
    </row>
    <row r="286" spans="1:3" x14ac:dyDescent="0.3">
      <c r="A286" s="7">
        <v>1.6</v>
      </c>
      <c r="B286" s="25">
        <v>50.820500000000003</v>
      </c>
      <c r="C286" s="24">
        <f t="shared" si="4"/>
        <v>0.20411998265592479</v>
      </c>
    </row>
    <row r="287" spans="1:3" x14ac:dyDescent="0.3">
      <c r="A287" s="7">
        <v>2</v>
      </c>
      <c r="B287" s="25">
        <v>47.296399999999998</v>
      </c>
      <c r="C287" s="24">
        <f t="shared" si="4"/>
        <v>0.3010299956639812</v>
      </c>
    </row>
    <row r="288" spans="1:3" x14ac:dyDescent="0.3">
      <c r="A288" s="7">
        <v>2</v>
      </c>
      <c r="B288" s="25">
        <v>50.9</v>
      </c>
      <c r="C288" s="24">
        <f t="shared" si="4"/>
        <v>0.3010299956639812</v>
      </c>
    </row>
    <row r="289" spans="1:3" x14ac:dyDescent="0.3">
      <c r="A289" s="7">
        <v>2</v>
      </c>
      <c r="B289" s="25">
        <v>47.4</v>
      </c>
      <c r="C289" s="24">
        <f t="shared" si="4"/>
        <v>0.3010299956639812</v>
      </c>
    </row>
    <row r="290" spans="1:3" x14ac:dyDescent="0.3">
      <c r="A290" s="7">
        <v>2.4</v>
      </c>
      <c r="B290" s="25">
        <v>44.344000000000001</v>
      </c>
      <c r="C290" s="24">
        <f t="shared" si="4"/>
        <v>0.38021124171160603</v>
      </c>
    </row>
    <row r="291" spans="1:3" x14ac:dyDescent="0.3">
      <c r="A291" s="7">
        <v>2.4</v>
      </c>
      <c r="B291" s="25">
        <v>44.6</v>
      </c>
      <c r="C291" s="24">
        <f t="shared" si="4"/>
        <v>0.38021124171160603</v>
      </c>
    </row>
    <row r="292" spans="1:3" x14ac:dyDescent="0.3">
      <c r="A292" s="7">
        <v>1.6</v>
      </c>
      <c r="B292" s="25">
        <v>50.2669</v>
      </c>
      <c r="C292" s="24">
        <f t="shared" si="4"/>
        <v>0.20411998265592479</v>
      </c>
    </row>
    <row r="293" spans="1:3" x14ac:dyDescent="0.3">
      <c r="A293" s="7">
        <v>1.6</v>
      </c>
      <c r="B293" s="25">
        <v>48.318800000000003</v>
      </c>
      <c r="C293" s="24">
        <f t="shared" si="4"/>
        <v>0.20411998265592479</v>
      </c>
    </row>
    <row r="294" spans="1:3" x14ac:dyDescent="0.3">
      <c r="A294" s="7">
        <v>3.5</v>
      </c>
      <c r="B294" s="25">
        <v>35.349400000000003</v>
      </c>
      <c r="C294" s="24">
        <f t="shared" si="4"/>
        <v>0.54406804435027567</v>
      </c>
    </row>
    <row r="295" spans="1:3" x14ac:dyDescent="0.3">
      <c r="A295" s="7">
        <v>2.4</v>
      </c>
      <c r="B295" s="25">
        <v>47.408099999999997</v>
      </c>
      <c r="C295" s="24">
        <f t="shared" si="4"/>
        <v>0.38021124171160603</v>
      </c>
    </row>
    <row r="296" spans="1:3" x14ac:dyDescent="0.3">
      <c r="A296" s="7">
        <v>2</v>
      </c>
      <c r="B296" s="25">
        <v>46.624000000000002</v>
      </c>
      <c r="C296" s="24">
        <f t="shared" si="4"/>
        <v>0.3010299956639812</v>
      </c>
    </row>
    <row r="297" spans="1:3" x14ac:dyDescent="0.3">
      <c r="A297" s="7">
        <v>2</v>
      </c>
      <c r="B297" s="25">
        <v>46.438699999999997</v>
      </c>
      <c r="C297" s="24">
        <f t="shared" si="4"/>
        <v>0.3010299956639812</v>
      </c>
    </row>
    <row r="298" spans="1:3" x14ac:dyDescent="0.3">
      <c r="A298" s="7">
        <v>2.5</v>
      </c>
      <c r="B298" s="25">
        <v>40.187600000000003</v>
      </c>
      <c r="C298" s="24">
        <f t="shared" si="4"/>
        <v>0.3979400086720376</v>
      </c>
    </row>
    <row r="299" spans="1:3" x14ac:dyDescent="0.3">
      <c r="A299" s="7">
        <v>2.5</v>
      </c>
      <c r="B299" s="25">
        <v>40.887300000000003</v>
      </c>
      <c r="C299" s="24">
        <f t="shared" si="4"/>
        <v>0.3979400086720376</v>
      </c>
    </row>
    <row r="300" spans="1:3" x14ac:dyDescent="0.3">
      <c r="A300" s="7">
        <v>3</v>
      </c>
      <c r="B300" s="25">
        <v>35.799999999999997</v>
      </c>
      <c r="C300" s="24">
        <f t="shared" si="4"/>
        <v>0.47712125471966244</v>
      </c>
    </row>
    <row r="301" spans="1:3" x14ac:dyDescent="0.3">
      <c r="A301" s="7">
        <v>3</v>
      </c>
      <c r="B301" s="25">
        <v>35.731099999999998</v>
      </c>
      <c r="C301" s="24">
        <f t="shared" si="4"/>
        <v>0.47712125471966244</v>
      </c>
    </row>
    <row r="302" spans="1:3" x14ac:dyDescent="0.3">
      <c r="A302" s="7">
        <v>3.5</v>
      </c>
      <c r="B302" s="25">
        <v>35.9</v>
      </c>
      <c r="C302" s="24">
        <f t="shared" si="4"/>
        <v>0.54406804435027567</v>
      </c>
    </row>
    <row r="303" spans="1:3" x14ac:dyDescent="0.3">
      <c r="A303" s="7">
        <v>3</v>
      </c>
      <c r="B303" s="25">
        <v>34.9</v>
      </c>
      <c r="C303" s="24">
        <f t="shared" si="4"/>
        <v>0.47712125471966244</v>
      </c>
    </row>
    <row r="304" spans="1:3" x14ac:dyDescent="0.3">
      <c r="A304" s="7">
        <v>3.5</v>
      </c>
      <c r="B304" s="25">
        <v>33.9</v>
      </c>
      <c r="C304" s="24">
        <f t="shared" si="4"/>
        <v>0.54406804435027567</v>
      </c>
    </row>
    <row r="305" spans="1:3" x14ac:dyDescent="0.3">
      <c r="A305" s="7">
        <v>3.5</v>
      </c>
      <c r="B305" s="25">
        <v>34.6</v>
      </c>
      <c r="C305" s="24">
        <f t="shared" si="4"/>
        <v>0.54406804435027567</v>
      </c>
    </row>
    <row r="306" spans="1:3" x14ac:dyDescent="0.3">
      <c r="A306" s="7">
        <v>6.3</v>
      </c>
      <c r="B306" s="25">
        <v>26.6722</v>
      </c>
      <c r="C306" s="24">
        <f t="shared" si="4"/>
        <v>0.79934054945358168</v>
      </c>
    </row>
    <row r="307" spans="1:3" x14ac:dyDescent="0.3">
      <c r="A307" s="7">
        <v>5.5</v>
      </c>
      <c r="B307" s="25">
        <v>29.2</v>
      </c>
      <c r="C307" s="24">
        <f t="shared" si="4"/>
        <v>0.74036268949424389</v>
      </c>
    </row>
    <row r="308" spans="1:3" x14ac:dyDescent="0.3">
      <c r="A308" s="7">
        <v>5.5</v>
      </c>
      <c r="B308" s="25">
        <v>23.9</v>
      </c>
      <c r="C308" s="24">
        <f t="shared" si="4"/>
        <v>0.74036268949424389</v>
      </c>
    </row>
    <row r="309" spans="1:3" x14ac:dyDescent="0.3">
      <c r="A309" s="7">
        <v>6.3</v>
      </c>
      <c r="B309" s="25">
        <v>24.7</v>
      </c>
      <c r="C309" s="24">
        <f t="shared" si="4"/>
        <v>0.79934054945358168</v>
      </c>
    </row>
    <row r="310" spans="1:3" x14ac:dyDescent="0.3">
      <c r="A310" s="7">
        <v>6</v>
      </c>
      <c r="B310" s="25">
        <v>23.4</v>
      </c>
      <c r="C310" s="24">
        <f t="shared" si="4"/>
        <v>0.77815125038364363</v>
      </c>
    </row>
    <row r="311" spans="1:3" x14ac:dyDescent="0.3">
      <c r="A311" s="7">
        <v>5.5</v>
      </c>
      <c r="B311" s="25">
        <v>29</v>
      </c>
      <c r="C311" s="24">
        <f t="shared" si="4"/>
        <v>0.74036268949424389</v>
      </c>
    </row>
    <row r="312" spans="1:3" x14ac:dyDescent="0.3">
      <c r="A312" s="7">
        <v>6.3</v>
      </c>
      <c r="B312" s="25">
        <v>24.8202</v>
      </c>
      <c r="C312" s="24">
        <f t="shared" si="4"/>
        <v>0.79934054945358168</v>
      </c>
    </row>
    <row r="313" spans="1:3" x14ac:dyDescent="0.3">
      <c r="A313" s="7">
        <v>2</v>
      </c>
      <c r="B313" s="25">
        <v>42.936300000000003</v>
      </c>
      <c r="C313" s="24">
        <f t="shared" si="4"/>
        <v>0.3010299956639812</v>
      </c>
    </row>
    <row r="314" spans="1:3" x14ac:dyDescent="0.3">
      <c r="A314" s="7">
        <v>2</v>
      </c>
      <c r="B314" s="25">
        <v>42.457900000000002</v>
      </c>
      <c r="C314" s="24">
        <f t="shared" si="4"/>
        <v>0.3010299956639812</v>
      </c>
    </row>
    <row r="315" spans="1:3" x14ac:dyDescent="0.3">
      <c r="A315" s="7">
        <v>2</v>
      </c>
      <c r="B315" s="25">
        <v>34.9</v>
      </c>
      <c r="C315" s="24">
        <f t="shared" si="4"/>
        <v>0.3010299956639812</v>
      </c>
    </row>
    <row r="316" spans="1:3" x14ac:dyDescent="0.3">
      <c r="A316" s="7">
        <v>2.4</v>
      </c>
      <c r="B316" s="25">
        <v>38.876899999999999</v>
      </c>
      <c r="C316" s="24">
        <f t="shared" si="4"/>
        <v>0.38021124171160603</v>
      </c>
    </row>
    <row r="317" spans="1:3" x14ac:dyDescent="0.3">
      <c r="A317" s="7">
        <v>2.4</v>
      </c>
      <c r="B317" s="25">
        <v>40.370600000000003</v>
      </c>
      <c r="C317" s="24">
        <f t="shared" si="4"/>
        <v>0.38021124171160603</v>
      </c>
    </row>
    <row r="318" spans="1:3" x14ac:dyDescent="0.3">
      <c r="A318" s="7">
        <v>2</v>
      </c>
      <c r="B318" s="25">
        <v>30.6</v>
      </c>
      <c r="C318" s="24">
        <f t="shared" si="4"/>
        <v>0.3010299956639812</v>
      </c>
    </row>
    <row r="319" spans="1:3" x14ac:dyDescent="0.3">
      <c r="A319" s="7">
        <v>2</v>
      </c>
      <c r="B319" s="25">
        <v>31.1</v>
      </c>
      <c r="C319" s="24">
        <f t="shared" si="4"/>
        <v>0.3010299956639812</v>
      </c>
    </row>
    <row r="320" spans="1:3" x14ac:dyDescent="0.3">
      <c r="A320" s="7">
        <v>1.6</v>
      </c>
      <c r="B320" s="25">
        <v>47.9</v>
      </c>
      <c r="C320" s="24">
        <f t="shared" si="4"/>
        <v>0.20411998265592479</v>
      </c>
    </row>
    <row r="321" spans="1:3" x14ac:dyDescent="0.3">
      <c r="A321" s="7">
        <v>1.6</v>
      </c>
      <c r="B321" s="25">
        <v>48.9</v>
      </c>
      <c r="C321" s="24">
        <f t="shared" si="4"/>
        <v>0.20411998265592479</v>
      </c>
    </row>
    <row r="322" spans="1:3" x14ac:dyDescent="0.3">
      <c r="A322" s="7">
        <v>2.4</v>
      </c>
      <c r="B322" s="25">
        <v>42.8</v>
      </c>
      <c r="C322" s="24">
        <f t="shared" si="4"/>
        <v>0.38021124171160603</v>
      </c>
    </row>
    <row r="323" spans="1:3" x14ac:dyDescent="0.3">
      <c r="A323" s="7">
        <v>2.4</v>
      </c>
      <c r="B323" s="25">
        <v>46.9</v>
      </c>
      <c r="C323" s="24">
        <f t="shared" si="4"/>
        <v>0.38021124171160603</v>
      </c>
    </row>
    <row r="324" spans="1:3" x14ac:dyDescent="0.3">
      <c r="A324" s="7">
        <v>2.4</v>
      </c>
      <c r="B324" s="25">
        <v>42.6</v>
      </c>
      <c r="C324" s="24">
        <f t="shared" si="4"/>
        <v>0.38021124171160603</v>
      </c>
    </row>
    <row r="325" spans="1:3" x14ac:dyDescent="0.3">
      <c r="A325" s="7">
        <v>2.4</v>
      </c>
      <c r="B325" s="25">
        <v>46.8</v>
      </c>
      <c r="C325" s="24">
        <f t="shared" ref="C325:C388" si="5">LOG10(A325)</f>
        <v>0.38021124171160603</v>
      </c>
    </row>
    <row r="326" spans="1:3" x14ac:dyDescent="0.3">
      <c r="A326" s="7">
        <v>3.5</v>
      </c>
      <c r="B326" s="25">
        <v>40.299999999999997</v>
      </c>
      <c r="C326" s="24">
        <f t="shared" si="5"/>
        <v>0.54406804435027567</v>
      </c>
    </row>
    <row r="327" spans="1:3" x14ac:dyDescent="0.3">
      <c r="A327" s="7">
        <v>3.5</v>
      </c>
      <c r="B327" s="25">
        <v>41.2</v>
      </c>
      <c r="C327" s="24">
        <f t="shared" si="5"/>
        <v>0.54406804435027567</v>
      </c>
    </row>
    <row r="328" spans="1:3" x14ac:dyDescent="0.3">
      <c r="A328" s="7">
        <v>3.6</v>
      </c>
      <c r="B328" s="25">
        <v>35.6</v>
      </c>
      <c r="C328" s="24">
        <f t="shared" si="5"/>
        <v>0.55630250076728727</v>
      </c>
    </row>
    <row r="329" spans="1:3" x14ac:dyDescent="0.3">
      <c r="A329" s="7">
        <v>3.6</v>
      </c>
      <c r="B329" s="25">
        <v>31</v>
      </c>
      <c r="C329" s="24">
        <f t="shared" si="5"/>
        <v>0.55630250076728727</v>
      </c>
    </row>
    <row r="330" spans="1:3" x14ac:dyDescent="0.3">
      <c r="A330" s="7">
        <v>6.7</v>
      </c>
      <c r="B330" s="25">
        <v>24.2</v>
      </c>
      <c r="C330" s="24">
        <f t="shared" si="5"/>
        <v>0.82607480270082645</v>
      </c>
    </row>
    <row r="331" spans="1:3" x14ac:dyDescent="0.3">
      <c r="A331" s="7">
        <v>6.7</v>
      </c>
      <c r="B331" s="25">
        <v>24.2</v>
      </c>
      <c r="C331" s="24">
        <f t="shared" si="5"/>
        <v>0.82607480270082645</v>
      </c>
    </row>
    <row r="332" spans="1:3" x14ac:dyDescent="0.3">
      <c r="A332" s="7">
        <v>2</v>
      </c>
      <c r="B332" s="25">
        <v>37.1</v>
      </c>
      <c r="C332" s="24">
        <f t="shared" si="5"/>
        <v>0.3010299956639812</v>
      </c>
    </row>
    <row r="333" spans="1:3" x14ac:dyDescent="0.3">
      <c r="A333" s="7">
        <v>2</v>
      </c>
      <c r="B333" s="25">
        <v>41.113199999999999</v>
      </c>
      <c r="C333" s="24">
        <f t="shared" si="5"/>
        <v>0.3010299956639812</v>
      </c>
    </row>
    <row r="334" spans="1:3" x14ac:dyDescent="0.3">
      <c r="A334" s="7">
        <v>2</v>
      </c>
      <c r="B334" s="25">
        <v>38.462699999999998</v>
      </c>
      <c r="C334" s="24">
        <f t="shared" si="5"/>
        <v>0.3010299956639812</v>
      </c>
    </row>
    <row r="335" spans="1:3" x14ac:dyDescent="0.3">
      <c r="A335" s="7">
        <v>2</v>
      </c>
      <c r="B335" s="25">
        <v>43.1</v>
      </c>
      <c r="C335" s="24">
        <f t="shared" si="5"/>
        <v>0.3010299956639812</v>
      </c>
    </row>
    <row r="336" spans="1:3" x14ac:dyDescent="0.3">
      <c r="A336" s="7">
        <v>2</v>
      </c>
      <c r="B336" s="25">
        <v>38.499699999999997</v>
      </c>
      <c r="C336" s="24">
        <f t="shared" si="5"/>
        <v>0.3010299956639812</v>
      </c>
    </row>
    <row r="337" spans="1:3" x14ac:dyDescent="0.3">
      <c r="A337" s="7">
        <v>2.5</v>
      </c>
      <c r="B337" s="25">
        <v>37.070999999999998</v>
      </c>
      <c r="C337" s="24">
        <f t="shared" si="5"/>
        <v>0.3979400086720376</v>
      </c>
    </row>
    <row r="338" spans="1:3" x14ac:dyDescent="0.3">
      <c r="A338" s="7">
        <v>2.5</v>
      </c>
      <c r="B338" s="25">
        <v>35.922600000000003</v>
      </c>
      <c r="C338" s="24">
        <f t="shared" si="5"/>
        <v>0.3979400086720376</v>
      </c>
    </row>
    <row r="339" spans="1:3" x14ac:dyDescent="0.3">
      <c r="A339" s="7">
        <v>2.5</v>
      </c>
      <c r="B339" s="25">
        <v>34.143500000000003</v>
      </c>
      <c r="C339" s="24">
        <f t="shared" si="5"/>
        <v>0.3979400086720376</v>
      </c>
    </row>
    <row r="340" spans="1:3" x14ac:dyDescent="0.3">
      <c r="A340" s="7">
        <v>2.5</v>
      </c>
      <c r="B340" s="25">
        <v>32.910299999999999</v>
      </c>
      <c r="C340" s="24">
        <f t="shared" si="5"/>
        <v>0.3979400086720376</v>
      </c>
    </row>
    <row r="341" spans="1:3" x14ac:dyDescent="0.3">
      <c r="A341" s="7">
        <v>2.4</v>
      </c>
      <c r="B341" s="25">
        <v>42.3947</v>
      </c>
      <c r="C341" s="24">
        <f t="shared" si="5"/>
        <v>0.38021124171160603</v>
      </c>
    </row>
    <row r="342" spans="1:3" x14ac:dyDescent="0.3">
      <c r="A342" s="7">
        <v>2.4</v>
      </c>
      <c r="B342" s="25">
        <v>41.395899999999997</v>
      </c>
      <c r="C342" s="24">
        <f t="shared" si="5"/>
        <v>0.38021124171160603</v>
      </c>
    </row>
    <row r="343" spans="1:3" x14ac:dyDescent="0.3">
      <c r="A343" s="7">
        <v>2.4</v>
      </c>
      <c r="B343" s="25">
        <v>40.832099999999997</v>
      </c>
      <c r="C343" s="24">
        <f t="shared" si="5"/>
        <v>0.38021124171160603</v>
      </c>
    </row>
    <row r="344" spans="1:3" x14ac:dyDescent="0.3">
      <c r="A344" s="7">
        <v>2.4</v>
      </c>
      <c r="B344" s="25">
        <v>44.081800000000001</v>
      </c>
      <c r="C344" s="24">
        <f t="shared" si="5"/>
        <v>0.38021124171160603</v>
      </c>
    </row>
    <row r="345" spans="1:3" x14ac:dyDescent="0.3">
      <c r="A345" s="7">
        <v>2.4</v>
      </c>
      <c r="B345" s="25">
        <v>43.003500000000003</v>
      </c>
      <c r="C345" s="24">
        <f t="shared" si="5"/>
        <v>0.38021124171160603</v>
      </c>
    </row>
    <row r="346" spans="1:3" x14ac:dyDescent="0.3">
      <c r="A346" s="7">
        <v>2.4</v>
      </c>
      <c r="B346" s="25">
        <v>41.585799999999999</v>
      </c>
      <c r="C346" s="24">
        <f t="shared" si="5"/>
        <v>0.38021124171160603</v>
      </c>
    </row>
    <row r="347" spans="1:3" x14ac:dyDescent="0.3">
      <c r="A347" s="7">
        <v>2</v>
      </c>
      <c r="B347" s="25">
        <v>46.362900000000003</v>
      </c>
      <c r="C347" s="24">
        <f t="shared" si="5"/>
        <v>0.3010299956639812</v>
      </c>
    </row>
    <row r="348" spans="1:3" x14ac:dyDescent="0.3">
      <c r="A348" s="7">
        <v>2</v>
      </c>
      <c r="B348" s="25">
        <v>45.190100000000001</v>
      </c>
      <c r="C348" s="24">
        <f t="shared" si="5"/>
        <v>0.3010299956639812</v>
      </c>
    </row>
    <row r="349" spans="1:3" x14ac:dyDescent="0.3">
      <c r="A349" s="7">
        <v>2</v>
      </c>
      <c r="B349" s="25">
        <v>44.707999999999998</v>
      </c>
      <c r="C349" s="24">
        <f t="shared" si="5"/>
        <v>0.3010299956639812</v>
      </c>
    </row>
    <row r="350" spans="1:3" x14ac:dyDescent="0.3">
      <c r="A350" s="7">
        <v>2</v>
      </c>
      <c r="B350" s="25">
        <v>41.566099999999999</v>
      </c>
      <c r="C350" s="24">
        <f t="shared" si="5"/>
        <v>0.3010299956639812</v>
      </c>
    </row>
    <row r="351" spans="1:3" x14ac:dyDescent="0.3">
      <c r="A351" s="7">
        <v>1.8</v>
      </c>
      <c r="B351" s="25">
        <v>48.4</v>
      </c>
      <c r="C351" s="24">
        <f t="shared" si="5"/>
        <v>0.25527250510330607</v>
      </c>
    </row>
    <row r="352" spans="1:3" x14ac:dyDescent="0.3">
      <c r="A352" s="7">
        <v>1.8</v>
      </c>
      <c r="B352" s="25">
        <v>50</v>
      </c>
      <c r="C352" s="24">
        <f t="shared" si="5"/>
        <v>0.25527250510330607</v>
      </c>
    </row>
    <row r="353" spans="1:3" x14ac:dyDescent="0.3">
      <c r="A353" s="7">
        <v>2.4</v>
      </c>
      <c r="B353" s="25">
        <v>42.2</v>
      </c>
      <c r="C353" s="24">
        <f t="shared" si="5"/>
        <v>0.38021124171160603</v>
      </c>
    </row>
    <row r="354" spans="1:3" x14ac:dyDescent="0.3">
      <c r="A354" s="7">
        <v>2.4</v>
      </c>
      <c r="B354" s="25">
        <v>42.6</v>
      </c>
      <c r="C354" s="24">
        <f t="shared" si="5"/>
        <v>0.38021124171160603</v>
      </c>
    </row>
    <row r="355" spans="1:3" x14ac:dyDescent="0.3">
      <c r="A355" s="7">
        <v>2</v>
      </c>
      <c r="B355" s="25">
        <v>42</v>
      </c>
      <c r="C355" s="24">
        <f t="shared" si="5"/>
        <v>0.3010299956639812</v>
      </c>
    </row>
    <row r="356" spans="1:3" x14ac:dyDescent="0.3">
      <c r="A356" s="7">
        <v>2</v>
      </c>
      <c r="B356" s="25">
        <v>41.521000000000001</v>
      </c>
      <c r="C356" s="24">
        <f t="shared" si="5"/>
        <v>0.3010299956639812</v>
      </c>
    </row>
    <row r="357" spans="1:3" x14ac:dyDescent="0.3">
      <c r="A357" s="7">
        <v>3.6</v>
      </c>
      <c r="B357" s="25">
        <v>35.1</v>
      </c>
      <c r="C357" s="24">
        <f t="shared" si="5"/>
        <v>0.55630250076728727</v>
      </c>
    </row>
    <row r="358" spans="1:3" x14ac:dyDescent="0.3">
      <c r="A358" s="7">
        <v>3.6</v>
      </c>
      <c r="B358" s="25">
        <v>33.5</v>
      </c>
      <c r="C358" s="24">
        <f t="shared" si="5"/>
        <v>0.55630250076728727</v>
      </c>
    </row>
    <row r="359" spans="1:3" x14ac:dyDescent="0.3">
      <c r="A359" s="7">
        <v>2</v>
      </c>
      <c r="B359" s="25">
        <v>60.1</v>
      </c>
      <c r="C359" s="24">
        <f t="shared" si="5"/>
        <v>0.3010299956639812</v>
      </c>
    </row>
    <row r="360" spans="1:3" x14ac:dyDescent="0.3">
      <c r="A360" s="7">
        <v>2</v>
      </c>
      <c r="B360" s="25">
        <v>58.534999999999997</v>
      </c>
      <c r="C360" s="24">
        <f t="shared" si="5"/>
        <v>0.3010299956639812</v>
      </c>
    </row>
    <row r="361" spans="1:3" x14ac:dyDescent="0.3">
      <c r="A361" s="7">
        <v>2.5</v>
      </c>
      <c r="B361" s="25">
        <v>39.614699999999999</v>
      </c>
      <c r="C361" s="24">
        <f t="shared" si="5"/>
        <v>0.3979400086720376</v>
      </c>
    </row>
    <row r="362" spans="1:3" x14ac:dyDescent="0.3">
      <c r="A362" s="7">
        <v>2.5</v>
      </c>
      <c r="B362" s="25">
        <v>40.240900000000003</v>
      </c>
      <c r="C362" s="24">
        <f t="shared" si="5"/>
        <v>0.3979400086720376</v>
      </c>
    </row>
    <row r="363" spans="1:3" x14ac:dyDescent="0.3">
      <c r="A363" s="7">
        <v>2</v>
      </c>
      <c r="B363" s="25">
        <v>43.541400000000003</v>
      </c>
      <c r="C363" s="24">
        <f t="shared" si="5"/>
        <v>0.3010299956639812</v>
      </c>
    </row>
    <row r="364" spans="1:3" x14ac:dyDescent="0.3">
      <c r="A364" s="7">
        <v>2</v>
      </c>
      <c r="B364" s="25">
        <v>41.521000000000001</v>
      </c>
      <c r="C364" s="24">
        <f t="shared" si="5"/>
        <v>0.3010299956639812</v>
      </c>
    </row>
    <row r="365" spans="1:3" x14ac:dyDescent="0.3">
      <c r="A365" s="7">
        <v>2</v>
      </c>
      <c r="B365" s="25">
        <v>43.541400000000003</v>
      </c>
      <c r="C365" s="24">
        <f t="shared" si="5"/>
        <v>0.3010299956639812</v>
      </c>
    </row>
    <row r="366" spans="1:3" x14ac:dyDescent="0.3">
      <c r="A366" s="7">
        <v>2</v>
      </c>
      <c r="B366" s="25">
        <v>41.521000000000001</v>
      </c>
      <c r="C366" s="24">
        <f t="shared" si="5"/>
        <v>0.3010299956639812</v>
      </c>
    </row>
    <row r="367" spans="1:3" x14ac:dyDescent="0.3">
      <c r="A367" s="7">
        <v>2</v>
      </c>
      <c r="B367" s="25">
        <v>60.1</v>
      </c>
      <c r="C367" s="24">
        <f t="shared" si="5"/>
        <v>0.3010299956639812</v>
      </c>
    </row>
    <row r="368" spans="1:3" x14ac:dyDescent="0.3">
      <c r="A368" s="7">
        <v>2</v>
      </c>
      <c r="B368" s="25">
        <v>58.534999999999997</v>
      </c>
      <c r="C368" s="24">
        <f t="shared" si="5"/>
        <v>0.3010299956639812</v>
      </c>
    </row>
    <row r="369" spans="1:3" x14ac:dyDescent="0.3">
      <c r="A369" s="7">
        <v>2.5</v>
      </c>
      <c r="B369" s="25">
        <v>39.571399999999997</v>
      </c>
      <c r="C369" s="24">
        <f t="shared" si="5"/>
        <v>0.3979400086720376</v>
      </c>
    </row>
    <row r="370" spans="1:3" x14ac:dyDescent="0.3">
      <c r="A370" s="7">
        <v>2.5</v>
      </c>
      <c r="B370" s="25">
        <v>40.0169</v>
      </c>
      <c r="C370" s="24">
        <f t="shared" si="5"/>
        <v>0.3979400086720376</v>
      </c>
    </row>
    <row r="371" spans="1:3" x14ac:dyDescent="0.3">
      <c r="A371" s="7">
        <v>2.4</v>
      </c>
      <c r="B371" s="25">
        <v>39.347999999999999</v>
      </c>
      <c r="C371" s="24">
        <f t="shared" si="5"/>
        <v>0.38021124171160603</v>
      </c>
    </row>
    <row r="372" spans="1:3" x14ac:dyDescent="0.3">
      <c r="A372" s="7">
        <v>2.4</v>
      </c>
      <c r="B372" s="25">
        <v>39.299999999999997</v>
      </c>
      <c r="C372" s="24">
        <f t="shared" si="5"/>
        <v>0.38021124171160603</v>
      </c>
    </row>
    <row r="373" spans="1:3" x14ac:dyDescent="0.3">
      <c r="A373" s="7">
        <v>2.5</v>
      </c>
      <c r="B373" s="25">
        <v>40.6</v>
      </c>
      <c r="C373" s="24">
        <f t="shared" si="5"/>
        <v>0.3979400086720376</v>
      </c>
    </row>
    <row r="374" spans="1:3" x14ac:dyDescent="0.3">
      <c r="A374" s="7">
        <v>2.5</v>
      </c>
      <c r="B374" s="25">
        <v>40.4</v>
      </c>
      <c r="C374" s="24">
        <f t="shared" si="5"/>
        <v>0.3979400086720376</v>
      </c>
    </row>
    <row r="375" spans="1:3" x14ac:dyDescent="0.3">
      <c r="A375" s="7">
        <v>2.5</v>
      </c>
      <c r="B375" s="25">
        <v>37.799999999999997</v>
      </c>
      <c r="C375" s="24">
        <f t="shared" si="5"/>
        <v>0.3979400086720376</v>
      </c>
    </row>
    <row r="376" spans="1:3" x14ac:dyDescent="0.3">
      <c r="A376" s="7">
        <v>2.5</v>
      </c>
      <c r="B376" s="25">
        <v>37.799999999999997</v>
      </c>
      <c r="C376" s="24">
        <f t="shared" si="5"/>
        <v>0.3979400086720376</v>
      </c>
    </row>
    <row r="377" spans="1:3" x14ac:dyDescent="0.3">
      <c r="A377" s="7">
        <v>2.4</v>
      </c>
      <c r="B377" s="25">
        <v>39.347999999999999</v>
      </c>
      <c r="C377" s="24">
        <f t="shared" si="5"/>
        <v>0.38021124171160603</v>
      </c>
    </row>
    <row r="378" spans="1:3" x14ac:dyDescent="0.3">
      <c r="A378" s="7">
        <v>2.4</v>
      </c>
      <c r="B378" s="25">
        <v>39.299999999999997</v>
      </c>
      <c r="C378" s="24">
        <f t="shared" si="5"/>
        <v>0.38021124171160603</v>
      </c>
    </row>
    <row r="379" spans="1:3" x14ac:dyDescent="0.3">
      <c r="A379" s="7">
        <v>2.5</v>
      </c>
      <c r="B379" s="25">
        <v>40.6</v>
      </c>
      <c r="C379" s="24">
        <f t="shared" si="5"/>
        <v>0.3979400086720376</v>
      </c>
    </row>
    <row r="380" spans="1:3" x14ac:dyDescent="0.3">
      <c r="A380" s="7">
        <v>2.5</v>
      </c>
      <c r="B380" s="25">
        <v>40.4</v>
      </c>
      <c r="C380" s="24">
        <f t="shared" si="5"/>
        <v>0.3979400086720376</v>
      </c>
    </row>
    <row r="381" spans="1:3" x14ac:dyDescent="0.3">
      <c r="A381" s="7">
        <v>3.7</v>
      </c>
      <c r="B381" s="25">
        <v>30.9</v>
      </c>
      <c r="C381" s="24">
        <f t="shared" si="5"/>
        <v>0.56820172406699498</v>
      </c>
    </row>
    <row r="382" spans="1:3" x14ac:dyDescent="0.3">
      <c r="A382" s="7">
        <v>3.5</v>
      </c>
      <c r="B382" s="25">
        <v>36.799999999999997</v>
      </c>
      <c r="C382" s="24">
        <f t="shared" si="5"/>
        <v>0.54406804435027567</v>
      </c>
    </row>
    <row r="383" spans="1:3" x14ac:dyDescent="0.3">
      <c r="A383" s="7">
        <v>3.7</v>
      </c>
      <c r="B383" s="25">
        <v>34.299999999999997</v>
      </c>
      <c r="C383" s="24">
        <f t="shared" si="5"/>
        <v>0.56820172406699498</v>
      </c>
    </row>
    <row r="384" spans="1:3" x14ac:dyDescent="0.3">
      <c r="A384" s="7">
        <v>3.7</v>
      </c>
      <c r="B384" s="25">
        <v>34.4</v>
      </c>
      <c r="C384" s="24">
        <f t="shared" si="5"/>
        <v>0.56820172406699498</v>
      </c>
    </row>
    <row r="385" spans="1:3" x14ac:dyDescent="0.3">
      <c r="A385" s="7">
        <v>3.2</v>
      </c>
      <c r="B385" s="25">
        <v>38.9</v>
      </c>
      <c r="C385" s="24">
        <f t="shared" si="5"/>
        <v>0.50514997831990605</v>
      </c>
    </row>
    <row r="386" spans="1:3" x14ac:dyDescent="0.3">
      <c r="A386" s="7">
        <v>3</v>
      </c>
      <c r="B386" s="25">
        <v>34.7286</v>
      </c>
      <c r="C386" s="24">
        <f t="shared" si="5"/>
        <v>0.47712125471966244</v>
      </c>
    </row>
    <row r="387" spans="1:3" x14ac:dyDescent="0.3">
      <c r="A387" s="7">
        <v>4.2</v>
      </c>
      <c r="B387" s="25">
        <v>31.5002</v>
      </c>
      <c r="C387" s="24">
        <f t="shared" si="5"/>
        <v>0.62324929039790045</v>
      </c>
    </row>
    <row r="388" spans="1:3" x14ac:dyDescent="0.3">
      <c r="A388" s="7">
        <v>4.2</v>
      </c>
      <c r="B388" s="25">
        <v>31.5002</v>
      </c>
      <c r="C388" s="24">
        <f t="shared" si="5"/>
        <v>0.62324929039790045</v>
      </c>
    </row>
    <row r="389" spans="1:3" x14ac:dyDescent="0.3">
      <c r="A389" s="7">
        <v>5.2</v>
      </c>
      <c r="B389" s="25">
        <v>26.7</v>
      </c>
      <c r="C389" s="24">
        <f t="shared" ref="C389:C452" si="6">LOG10(A389)</f>
        <v>0.71600334363479923</v>
      </c>
    </row>
    <row r="390" spans="1:3" x14ac:dyDescent="0.3">
      <c r="A390" s="7">
        <v>6</v>
      </c>
      <c r="B390" s="25">
        <v>23.2715</v>
      </c>
      <c r="C390" s="24">
        <f t="shared" si="6"/>
        <v>0.77815125038364363</v>
      </c>
    </row>
    <row r="391" spans="1:3" x14ac:dyDescent="0.3">
      <c r="A391" s="7">
        <v>3</v>
      </c>
      <c r="B391" s="25">
        <v>38.169600000000003</v>
      </c>
      <c r="C391" s="24">
        <f t="shared" si="6"/>
        <v>0.47712125471966244</v>
      </c>
    </row>
    <row r="392" spans="1:3" x14ac:dyDescent="0.3">
      <c r="A392" s="7">
        <v>3</v>
      </c>
      <c r="B392" s="25">
        <v>38.7896</v>
      </c>
      <c r="C392" s="24">
        <f t="shared" si="6"/>
        <v>0.47712125471966244</v>
      </c>
    </row>
    <row r="393" spans="1:3" x14ac:dyDescent="0.3">
      <c r="A393" s="7">
        <v>3</v>
      </c>
      <c r="B393" s="25">
        <v>34.781799999999997</v>
      </c>
      <c r="C393" s="24">
        <f t="shared" si="6"/>
        <v>0.47712125471966244</v>
      </c>
    </row>
    <row r="394" spans="1:3" x14ac:dyDescent="0.3">
      <c r="A394" s="7">
        <v>3</v>
      </c>
      <c r="B394" s="25">
        <v>35.460599999999999</v>
      </c>
      <c r="C394" s="24">
        <f t="shared" si="6"/>
        <v>0.47712125471966244</v>
      </c>
    </row>
    <row r="395" spans="1:3" x14ac:dyDescent="0.3">
      <c r="A395" s="7">
        <v>3</v>
      </c>
      <c r="B395" s="25">
        <v>35.883099999999999</v>
      </c>
      <c r="C395" s="24">
        <f t="shared" si="6"/>
        <v>0.47712125471966244</v>
      </c>
    </row>
    <row r="396" spans="1:3" x14ac:dyDescent="0.3">
      <c r="A396" s="7">
        <v>3</v>
      </c>
      <c r="B396" s="25">
        <v>35.708100000000002</v>
      </c>
      <c r="C396" s="24">
        <f t="shared" si="6"/>
        <v>0.47712125471966244</v>
      </c>
    </row>
    <row r="397" spans="1:3" x14ac:dyDescent="0.3">
      <c r="A397" s="7">
        <v>3</v>
      </c>
      <c r="B397" s="25">
        <v>34.7288</v>
      </c>
      <c r="C397" s="24">
        <f t="shared" si="6"/>
        <v>0.47712125471966244</v>
      </c>
    </row>
    <row r="398" spans="1:3" x14ac:dyDescent="0.3">
      <c r="A398" s="7">
        <v>3</v>
      </c>
      <c r="B398" s="25">
        <v>34.285299999999999</v>
      </c>
      <c r="C398" s="24">
        <f t="shared" si="6"/>
        <v>0.47712125471966244</v>
      </c>
    </row>
    <row r="399" spans="1:3" x14ac:dyDescent="0.3">
      <c r="A399" s="7">
        <v>4.8</v>
      </c>
      <c r="B399" s="25">
        <v>30.537500000000001</v>
      </c>
      <c r="C399" s="24">
        <f t="shared" si="6"/>
        <v>0.68124123737558717</v>
      </c>
    </row>
    <row r="400" spans="1:3" x14ac:dyDescent="0.3">
      <c r="A400" s="7">
        <v>4.8</v>
      </c>
      <c r="B400" s="25">
        <v>31.374700000000001</v>
      </c>
      <c r="C400" s="24">
        <f t="shared" si="6"/>
        <v>0.68124123737558717</v>
      </c>
    </row>
    <row r="401" spans="1:3" x14ac:dyDescent="0.3">
      <c r="A401" s="7">
        <v>5</v>
      </c>
      <c r="B401" s="25">
        <v>23.227</v>
      </c>
      <c r="C401" s="24">
        <f t="shared" si="6"/>
        <v>0.69897000433601886</v>
      </c>
    </row>
    <row r="402" spans="1:3" x14ac:dyDescent="0.3">
      <c r="A402" s="7">
        <v>5</v>
      </c>
      <c r="B402" s="25">
        <v>23.618200000000002</v>
      </c>
      <c r="C402" s="24">
        <f t="shared" si="6"/>
        <v>0.69897000433601886</v>
      </c>
    </row>
    <row r="403" spans="1:3" x14ac:dyDescent="0.3">
      <c r="A403" s="7">
        <v>2.4</v>
      </c>
      <c r="B403" s="25">
        <v>41.695999999999998</v>
      </c>
      <c r="C403" s="24">
        <f t="shared" si="6"/>
        <v>0.38021124171160603</v>
      </c>
    </row>
    <row r="404" spans="1:3" x14ac:dyDescent="0.3">
      <c r="A404" s="7">
        <v>3</v>
      </c>
      <c r="B404" s="25">
        <v>36.1</v>
      </c>
      <c r="C404" s="24">
        <f t="shared" si="6"/>
        <v>0.47712125471966244</v>
      </c>
    </row>
    <row r="405" spans="1:3" x14ac:dyDescent="0.3">
      <c r="A405" s="7">
        <v>3.6</v>
      </c>
      <c r="B405" s="25">
        <v>38.1</v>
      </c>
      <c r="C405" s="24">
        <f t="shared" si="6"/>
        <v>0.55630250076728727</v>
      </c>
    </row>
    <row r="406" spans="1:3" x14ac:dyDescent="0.3">
      <c r="A406" s="7">
        <v>3</v>
      </c>
      <c r="B406" s="25">
        <v>34.4</v>
      </c>
      <c r="C406" s="24">
        <f t="shared" si="6"/>
        <v>0.47712125471966244</v>
      </c>
    </row>
    <row r="407" spans="1:3" x14ac:dyDescent="0.3">
      <c r="A407" s="7">
        <v>3</v>
      </c>
      <c r="B407" s="25">
        <v>38.299999999999997</v>
      </c>
      <c r="C407" s="24">
        <f t="shared" si="6"/>
        <v>0.47712125471966244</v>
      </c>
    </row>
    <row r="408" spans="1:3" x14ac:dyDescent="0.3">
      <c r="A408" s="7">
        <v>3</v>
      </c>
      <c r="B408" s="25">
        <v>36</v>
      </c>
      <c r="C408" s="24">
        <f t="shared" si="6"/>
        <v>0.47712125471966244</v>
      </c>
    </row>
    <row r="409" spans="1:3" x14ac:dyDescent="0.3">
      <c r="A409" s="7">
        <v>3.6</v>
      </c>
      <c r="B409" s="25">
        <v>34.9</v>
      </c>
      <c r="C409" s="24">
        <f t="shared" si="6"/>
        <v>0.55630250076728727</v>
      </c>
    </row>
    <row r="410" spans="1:3" x14ac:dyDescent="0.3">
      <c r="A410" s="7">
        <v>3.6</v>
      </c>
      <c r="B410" s="25">
        <v>40</v>
      </c>
      <c r="C410" s="24">
        <f t="shared" si="6"/>
        <v>0.55630250076728727</v>
      </c>
    </row>
    <row r="411" spans="1:3" x14ac:dyDescent="0.3">
      <c r="A411" s="7">
        <v>6.2</v>
      </c>
      <c r="B411" s="25">
        <v>24.9754</v>
      </c>
      <c r="C411" s="24">
        <f t="shared" si="6"/>
        <v>0.79239168949825389</v>
      </c>
    </row>
    <row r="412" spans="1:3" x14ac:dyDescent="0.3">
      <c r="A412" s="7">
        <v>6.2</v>
      </c>
      <c r="B412" s="25">
        <v>26.299900000000001</v>
      </c>
      <c r="C412" s="24">
        <f t="shared" si="6"/>
        <v>0.79239168949825389</v>
      </c>
    </row>
    <row r="413" spans="1:3" x14ac:dyDescent="0.3">
      <c r="A413" s="7">
        <v>3</v>
      </c>
      <c r="B413" s="25">
        <v>36.1</v>
      </c>
      <c r="C413" s="24">
        <f t="shared" si="6"/>
        <v>0.47712125471966244</v>
      </c>
    </row>
    <row r="414" spans="1:3" x14ac:dyDescent="0.3">
      <c r="A414" s="7">
        <v>3.6</v>
      </c>
      <c r="B414" s="25">
        <v>37.200000000000003</v>
      </c>
      <c r="C414" s="24">
        <f t="shared" si="6"/>
        <v>0.55630250076728727</v>
      </c>
    </row>
    <row r="415" spans="1:3" x14ac:dyDescent="0.3">
      <c r="A415" s="7">
        <v>3.6</v>
      </c>
      <c r="B415" s="25">
        <v>40</v>
      </c>
      <c r="C415" s="24">
        <f t="shared" si="6"/>
        <v>0.55630250076728727</v>
      </c>
    </row>
    <row r="416" spans="1:3" x14ac:dyDescent="0.3">
      <c r="A416" s="7">
        <v>4.5999999999999996</v>
      </c>
      <c r="B416" s="25">
        <v>34.1</v>
      </c>
      <c r="C416" s="24">
        <f t="shared" si="6"/>
        <v>0.66275783168157409</v>
      </c>
    </row>
    <row r="417" spans="1:3" x14ac:dyDescent="0.3">
      <c r="A417" s="7">
        <v>3.6</v>
      </c>
      <c r="B417" s="25">
        <v>37.200000000000003</v>
      </c>
      <c r="C417" s="24">
        <f t="shared" si="6"/>
        <v>0.55630250076728727</v>
      </c>
    </row>
    <row r="418" spans="1:3" x14ac:dyDescent="0.3">
      <c r="A418" s="7">
        <v>4.5999999999999996</v>
      </c>
      <c r="B418" s="25">
        <v>30.299900000000001</v>
      </c>
      <c r="C418" s="24">
        <f t="shared" si="6"/>
        <v>0.66275783168157409</v>
      </c>
    </row>
    <row r="419" spans="1:3" x14ac:dyDescent="0.3">
      <c r="A419" s="7">
        <v>2.4</v>
      </c>
      <c r="B419" s="25">
        <v>42.8</v>
      </c>
      <c r="C419" s="24">
        <f t="shared" si="6"/>
        <v>0.38021124171160603</v>
      </c>
    </row>
    <row r="420" spans="1:3" x14ac:dyDescent="0.3">
      <c r="A420" s="7">
        <v>2.4</v>
      </c>
      <c r="B420" s="25">
        <v>46.9</v>
      </c>
      <c r="C420" s="24">
        <f t="shared" si="6"/>
        <v>0.38021124171160603</v>
      </c>
    </row>
    <row r="421" spans="1:3" x14ac:dyDescent="0.3">
      <c r="A421" s="7">
        <v>2.4</v>
      </c>
      <c r="B421" s="25">
        <v>42.6</v>
      </c>
      <c r="C421" s="24">
        <f t="shared" si="6"/>
        <v>0.38021124171160603</v>
      </c>
    </row>
    <row r="422" spans="1:3" x14ac:dyDescent="0.3">
      <c r="A422" s="7">
        <v>2.4</v>
      </c>
      <c r="B422" s="25">
        <v>46.8</v>
      </c>
      <c r="C422" s="24">
        <f t="shared" si="6"/>
        <v>0.38021124171160603</v>
      </c>
    </row>
    <row r="423" spans="1:3" x14ac:dyDescent="0.3">
      <c r="A423" s="7">
        <v>3.5</v>
      </c>
      <c r="B423" s="25">
        <v>40.299999999999997</v>
      </c>
      <c r="C423" s="24">
        <f t="shared" si="6"/>
        <v>0.54406804435027567</v>
      </c>
    </row>
    <row r="424" spans="1:3" x14ac:dyDescent="0.3">
      <c r="A424" s="7">
        <v>3.5</v>
      </c>
      <c r="B424" s="25">
        <v>41.2</v>
      </c>
      <c r="C424" s="24">
        <f t="shared" si="6"/>
        <v>0.54406804435027567</v>
      </c>
    </row>
    <row r="425" spans="1:3" x14ac:dyDescent="0.3">
      <c r="A425" s="7">
        <v>3.6</v>
      </c>
      <c r="B425" s="25">
        <v>35.6</v>
      </c>
      <c r="C425" s="24">
        <f t="shared" si="6"/>
        <v>0.55630250076728727</v>
      </c>
    </row>
    <row r="426" spans="1:3" x14ac:dyDescent="0.3">
      <c r="A426" s="7">
        <v>2.4</v>
      </c>
      <c r="B426" s="25">
        <v>48.1</v>
      </c>
      <c r="C426" s="24">
        <f t="shared" si="6"/>
        <v>0.38021124171160603</v>
      </c>
    </row>
    <row r="427" spans="1:3" x14ac:dyDescent="0.3">
      <c r="A427" s="7">
        <v>2.4</v>
      </c>
      <c r="B427" s="25">
        <v>41.699800000000003</v>
      </c>
      <c r="C427" s="24">
        <f t="shared" si="6"/>
        <v>0.38021124171160603</v>
      </c>
    </row>
    <row r="428" spans="1:3" x14ac:dyDescent="0.3">
      <c r="A428" s="7">
        <v>2.7</v>
      </c>
      <c r="B428" s="25">
        <v>38.299999999999997</v>
      </c>
      <c r="C428" s="24">
        <f t="shared" si="6"/>
        <v>0.43136376415898736</v>
      </c>
    </row>
    <row r="429" spans="1:3" x14ac:dyDescent="0.3">
      <c r="A429" s="7">
        <v>3.5</v>
      </c>
      <c r="B429" s="25">
        <v>37.6</v>
      </c>
      <c r="C429" s="24">
        <f t="shared" si="6"/>
        <v>0.54406804435027567</v>
      </c>
    </row>
    <row r="430" spans="1:3" x14ac:dyDescent="0.3">
      <c r="A430" s="7">
        <v>2.4</v>
      </c>
      <c r="B430" s="25">
        <v>41.699800000000003</v>
      </c>
      <c r="C430" s="24">
        <f t="shared" si="6"/>
        <v>0.38021124171160603</v>
      </c>
    </row>
    <row r="431" spans="1:3" x14ac:dyDescent="0.3">
      <c r="A431" s="7">
        <v>2.7</v>
      </c>
      <c r="B431" s="25">
        <v>38.299999999999997</v>
      </c>
      <c r="C431" s="24">
        <f t="shared" si="6"/>
        <v>0.43136376415898736</v>
      </c>
    </row>
    <row r="432" spans="1:3" x14ac:dyDescent="0.3">
      <c r="A432" s="7">
        <v>3.5</v>
      </c>
      <c r="B432" s="25">
        <v>37.6</v>
      </c>
      <c r="C432" s="24">
        <f t="shared" si="6"/>
        <v>0.54406804435027567</v>
      </c>
    </row>
    <row r="433" spans="1:3" x14ac:dyDescent="0.3">
      <c r="A433" s="7">
        <v>5.7</v>
      </c>
      <c r="B433" s="25">
        <v>21.7</v>
      </c>
      <c r="C433" s="24">
        <f t="shared" si="6"/>
        <v>0.75587485567249146</v>
      </c>
    </row>
    <row r="434" spans="1:3" x14ac:dyDescent="0.3">
      <c r="A434" s="7">
        <v>5.7</v>
      </c>
      <c r="B434" s="25">
        <v>21.3</v>
      </c>
      <c r="C434" s="24">
        <f t="shared" si="6"/>
        <v>0.75587485567249146</v>
      </c>
    </row>
    <row r="435" spans="1:3" x14ac:dyDescent="0.3">
      <c r="A435" s="7">
        <v>3.5</v>
      </c>
      <c r="B435" s="25">
        <v>33.5</v>
      </c>
      <c r="C435" s="24">
        <f t="shared" si="6"/>
        <v>0.54406804435027567</v>
      </c>
    </row>
    <row r="436" spans="1:3" x14ac:dyDescent="0.3">
      <c r="A436" s="7">
        <v>3</v>
      </c>
      <c r="B436" s="25">
        <v>35.465499999999999</v>
      </c>
      <c r="C436" s="24">
        <f t="shared" si="6"/>
        <v>0.47712125471966244</v>
      </c>
    </row>
    <row r="437" spans="1:3" x14ac:dyDescent="0.3">
      <c r="A437" s="7">
        <v>2.5</v>
      </c>
      <c r="B437" s="25">
        <v>42.908000000000001</v>
      </c>
      <c r="C437" s="24">
        <f t="shared" si="6"/>
        <v>0.3979400086720376</v>
      </c>
    </row>
    <row r="438" spans="1:3" x14ac:dyDescent="0.3">
      <c r="A438" s="7">
        <v>2.5</v>
      </c>
      <c r="B438" s="25">
        <v>40.200000000000003</v>
      </c>
      <c r="C438" s="24">
        <f t="shared" si="6"/>
        <v>0.3979400086720376</v>
      </c>
    </row>
    <row r="439" spans="1:3" x14ac:dyDescent="0.3">
      <c r="A439" s="7">
        <v>3</v>
      </c>
      <c r="B439" s="25">
        <v>37.9</v>
      </c>
      <c r="C439" s="24">
        <f t="shared" si="6"/>
        <v>0.47712125471966244</v>
      </c>
    </row>
    <row r="440" spans="1:3" x14ac:dyDescent="0.3">
      <c r="A440" s="7">
        <v>3.5</v>
      </c>
      <c r="B440" s="25">
        <v>37.4</v>
      </c>
      <c r="C440" s="24">
        <f t="shared" si="6"/>
        <v>0.54406804435027567</v>
      </c>
    </row>
    <row r="441" spans="1:3" x14ac:dyDescent="0.3">
      <c r="A441" s="7">
        <v>2.5</v>
      </c>
      <c r="B441" s="25">
        <v>51.6</v>
      </c>
      <c r="C441" s="24">
        <f t="shared" si="6"/>
        <v>0.3979400086720376</v>
      </c>
    </row>
    <row r="442" spans="1:3" x14ac:dyDescent="0.3">
      <c r="A442" s="7">
        <v>2.5</v>
      </c>
      <c r="B442" s="25">
        <v>44.2</v>
      </c>
      <c r="C442" s="24">
        <f t="shared" si="6"/>
        <v>0.3979400086720376</v>
      </c>
    </row>
    <row r="443" spans="1:3" x14ac:dyDescent="0.3">
      <c r="A443" s="7">
        <v>2.5</v>
      </c>
      <c r="B443" s="25">
        <v>47.649299999999997</v>
      </c>
      <c r="C443" s="24">
        <f t="shared" si="6"/>
        <v>0.3979400086720376</v>
      </c>
    </row>
    <row r="444" spans="1:3" x14ac:dyDescent="0.3">
      <c r="A444" s="7">
        <v>2</v>
      </c>
      <c r="B444" s="25">
        <v>47.7</v>
      </c>
      <c r="C444" s="24">
        <f t="shared" si="6"/>
        <v>0.3010299956639812</v>
      </c>
    </row>
    <row r="445" spans="1:3" x14ac:dyDescent="0.3">
      <c r="A445" s="7">
        <v>2</v>
      </c>
      <c r="B445" s="25">
        <v>48.2</v>
      </c>
      <c r="C445" s="24">
        <f t="shared" si="6"/>
        <v>0.3010299956639812</v>
      </c>
    </row>
    <row r="446" spans="1:3" x14ac:dyDescent="0.3">
      <c r="A446" s="7">
        <v>2</v>
      </c>
      <c r="B446" s="25">
        <v>49.216999999999999</v>
      </c>
      <c r="C446" s="24">
        <f t="shared" si="6"/>
        <v>0.3010299956639812</v>
      </c>
    </row>
    <row r="447" spans="1:3" x14ac:dyDescent="0.3">
      <c r="A447" s="7">
        <v>3.7</v>
      </c>
      <c r="B447" s="25">
        <v>34.730499999999999</v>
      </c>
      <c r="C447" s="24">
        <f t="shared" si="6"/>
        <v>0.56820172406699498</v>
      </c>
    </row>
    <row r="448" spans="1:3" x14ac:dyDescent="0.3">
      <c r="A448" s="7">
        <v>3.7</v>
      </c>
      <c r="B448" s="25">
        <v>37.064999999999998</v>
      </c>
      <c r="C448" s="24">
        <f t="shared" si="6"/>
        <v>0.56820172406699498</v>
      </c>
    </row>
    <row r="449" spans="1:3" x14ac:dyDescent="0.3">
      <c r="A449" s="7">
        <v>3.7</v>
      </c>
      <c r="B449" s="25">
        <v>35.161999999999999</v>
      </c>
      <c r="C449" s="24">
        <f t="shared" si="6"/>
        <v>0.56820172406699498</v>
      </c>
    </row>
    <row r="450" spans="1:3" x14ac:dyDescent="0.3">
      <c r="A450" s="7">
        <v>4.2</v>
      </c>
      <c r="B450" s="25">
        <v>34.485500000000002</v>
      </c>
      <c r="C450" s="24">
        <f t="shared" si="6"/>
        <v>0.62324929039790045</v>
      </c>
    </row>
    <row r="451" spans="1:3" x14ac:dyDescent="0.3">
      <c r="A451" s="7">
        <v>5</v>
      </c>
      <c r="B451" s="25">
        <v>29.7559</v>
      </c>
      <c r="C451" s="24">
        <f t="shared" si="6"/>
        <v>0.69897000433601886</v>
      </c>
    </row>
    <row r="452" spans="1:3" x14ac:dyDescent="0.3">
      <c r="A452" s="7">
        <v>5</v>
      </c>
      <c r="B452" s="25">
        <v>32.670099999999998</v>
      </c>
      <c r="C452" s="24">
        <f t="shared" si="6"/>
        <v>0.69897000433601886</v>
      </c>
    </row>
    <row r="453" spans="1:3" x14ac:dyDescent="0.3">
      <c r="A453" s="7">
        <v>2.4</v>
      </c>
      <c r="B453" s="25">
        <v>44.6</v>
      </c>
      <c r="C453" s="24">
        <f t="shared" ref="C453:C516" si="7">LOG10(A453)</f>
        <v>0.38021124171160603</v>
      </c>
    </row>
    <row r="454" spans="1:3" x14ac:dyDescent="0.3">
      <c r="A454" s="7">
        <v>2.4</v>
      </c>
      <c r="B454" s="25">
        <v>44.6</v>
      </c>
      <c r="C454" s="24">
        <f t="shared" si="7"/>
        <v>0.38021124171160603</v>
      </c>
    </row>
    <row r="455" spans="1:3" x14ac:dyDescent="0.3">
      <c r="A455" s="7">
        <v>2.7</v>
      </c>
      <c r="B455" s="25">
        <v>39.799999999999997</v>
      </c>
      <c r="C455" s="24">
        <f t="shared" si="7"/>
        <v>0.43136376415898736</v>
      </c>
    </row>
    <row r="456" spans="1:3" x14ac:dyDescent="0.3">
      <c r="A456" s="7">
        <v>3.5</v>
      </c>
      <c r="B456" s="25">
        <v>38.299999999999997</v>
      </c>
      <c r="C456" s="24">
        <f t="shared" si="7"/>
        <v>0.54406804435027567</v>
      </c>
    </row>
    <row r="457" spans="1:3" x14ac:dyDescent="0.3">
      <c r="A457" s="7">
        <v>3.5</v>
      </c>
      <c r="B457" s="25">
        <v>36.556399999999996</v>
      </c>
      <c r="C457" s="24">
        <f t="shared" si="7"/>
        <v>0.54406804435027567</v>
      </c>
    </row>
    <row r="458" spans="1:3" x14ac:dyDescent="0.3">
      <c r="A458" s="7">
        <v>3.5</v>
      </c>
      <c r="B458" s="25">
        <v>34.749400000000001</v>
      </c>
      <c r="C458" s="24">
        <f t="shared" si="7"/>
        <v>0.54406804435027567</v>
      </c>
    </row>
    <row r="459" spans="1:3" x14ac:dyDescent="0.3">
      <c r="A459" s="7">
        <v>4.5999999999999996</v>
      </c>
      <c r="B459" s="25">
        <v>34.049900000000001</v>
      </c>
      <c r="C459" s="24">
        <f t="shared" si="7"/>
        <v>0.66275783168157409</v>
      </c>
    </row>
    <row r="460" spans="1:3" x14ac:dyDescent="0.3">
      <c r="A460" s="7">
        <v>4.5999999999999996</v>
      </c>
      <c r="B460" s="25">
        <v>33.550899999999999</v>
      </c>
      <c r="C460" s="24">
        <f t="shared" si="7"/>
        <v>0.66275783168157409</v>
      </c>
    </row>
    <row r="461" spans="1:3" x14ac:dyDescent="0.3">
      <c r="A461" s="7">
        <v>4.5999999999999996</v>
      </c>
      <c r="B461" s="25">
        <v>32.149900000000002</v>
      </c>
      <c r="C461" s="24">
        <f t="shared" si="7"/>
        <v>0.66275783168157409</v>
      </c>
    </row>
    <row r="462" spans="1:3" x14ac:dyDescent="0.3">
      <c r="A462" s="7">
        <v>4.5999999999999996</v>
      </c>
      <c r="B462" s="25">
        <v>33.550899999999999</v>
      </c>
      <c r="C462" s="24">
        <f t="shared" si="7"/>
        <v>0.66275783168157409</v>
      </c>
    </row>
    <row r="463" spans="1:3" x14ac:dyDescent="0.3">
      <c r="A463" s="7">
        <v>4.5999999999999996</v>
      </c>
      <c r="B463" s="25">
        <v>32.149900000000002</v>
      </c>
      <c r="C463" s="24">
        <f t="shared" si="7"/>
        <v>0.66275783168157409</v>
      </c>
    </row>
    <row r="464" spans="1:3" x14ac:dyDescent="0.3">
      <c r="A464" s="7">
        <v>5</v>
      </c>
      <c r="B464" s="25">
        <v>30.3</v>
      </c>
      <c r="C464" s="24">
        <f t="shared" si="7"/>
        <v>0.69897000433601886</v>
      </c>
    </row>
    <row r="465" spans="1:3" x14ac:dyDescent="0.3">
      <c r="A465" s="7">
        <v>3</v>
      </c>
      <c r="B465" s="25">
        <v>35.465499999999999</v>
      </c>
      <c r="C465" s="24">
        <f t="shared" si="7"/>
        <v>0.47712125471966244</v>
      </c>
    </row>
    <row r="466" spans="1:3" x14ac:dyDescent="0.3">
      <c r="A466" s="7">
        <v>2.5</v>
      </c>
      <c r="B466" s="25">
        <v>42.908000000000001</v>
      </c>
      <c r="C466" s="24">
        <f t="shared" si="7"/>
        <v>0.3979400086720376</v>
      </c>
    </row>
    <row r="467" spans="1:3" x14ac:dyDescent="0.3">
      <c r="A467" s="7">
        <v>2.5</v>
      </c>
      <c r="B467" s="25">
        <v>40.200000000000003</v>
      </c>
      <c r="C467" s="24">
        <f t="shared" si="7"/>
        <v>0.3979400086720376</v>
      </c>
    </row>
    <row r="468" spans="1:3" x14ac:dyDescent="0.3">
      <c r="A468" s="7">
        <v>3</v>
      </c>
      <c r="B468" s="25">
        <v>37.9</v>
      </c>
      <c r="C468" s="24">
        <f t="shared" si="7"/>
        <v>0.47712125471966244</v>
      </c>
    </row>
    <row r="469" spans="1:3" x14ac:dyDescent="0.3">
      <c r="A469" s="7">
        <v>2.5</v>
      </c>
      <c r="B469" s="25">
        <v>51.6</v>
      </c>
      <c r="C469" s="24">
        <f t="shared" si="7"/>
        <v>0.3979400086720376</v>
      </c>
    </row>
    <row r="470" spans="1:3" x14ac:dyDescent="0.3">
      <c r="A470" s="7">
        <v>2.5</v>
      </c>
      <c r="B470" s="25">
        <v>47.649299999999997</v>
      </c>
      <c r="C470" s="24">
        <f t="shared" si="7"/>
        <v>0.3979400086720376</v>
      </c>
    </row>
    <row r="471" spans="1:3" x14ac:dyDescent="0.3">
      <c r="A471" s="7">
        <v>2.5</v>
      </c>
      <c r="B471" s="25">
        <v>44.2</v>
      </c>
      <c r="C471" s="24">
        <f t="shared" si="7"/>
        <v>0.3979400086720376</v>
      </c>
    </row>
    <row r="472" spans="1:3" x14ac:dyDescent="0.3">
      <c r="A472" s="7">
        <v>3.5</v>
      </c>
      <c r="B472" s="25">
        <v>33.5</v>
      </c>
      <c r="C472" s="24">
        <f t="shared" si="7"/>
        <v>0.54406804435027567</v>
      </c>
    </row>
    <row r="473" spans="1:3" x14ac:dyDescent="0.3">
      <c r="A473" s="7">
        <v>3.5</v>
      </c>
      <c r="B473" s="25">
        <v>37.4</v>
      </c>
      <c r="C473" s="24">
        <f t="shared" si="7"/>
        <v>0.54406804435027567</v>
      </c>
    </row>
    <row r="474" spans="1:3" x14ac:dyDescent="0.3">
      <c r="A474" s="7">
        <v>2.5</v>
      </c>
      <c r="B474" s="25">
        <v>40.193100000000001</v>
      </c>
      <c r="C474" s="24">
        <f t="shared" si="7"/>
        <v>0.3979400086720376</v>
      </c>
    </row>
    <row r="475" spans="1:3" x14ac:dyDescent="0.3">
      <c r="A475" s="7">
        <v>2.5</v>
      </c>
      <c r="B475" s="25">
        <v>41.664200000000001</v>
      </c>
      <c r="C475" s="24">
        <f t="shared" si="7"/>
        <v>0.3979400086720376</v>
      </c>
    </row>
    <row r="476" spans="1:3" x14ac:dyDescent="0.3">
      <c r="A476" s="7">
        <v>3.7</v>
      </c>
      <c r="B476" s="25">
        <v>34.823500000000003</v>
      </c>
      <c r="C476" s="24">
        <f t="shared" si="7"/>
        <v>0.56820172406699498</v>
      </c>
    </row>
    <row r="477" spans="1:3" x14ac:dyDescent="0.3">
      <c r="A477" s="7">
        <v>2.2999999999999998</v>
      </c>
      <c r="B477" s="25">
        <v>34.700000000000003</v>
      </c>
      <c r="C477" s="24">
        <f t="shared" si="7"/>
        <v>0.36172783601759284</v>
      </c>
    </row>
    <row r="478" spans="1:3" x14ac:dyDescent="0.3">
      <c r="A478" s="7">
        <v>3.5</v>
      </c>
      <c r="B478" s="25">
        <v>36.200000000000003</v>
      </c>
      <c r="C478" s="24">
        <f t="shared" si="7"/>
        <v>0.54406804435027567</v>
      </c>
    </row>
    <row r="479" spans="1:3" x14ac:dyDescent="0.3">
      <c r="A479" s="7">
        <v>3.5</v>
      </c>
      <c r="B479" s="25">
        <v>33.200000000000003</v>
      </c>
      <c r="C479" s="24">
        <f t="shared" si="7"/>
        <v>0.54406804435027567</v>
      </c>
    </row>
    <row r="480" spans="1:3" x14ac:dyDescent="0.3">
      <c r="A480" s="7">
        <v>5.5</v>
      </c>
      <c r="B480" s="25">
        <v>33</v>
      </c>
      <c r="C480" s="24">
        <f t="shared" si="7"/>
        <v>0.74036268949424389</v>
      </c>
    </row>
    <row r="481" spans="1:3" x14ac:dyDescent="0.3">
      <c r="A481" s="7">
        <v>5.5</v>
      </c>
      <c r="B481" s="25">
        <v>32.299999999999997</v>
      </c>
      <c r="C481" s="24">
        <f t="shared" si="7"/>
        <v>0.74036268949424389</v>
      </c>
    </row>
    <row r="482" spans="1:3" x14ac:dyDescent="0.3">
      <c r="A482" s="7">
        <v>6.3</v>
      </c>
      <c r="B482" s="25">
        <v>27.1158</v>
      </c>
      <c r="C482" s="24">
        <f t="shared" si="7"/>
        <v>0.79934054945358168</v>
      </c>
    </row>
    <row r="483" spans="1:3" x14ac:dyDescent="0.3">
      <c r="A483" s="7">
        <v>2.4</v>
      </c>
      <c r="B483" s="25">
        <v>42.214599999999997</v>
      </c>
      <c r="C483" s="24">
        <f t="shared" si="7"/>
        <v>0.38021124171160603</v>
      </c>
    </row>
    <row r="484" spans="1:3" x14ac:dyDescent="0.3">
      <c r="A484" s="7">
        <v>2.5</v>
      </c>
      <c r="B484" s="25">
        <v>45.672899999999998</v>
      </c>
      <c r="C484" s="24">
        <f t="shared" si="7"/>
        <v>0.3979400086720376</v>
      </c>
    </row>
    <row r="485" spans="1:3" x14ac:dyDescent="0.3">
      <c r="A485" s="7">
        <v>3.5</v>
      </c>
      <c r="B485" s="25">
        <v>37.9499</v>
      </c>
      <c r="C485" s="24">
        <f t="shared" si="7"/>
        <v>0.54406804435027567</v>
      </c>
    </row>
    <row r="486" spans="1:3" x14ac:dyDescent="0.3">
      <c r="A486" s="7">
        <v>3.5</v>
      </c>
      <c r="B486" s="25">
        <v>38.034700000000001</v>
      </c>
      <c r="C486" s="24">
        <f t="shared" si="7"/>
        <v>0.54406804435027567</v>
      </c>
    </row>
    <row r="487" spans="1:3" x14ac:dyDescent="0.3">
      <c r="A487" s="7">
        <v>2.5</v>
      </c>
      <c r="B487" s="25">
        <v>46.6</v>
      </c>
      <c r="C487" s="24">
        <f t="shared" si="7"/>
        <v>0.3979400086720376</v>
      </c>
    </row>
    <row r="488" spans="1:3" x14ac:dyDescent="0.3">
      <c r="A488" s="7">
        <v>3.5</v>
      </c>
      <c r="B488" s="25">
        <v>36.410200000000003</v>
      </c>
      <c r="C488" s="24">
        <f t="shared" si="7"/>
        <v>0.54406804435027567</v>
      </c>
    </row>
    <row r="489" spans="1:3" x14ac:dyDescent="0.3">
      <c r="A489" s="7">
        <v>2</v>
      </c>
      <c r="B489" s="25">
        <v>43</v>
      </c>
      <c r="C489" s="24">
        <f t="shared" si="7"/>
        <v>0.3010299956639812</v>
      </c>
    </row>
    <row r="490" spans="1:3" x14ac:dyDescent="0.3">
      <c r="A490" s="7">
        <v>2</v>
      </c>
      <c r="B490" s="25">
        <v>47.512900000000002</v>
      </c>
      <c r="C490" s="24">
        <f t="shared" si="7"/>
        <v>0.3010299956639812</v>
      </c>
    </row>
    <row r="491" spans="1:3" x14ac:dyDescent="0.3">
      <c r="A491" s="7">
        <v>2.5</v>
      </c>
      <c r="B491" s="25">
        <v>39.6</v>
      </c>
      <c r="C491" s="24">
        <f t="shared" si="7"/>
        <v>0.3979400086720376</v>
      </c>
    </row>
    <row r="492" spans="1:3" x14ac:dyDescent="0.3">
      <c r="A492" s="7">
        <v>2.5</v>
      </c>
      <c r="B492" s="25">
        <v>42.699800000000003</v>
      </c>
      <c r="C492" s="24">
        <f t="shared" si="7"/>
        <v>0.3979400086720376</v>
      </c>
    </row>
    <row r="493" spans="1:3" x14ac:dyDescent="0.3">
      <c r="A493" s="7">
        <v>1.6</v>
      </c>
      <c r="B493" s="25">
        <v>46.5</v>
      </c>
      <c r="C493" s="24">
        <f t="shared" si="7"/>
        <v>0.20411998265592479</v>
      </c>
    </row>
    <row r="494" spans="1:3" x14ac:dyDescent="0.3">
      <c r="A494" s="7">
        <v>1.6</v>
      </c>
      <c r="B494" s="25">
        <v>47.3</v>
      </c>
      <c r="C494" s="24">
        <f t="shared" si="7"/>
        <v>0.20411998265592479</v>
      </c>
    </row>
    <row r="495" spans="1:3" x14ac:dyDescent="0.3">
      <c r="A495" s="7">
        <v>1.8</v>
      </c>
      <c r="B495" s="25">
        <v>47.5</v>
      </c>
      <c r="C495" s="24">
        <f t="shared" si="7"/>
        <v>0.25527250510330607</v>
      </c>
    </row>
    <row r="496" spans="1:3" x14ac:dyDescent="0.3">
      <c r="A496" s="7">
        <v>1.8</v>
      </c>
      <c r="B496" s="25">
        <v>44.9</v>
      </c>
      <c r="C496" s="24">
        <f t="shared" si="7"/>
        <v>0.25527250510330607</v>
      </c>
    </row>
    <row r="497" spans="1:3" x14ac:dyDescent="0.3">
      <c r="A497" s="7">
        <v>1.8</v>
      </c>
      <c r="B497" s="25">
        <v>44.2</v>
      </c>
      <c r="C497" s="24">
        <f t="shared" si="7"/>
        <v>0.25527250510330607</v>
      </c>
    </row>
    <row r="498" spans="1:3" x14ac:dyDescent="0.3">
      <c r="A498" s="7">
        <v>6.7</v>
      </c>
      <c r="B498" s="25">
        <v>24.2</v>
      </c>
      <c r="C498" s="24">
        <f t="shared" si="7"/>
        <v>0.82607480270082645</v>
      </c>
    </row>
    <row r="499" spans="1:3" x14ac:dyDescent="0.3">
      <c r="A499" s="7">
        <v>2.8</v>
      </c>
      <c r="B499" s="25">
        <v>37.118499999999997</v>
      </c>
      <c r="C499" s="24">
        <f t="shared" si="7"/>
        <v>0.44715803134221921</v>
      </c>
    </row>
    <row r="500" spans="1:3" x14ac:dyDescent="0.3">
      <c r="A500" s="7">
        <v>2.4</v>
      </c>
      <c r="B500" s="25">
        <v>46.9</v>
      </c>
      <c r="C500" s="24">
        <f t="shared" si="7"/>
        <v>0.38021124171160603</v>
      </c>
    </row>
    <row r="501" spans="1:3" x14ac:dyDescent="0.3">
      <c r="A501" s="7">
        <v>2.4</v>
      </c>
      <c r="B501" s="25">
        <v>46.8</v>
      </c>
      <c r="C501" s="24">
        <f t="shared" si="7"/>
        <v>0.38021124171160603</v>
      </c>
    </row>
    <row r="502" spans="1:3" x14ac:dyDescent="0.3">
      <c r="A502" s="7">
        <v>3.6</v>
      </c>
      <c r="B502" s="25">
        <v>35.6</v>
      </c>
      <c r="C502" s="24">
        <f t="shared" si="7"/>
        <v>0.55630250076728727</v>
      </c>
    </row>
    <row r="503" spans="1:3" x14ac:dyDescent="0.3">
      <c r="A503" s="7">
        <v>2.5</v>
      </c>
      <c r="B503" s="25">
        <v>37.057400000000001</v>
      </c>
      <c r="C503" s="24">
        <f t="shared" si="7"/>
        <v>0.3979400086720376</v>
      </c>
    </row>
    <row r="504" spans="1:3" x14ac:dyDescent="0.3">
      <c r="A504" s="7">
        <v>2.5</v>
      </c>
      <c r="B504" s="25">
        <v>34.6</v>
      </c>
      <c r="C504" s="24">
        <f t="shared" si="7"/>
        <v>0.3979400086720376</v>
      </c>
    </row>
    <row r="505" spans="1:3" x14ac:dyDescent="0.3">
      <c r="A505" s="7">
        <v>2.5</v>
      </c>
      <c r="B505" s="25">
        <v>42.921500000000002</v>
      </c>
      <c r="C505" s="24">
        <f t="shared" si="7"/>
        <v>0.3979400086720376</v>
      </c>
    </row>
    <row r="506" spans="1:3" x14ac:dyDescent="0.3">
      <c r="A506" s="7">
        <v>3.6</v>
      </c>
      <c r="B506" s="25">
        <v>34.270800000000001</v>
      </c>
      <c r="C506" s="24">
        <f t="shared" si="7"/>
        <v>0.55630250076728727</v>
      </c>
    </row>
    <row r="507" spans="1:3" x14ac:dyDescent="0.3">
      <c r="A507" s="7">
        <v>2.5</v>
      </c>
      <c r="B507" s="25">
        <v>46.8</v>
      </c>
      <c r="C507" s="24">
        <f t="shared" si="7"/>
        <v>0.3979400086720376</v>
      </c>
    </row>
    <row r="508" spans="1:3" x14ac:dyDescent="0.3">
      <c r="A508" s="7">
        <v>2.5</v>
      </c>
      <c r="B508" s="25">
        <v>45.056600000000003</v>
      </c>
      <c r="C508" s="24">
        <f t="shared" si="7"/>
        <v>0.3979400086720376</v>
      </c>
    </row>
    <row r="509" spans="1:3" x14ac:dyDescent="0.3">
      <c r="A509" s="7">
        <v>3.5</v>
      </c>
      <c r="B509" s="25">
        <v>39.799999999999997</v>
      </c>
      <c r="C509" s="24">
        <f t="shared" si="7"/>
        <v>0.54406804435027567</v>
      </c>
    </row>
    <row r="510" spans="1:3" x14ac:dyDescent="0.3">
      <c r="A510" s="7">
        <v>2.4</v>
      </c>
      <c r="B510" s="25">
        <v>48.2</v>
      </c>
      <c r="C510" s="24">
        <f t="shared" si="7"/>
        <v>0.38021124171160603</v>
      </c>
    </row>
    <row r="511" spans="1:3" x14ac:dyDescent="0.3">
      <c r="A511" s="7">
        <v>1.8</v>
      </c>
      <c r="B511" s="25">
        <v>69.6404</v>
      </c>
      <c r="C511" s="24">
        <f t="shared" si="7"/>
        <v>0.25527250510330607</v>
      </c>
    </row>
    <row r="512" spans="1:3" x14ac:dyDescent="0.3">
      <c r="A512" s="7">
        <v>2</v>
      </c>
      <c r="B512" s="25">
        <v>42</v>
      </c>
      <c r="C512" s="24">
        <f t="shared" si="7"/>
        <v>0.3010299956639812</v>
      </c>
    </row>
    <row r="513" spans="1:3" x14ac:dyDescent="0.3">
      <c r="A513" s="7">
        <v>3</v>
      </c>
      <c r="B513" s="25">
        <v>32</v>
      </c>
      <c r="C513" s="24">
        <f t="shared" si="7"/>
        <v>0.47712125471966244</v>
      </c>
    </row>
    <row r="514" spans="1:3" x14ac:dyDescent="0.3">
      <c r="A514" s="7">
        <v>4.4000000000000004</v>
      </c>
      <c r="B514" s="25">
        <v>30.8</v>
      </c>
      <c r="C514" s="24">
        <f t="shared" si="7"/>
        <v>0.64345267648618742</v>
      </c>
    </row>
    <row r="515" spans="1:3" x14ac:dyDescent="0.3">
      <c r="A515" s="7">
        <v>3.2</v>
      </c>
      <c r="B515" s="25">
        <v>36.4</v>
      </c>
      <c r="C515" s="24">
        <f t="shared" si="7"/>
        <v>0.50514997831990605</v>
      </c>
    </row>
    <row r="516" spans="1:3" x14ac:dyDescent="0.3">
      <c r="A516" s="7">
        <v>4.2</v>
      </c>
      <c r="B516" s="25">
        <v>31.5002</v>
      </c>
      <c r="C516" s="24">
        <f t="shared" si="7"/>
        <v>0.62324929039790045</v>
      </c>
    </row>
    <row r="517" spans="1:3" x14ac:dyDescent="0.3">
      <c r="A517" s="7">
        <v>3</v>
      </c>
      <c r="B517" s="25">
        <v>39.493699999999997</v>
      </c>
      <c r="C517" s="24">
        <f t="shared" ref="C517:C580" si="8">LOG10(A517)</f>
        <v>0.47712125471966244</v>
      </c>
    </row>
    <row r="518" spans="1:3" x14ac:dyDescent="0.3">
      <c r="A518" s="7">
        <v>4.4000000000000004</v>
      </c>
      <c r="B518" s="25">
        <v>30.953700000000001</v>
      </c>
      <c r="C518" s="24">
        <f t="shared" si="8"/>
        <v>0.64345267648618742</v>
      </c>
    </row>
    <row r="519" spans="1:3" x14ac:dyDescent="0.3">
      <c r="A519" s="7">
        <v>4.4000000000000004</v>
      </c>
      <c r="B519" s="25">
        <v>30.562000000000001</v>
      </c>
      <c r="C519" s="24">
        <f t="shared" si="8"/>
        <v>0.64345267648618742</v>
      </c>
    </row>
    <row r="520" spans="1:3" x14ac:dyDescent="0.3">
      <c r="A520" s="7">
        <v>4.4000000000000004</v>
      </c>
      <c r="B520" s="25">
        <v>30.172599999999999</v>
      </c>
      <c r="C520" s="24">
        <f t="shared" si="8"/>
        <v>0.64345267648618742</v>
      </c>
    </row>
    <row r="521" spans="1:3" x14ac:dyDescent="0.3">
      <c r="A521" s="7">
        <v>4.4000000000000004</v>
      </c>
      <c r="B521" s="25">
        <v>27.7</v>
      </c>
      <c r="C521" s="24">
        <f t="shared" si="8"/>
        <v>0.64345267648618742</v>
      </c>
    </row>
    <row r="522" spans="1:3" x14ac:dyDescent="0.3">
      <c r="A522" s="7">
        <v>4.4000000000000004</v>
      </c>
      <c r="B522" s="25">
        <v>29.452100000000002</v>
      </c>
      <c r="C522" s="24">
        <f t="shared" si="8"/>
        <v>0.64345267648618742</v>
      </c>
    </row>
    <row r="523" spans="1:3" x14ac:dyDescent="0.3">
      <c r="A523" s="7">
        <v>4.4000000000000004</v>
      </c>
      <c r="B523" s="25">
        <v>27.7</v>
      </c>
      <c r="C523" s="24">
        <f t="shared" si="8"/>
        <v>0.64345267648618742</v>
      </c>
    </row>
    <row r="524" spans="1:3" x14ac:dyDescent="0.3">
      <c r="A524" s="7">
        <v>6</v>
      </c>
      <c r="B524" s="25">
        <v>26.749500000000001</v>
      </c>
      <c r="C524" s="24">
        <f t="shared" si="8"/>
        <v>0.77815125038364363</v>
      </c>
    </row>
    <row r="525" spans="1:3" x14ac:dyDescent="0.3">
      <c r="A525" s="7">
        <v>3.9</v>
      </c>
      <c r="B525" s="25">
        <v>37.299999999999997</v>
      </c>
      <c r="C525" s="24">
        <f t="shared" si="8"/>
        <v>0.59106460702649921</v>
      </c>
    </row>
    <row r="526" spans="1:3" x14ac:dyDescent="0.3">
      <c r="A526" s="7">
        <v>3.9</v>
      </c>
      <c r="B526" s="25">
        <v>36.6</v>
      </c>
      <c r="C526" s="24">
        <f t="shared" si="8"/>
        <v>0.59106460702649921</v>
      </c>
    </row>
    <row r="527" spans="1:3" x14ac:dyDescent="0.3">
      <c r="A527" s="7">
        <v>4.5999999999999996</v>
      </c>
      <c r="B527" s="25">
        <v>31.9</v>
      </c>
      <c r="C527" s="24">
        <f t="shared" si="8"/>
        <v>0.66275783168157409</v>
      </c>
    </row>
    <row r="528" spans="1:3" x14ac:dyDescent="0.3">
      <c r="A528" s="7">
        <v>4.5999999999999996</v>
      </c>
      <c r="B528" s="25">
        <v>31.9</v>
      </c>
      <c r="C528" s="24">
        <f t="shared" si="8"/>
        <v>0.66275783168157409</v>
      </c>
    </row>
    <row r="529" spans="1:3" x14ac:dyDescent="0.3">
      <c r="A529" s="7">
        <v>4.5999999999999996</v>
      </c>
      <c r="B529" s="25">
        <v>31.9</v>
      </c>
      <c r="C529" s="24">
        <f t="shared" si="8"/>
        <v>0.66275783168157409</v>
      </c>
    </row>
    <row r="530" spans="1:3" x14ac:dyDescent="0.3">
      <c r="A530" s="7">
        <v>4.5999999999999996</v>
      </c>
      <c r="B530" s="25">
        <v>22.7</v>
      </c>
      <c r="C530" s="24">
        <f t="shared" si="8"/>
        <v>0.66275783168157409</v>
      </c>
    </row>
    <row r="531" spans="1:3" x14ac:dyDescent="0.3">
      <c r="A531" s="7">
        <v>4.5999999999999996</v>
      </c>
      <c r="B531" s="25">
        <v>24.5</v>
      </c>
      <c r="C531" s="24">
        <f t="shared" si="8"/>
        <v>0.66275783168157409</v>
      </c>
    </row>
    <row r="532" spans="1:3" x14ac:dyDescent="0.3">
      <c r="A532" s="7">
        <v>3.5</v>
      </c>
      <c r="B532" s="25">
        <v>40.299999999999997</v>
      </c>
      <c r="C532" s="24">
        <f t="shared" si="8"/>
        <v>0.54406804435027567</v>
      </c>
    </row>
    <row r="533" spans="1:3" x14ac:dyDescent="0.3">
      <c r="A533" s="7">
        <v>3.5</v>
      </c>
      <c r="B533" s="25">
        <v>41.2</v>
      </c>
      <c r="C533" s="24">
        <f t="shared" si="8"/>
        <v>0.54406804435027567</v>
      </c>
    </row>
    <row r="534" spans="1:3" x14ac:dyDescent="0.3">
      <c r="A534" s="7">
        <v>3.9</v>
      </c>
      <c r="B534" s="25">
        <v>37.299999999999997</v>
      </c>
      <c r="C534" s="24">
        <f t="shared" si="8"/>
        <v>0.59106460702649921</v>
      </c>
    </row>
    <row r="535" spans="1:3" x14ac:dyDescent="0.3">
      <c r="A535" s="7">
        <v>3.5</v>
      </c>
      <c r="B535" s="25">
        <v>32.1</v>
      </c>
      <c r="C535" s="24">
        <f t="shared" si="8"/>
        <v>0.54406804435027567</v>
      </c>
    </row>
    <row r="536" spans="1:3" x14ac:dyDescent="0.3">
      <c r="A536" s="7">
        <v>5.7</v>
      </c>
      <c r="B536" s="25">
        <v>31.9</v>
      </c>
      <c r="C536" s="24">
        <f t="shared" si="8"/>
        <v>0.75587485567249146</v>
      </c>
    </row>
    <row r="537" spans="1:3" x14ac:dyDescent="0.3">
      <c r="A537" s="7">
        <v>2.7</v>
      </c>
      <c r="B537" s="25">
        <v>35.700000000000003</v>
      </c>
      <c r="C537" s="24">
        <f t="shared" si="8"/>
        <v>0.43136376415898736</v>
      </c>
    </row>
    <row r="538" spans="1:3" x14ac:dyDescent="0.3">
      <c r="A538" s="7">
        <v>3.5</v>
      </c>
      <c r="B538" s="25">
        <v>34.200000000000003</v>
      </c>
      <c r="C538" s="24">
        <f t="shared" si="8"/>
        <v>0.54406804435027567</v>
      </c>
    </row>
    <row r="539" spans="1:3" x14ac:dyDescent="0.3">
      <c r="A539" s="7">
        <v>5.7</v>
      </c>
      <c r="B539" s="25">
        <v>34.5</v>
      </c>
      <c r="C539" s="24">
        <f t="shared" si="8"/>
        <v>0.75587485567249146</v>
      </c>
    </row>
    <row r="540" spans="1:3" x14ac:dyDescent="0.3">
      <c r="A540" s="7">
        <v>6.1</v>
      </c>
      <c r="B540" s="25">
        <v>26</v>
      </c>
      <c r="C540" s="24">
        <f t="shared" si="8"/>
        <v>0.78532983501076703</v>
      </c>
    </row>
    <row r="541" spans="1:3" x14ac:dyDescent="0.3">
      <c r="A541" s="7">
        <v>2.7</v>
      </c>
      <c r="B541" s="25">
        <v>35.700000000000003</v>
      </c>
      <c r="C541" s="24">
        <f t="shared" si="8"/>
        <v>0.43136376415898736</v>
      </c>
    </row>
    <row r="542" spans="1:3" x14ac:dyDescent="0.3">
      <c r="A542" s="7">
        <v>3.5</v>
      </c>
      <c r="B542" s="25">
        <v>34.200000000000003</v>
      </c>
      <c r="C542" s="24">
        <f t="shared" si="8"/>
        <v>0.54406804435027567</v>
      </c>
    </row>
    <row r="543" spans="1:3" x14ac:dyDescent="0.3">
      <c r="A543" s="7">
        <v>5.7</v>
      </c>
      <c r="B543" s="25">
        <v>34.5</v>
      </c>
      <c r="C543" s="24">
        <f t="shared" si="8"/>
        <v>0.75587485567249146</v>
      </c>
    </row>
    <row r="544" spans="1:3" x14ac:dyDescent="0.3">
      <c r="A544" s="7">
        <v>6.1</v>
      </c>
      <c r="B544" s="25">
        <v>26</v>
      </c>
      <c r="C544" s="24">
        <f t="shared" si="8"/>
        <v>0.78532983501076703</v>
      </c>
    </row>
    <row r="545" spans="1:3" x14ac:dyDescent="0.3">
      <c r="A545" s="7">
        <v>3.5</v>
      </c>
      <c r="B545" s="25">
        <v>32.1</v>
      </c>
      <c r="C545" s="24">
        <f t="shared" si="8"/>
        <v>0.54406804435027567</v>
      </c>
    </row>
    <row r="546" spans="1:3" x14ac:dyDescent="0.3">
      <c r="A546" s="7">
        <v>5.7</v>
      </c>
      <c r="B546" s="25">
        <v>31.9</v>
      </c>
      <c r="C546" s="24">
        <f t="shared" si="8"/>
        <v>0.75587485567249146</v>
      </c>
    </row>
    <row r="547" spans="1:3" x14ac:dyDescent="0.3">
      <c r="A547" s="7">
        <v>4.5999999999999996</v>
      </c>
      <c r="B547" s="25">
        <v>33.305199999999999</v>
      </c>
      <c r="C547" s="24">
        <f t="shared" si="8"/>
        <v>0.66275783168157409</v>
      </c>
    </row>
    <row r="548" spans="1:3" x14ac:dyDescent="0.3">
      <c r="A548" s="7">
        <v>3.5</v>
      </c>
      <c r="B548" s="25">
        <v>34.9</v>
      </c>
      <c r="C548" s="24">
        <f t="shared" si="8"/>
        <v>0.54406804435027567</v>
      </c>
    </row>
    <row r="549" spans="1:3" x14ac:dyDescent="0.3">
      <c r="A549" s="7">
        <v>3.5</v>
      </c>
      <c r="B549" s="25">
        <v>34.700000000000003</v>
      </c>
      <c r="C549" s="24">
        <f t="shared" si="8"/>
        <v>0.54406804435027567</v>
      </c>
    </row>
    <row r="550" spans="1:3" x14ac:dyDescent="0.3">
      <c r="A550" s="7">
        <v>3.5</v>
      </c>
      <c r="B550" s="25">
        <v>37.4</v>
      </c>
      <c r="C550" s="24">
        <f t="shared" si="8"/>
        <v>0.54406804435027567</v>
      </c>
    </row>
    <row r="551" spans="1:3" x14ac:dyDescent="0.3">
      <c r="A551" s="7">
        <v>3.5</v>
      </c>
      <c r="B551" s="25">
        <v>27.8</v>
      </c>
      <c r="C551" s="24">
        <f t="shared" si="8"/>
        <v>0.54406804435027567</v>
      </c>
    </row>
    <row r="552" spans="1:3" x14ac:dyDescent="0.3">
      <c r="A552" s="7">
        <v>2.4</v>
      </c>
      <c r="B552" s="25">
        <v>43.104300000000002</v>
      </c>
      <c r="C552" s="24">
        <f t="shared" si="8"/>
        <v>0.38021124171160603</v>
      </c>
    </row>
    <row r="553" spans="1:3" x14ac:dyDescent="0.3">
      <c r="A553" s="7">
        <v>2.4</v>
      </c>
      <c r="B553" s="25">
        <v>43.291600000000003</v>
      </c>
      <c r="C553" s="24">
        <f t="shared" si="8"/>
        <v>0.38021124171160603</v>
      </c>
    </row>
    <row r="554" spans="1:3" x14ac:dyDescent="0.3">
      <c r="A554" s="7">
        <v>3.5</v>
      </c>
      <c r="B554" s="25">
        <v>41.2</v>
      </c>
      <c r="C554" s="24">
        <f t="shared" si="8"/>
        <v>0.54406804435027567</v>
      </c>
    </row>
    <row r="555" spans="1:3" x14ac:dyDescent="0.3">
      <c r="A555" s="7">
        <v>3.3</v>
      </c>
      <c r="B555" s="25">
        <v>36.200000000000003</v>
      </c>
      <c r="C555" s="24">
        <f t="shared" si="8"/>
        <v>0.51851393987788741</v>
      </c>
    </row>
    <row r="556" spans="1:3" x14ac:dyDescent="0.3">
      <c r="A556" s="7">
        <v>3.8</v>
      </c>
      <c r="B556" s="25">
        <v>35.6</v>
      </c>
      <c r="C556" s="24">
        <f t="shared" si="8"/>
        <v>0.57978359661681012</v>
      </c>
    </row>
    <row r="557" spans="1:3" x14ac:dyDescent="0.3">
      <c r="A557" s="7">
        <v>3.8</v>
      </c>
      <c r="B557" s="25">
        <v>38.299999999999997</v>
      </c>
      <c r="C557" s="24">
        <f t="shared" si="8"/>
        <v>0.57978359661681012</v>
      </c>
    </row>
    <row r="558" spans="1:3" x14ac:dyDescent="0.3">
      <c r="A558" s="7">
        <v>4.5999999999999996</v>
      </c>
      <c r="B558" s="25">
        <v>34.200000000000003</v>
      </c>
      <c r="C558" s="24">
        <f t="shared" si="8"/>
        <v>0.66275783168157409</v>
      </c>
    </row>
    <row r="559" spans="1:3" x14ac:dyDescent="0.3">
      <c r="A559" s="7">
        <v>2.4</v>
      </c>
      <c r="B559" s="25">
        <v>44.4</v>
      </c>
      <c r="C559" s="24">
        <f t="shared" si="8"/>
        <v>0.38021124171160603</v>
      </c>
    </row>
    <row r="560" spans="1:3" x14ac:dyDescent="0.3">
      <c r="A560" s="7">
        <v>2.4</v>
      </c>
      <c r="B560" s="25">
        <v>44.8</v>
      </c>
      <c r="C560" s="24">
        <f t="shared" si="8"/>
        <v>0.38021124171160603</v>
      </c>
    </row>
    <row r="561" spans="1:3" x14ac:dyDescent="0.3">
      <c r="A561" s="7">
        <v>3.3</v>
      </c>
      <c r="B561" s="25">
        <v>40.1</v>
      </c>
      <c r="C561" s="24">
        <f t="shared" si="8"/>
        <v>0.51851393987788741</v>
      </c>
    </row>
    <row r="562" spans="1:3" x14ac:dyDescent="0.3">
      <c r="A562" s="7">
        <v>3.5</v>
      </c>
      <c r="B562" s="25">
        <v>34.1997</v>
      </c>
      <c r="C562" s="24">
        <f t="shared" si="8"/>
        <v>0.54406804435027567</v>
      </c>
    </row>
    <row r="563" spans="1:3" x14ac:dyDescent="0.3">
      <c r="A563" s="7">
        <v>3.5</v>
      </c>
      <c r="B563" s="25">
        <v>30.549900000000001</v>
      </c>
      <c r="C563" s="24">
        <f t="shared" si="8"/>
        <v>0.54406804435027567</v>
      </c>
    </row>
    <row r="564" spans="1:3" x14ac:dyDescent="0.3">
      <c r="A564" s="7">
        <v>4.5</v>
      </c>
      <c r="B564" s="25">
        <v>29.6</v>
      </c>
      <c r="C564" s="24">
        <f t="shared" si="8"/>
        <v>0.65321251377534373</v>
      </c>
    </row>
    <row r="565" spans="1:3" x14ac:dyDescent="0.3">
      <c r="A565" s="7">
        <v>4.5</v>
      </c>
      <c r="B565" s="25">
        <v>27.2</v>
      </c>
      <c r="C565" s="24">
        <f t="shared" si="8"/>
        <v>0.65321251377534373</v>
      </c>
    </row>
    <row r="566" spans="1:3" x14ac:dyDescent="0.3">
      <c r="A566" s="7">
        <v>5</v>
      </c>
      <c r="B566" s="25">
        <v>29.7559</v>
      </c>
      <c r="C566" s="24">
        <f t="shared" si="8"/>
        <v>0.69897000433601886</v>
      </c>
    </row>
    <row r="567" spans="1:3" x14ac:dyDescent="0.3">
      <c r="A567" s="7">
        <v>5</v>
      </c>
      <c r="B567" s="25">
        <v>32.670099999999998</v>
      </c>
      <c r="C567" s="24">
        <f t="shared" si="8"/>
        <v>0.69897000433601886</v>
      </c>
    </row>
    <row r="568" spans="1:3" x14ac:dyDescent="0.3">
      <c r="A568" s="7">
        <v>5</v>
      </c>
      <c r="B568" s="25">
        <v>31.073599999999999</v>
      </c>
      <c r="C568" s="24">
        <f t="shared" si="8"/>
        <v>0.69897000433601886</v>
      </c>
    </row>
    <row r="569" spans="1:3" x14ac:dyDescent="0.3">
      <c r="A569" s="7">
        <v>4.5999999999999996</v>
      </c>
      <c r="B569" s="25">
        <v>33.305199999999999</v>
      </c>
      <c r="C569" s="24">
        <f t="shared" si="8"/>
        <v>0.66275783168157409</v>
      </c>
    </row>
    <row r="570" spans="1:3" x14ac:dyDescent="0.3">
      <c r="A570" s="7">
        <v>3.5</v>
      </c>
      <c r="B570" s="25">
        <v>31.5</v>
      </c>
      <c r="C570" s="24">
        <f t="shared" si="8"/>
        <v>0.54406804435027567</v>
      </c>
    </row>
    <row r="571" spans="1:3" x14ac:dyDescent="0.3">
      <c r="A571" s="7">
        <v>3.5</v>
      </c>
      <c r="B571" s="25">
        <v>34.700000000000003</v>
      </c>
      <c r="C571" s="24">
        <f t="shared" si="8"/>
        <v>0.54406804435027567</v>
      </c>
    </row>
    <row r="572" spans="1:3" x14ac:dyDescent="0.3">
      <c r="A572" s="7">
        <v>3.5</v>
      </c>
      <c r="B572" s="25">
        <v>33</v>
      </c>
      <c r="C572" s="24">
        <f t="shared" si="8"/>
        <v>0.54406804435027567</v>
      </c>
    </row>
    <row r="573" spans="1:3" x14ac:dyDescent="0.3">
      <c r="A573" s="7">
        <v>4.5999999999999996</v>
      </c>
      <c r="B573" s="25">
        <v>33.305199999999999</v>
      </c>
      <c r="C573" s="24">
        <f t="shared" si="8"/>
        <v>0.66275783168157409</v>
      </c>
    </row>
    <row r="574" spans="1:3" x14ac:dyDescent="0.3">
      <c r="A574" s="7">
        <v>4.2</v>
      </c>
      <c r="B574" s="25">
        <v>24.183700000000002</v>
      </c>
      <c r="C574" s="24">
        <f t="shared" si="8"/>
        <v>0.62324929039790045</v>
      </c>
    </row>
    <row r="575" spans="1:3" x14ac:dyDescent="0.3">
      <c r="A575" s="7">
        <v>4.7</v>
      </c>
      <c r="B575" s="25">
        <v>25.510200000000001</v>
      </c>
      <c r="C575" s="24">
        <f t="shared" si="8"/>
        <v>0.67209785793571752</v>
      </c>
    </row>
    <row r="576" spans="1:3" x14ac:dyDescent="0.3">
      <c r="A576" s="7">
        <v>5.5</v>
      </c>
      <c r="B576" s="25">
        <v>21.4</v>
      </c>
      <c r="C576" s="24">
        <f t="shared" si="8"/>
        <v>0.74036268949424389</v>
      </c>
    </row>
    <row r="577" spans="1:3" x14ac:dyDescent="0.3">
      <c r="A577" s="7">
        <v>6</v>
      </c>
      <c r="B577" s="25">
        <v>21.4</v>
      </c>
      <c r="C577" s="24">
        <f t="shared" si="8"/>
        <v>0.77815125038364363</v>
      </c>
    </row>
    <row r="578" spans="1:3" x14ac:dyDescent="0.3">
      <c r="A578" s="7">
        <v>6</v>
      </c>
      <c r="B578" s="25">
        <v>21.7</v>
      </c>
      <c r="C578" s="24">
        <f t="shared" si="8"/>
        <v>0.77815125038364363</v>
      </c>
    </row>
    <row r="579" spans="1:3" x14ac:dyDescent="0.3">
      <c r="A579" s="7">
        <v>5.5</v>
      </c>
      <c r="B579" s="25">
        <v>32</v>
      </c>
      <c r="C579" s="24">
        <f t="shared" si="8"/>
        <v>0.74036268949424389</v>
      </c>
    </row>
    <row r="580" spans="1:3" x14ac:dyDescent="0.3">
      <c r="A580" s="7">
        <v>5.5</v>
      </c>
      <c r="B580" s="25">
        <v>29.8</v>
      </c>
      <c r="C580" s="24">
        <f t="shared" si="8"/>
        <v>0.74036268949424389</v>
      </c>
    </row>
    <row r="581" spans="1:3" x14ac:dyDescent="0.3">
      <c r="A581" s="7">
        <v>5.5</v>
      </c>
      <c r="B581" s="25">
        <v>23.9</v>
      </c>
      <c r="C581" s="24">
        <f t="shared" ref="C581:C644" si="9">LOG10(A581)</f>
        <v>0.74036268949424389</v>
      </c>
    </row>
    <row r="582" spans="1:3" x14ac:dyDescent="0.3">
      <c r="A582" s="7">
        <v>6.3</v>
      </c>
      <c r="B582" s="25">
        <v>24.6</v>
      </c>
      <c r="C582" s="24">
        <f t="shared" si="9"/>
        <v>0.79934054945358168</v>
      </c>
    </row>
    <row r="583" spans="1:3" x14ac:dyDescent="0.3">
      <c r="A583" s="7">
        <v>6</v>
      </c>
      <c r="B583" s="25">
        <v>23.1</v>
      </c>
      <c r="C583" s="24">
        <f t="shared" si="9"/>
        <v>0.77815125038364363</v>
      </c>
    </row>
    <row r="584" spans="1:3" x14ac:dyDescent="0.3">
      <c r="A584" s="7">
        <v>3.5</v>
      </c>
      <c r="B584" s="25">
        <v>35</v>
      </c>
      <c r="C584" s="24">
        <f t="shared" si="9"/>
        <v>0.54406804435027567</v>
      </c>
    </row>
    <row r="585" spans="1:3" x14ac:dyDescent="0.3">
      <c r="A585" s="7">
        <v>4.8</v>
      </c>
      <c r="B585" s="25">
        <v>33.260300000000001</v>
      </c>
      <c r="C585" s="24">
        <f t="shared" si="9"/>
        <v>0.68124123737558717</v>
      </c>
    </row>
    <row r="586" spans="1:3" x14ac:dyDescent="0.3">
      <c r="A586" s="7">
        <v>4.8</v>
      </c>
      <c r="B586" s="25">
        <v>33.260300000000001</v>
      </c>
      <c r="C586" s="24">
        <f t="shared" si="9"/>
        <v>0.68124123737558717</v>
      </c>
    </row>
    <row r="587" spans="1:3" x14ac:dyDescent="0.3">
      <c r="A587" s="7">
        <v>4.8</v>
      </c>
      <c r="B587" s="25">
        <v>32.026299999999999</v>
      </c>
      <c r="C587" s="24">
        <f t="shared" si="9"/>
        <v>0.68124123737558717</v>
      </c>
    </row>
    <row r="588" spans="1:3" x14ac:dyDescent="0.3">
      <c r="A588" s="7">
        <v>6.6</v>
      </c>
      <c r="B588" s="25">
        <v>27.3</v>
      </c>
      <c r="C588" s="24">
        <f t="shared" si="9"/>
        <v>0.81954393554186866</v>
      </c>
    </row>
    <row r="589" spans="1:3" x14ac:dyDescent="0.3">
      <c r="A589" s="7">
        <v>6.7</v>
      </c>
      <c r="B589" s="25">
        <v>24.2</v>
      </c>
      <c r="C589" s="24">
        <f t="shared" si="9"/>
        <v>0.82607480270082645</v>
      </c>
    </row>
    <row r="590" spans="1:3" x14ac:dyDescent="0.3">
      <c r="A590" s="7">
        <v>3.5</v>
      </c>
      <c r="B590" s="25">
        <v>39.799999999999997</v>
      </c>
      <c r="C590" s="24">
        <f t="shared" si="9"/>
        <v>0.54406804435027567</v>
      </c>
    </row>
    <row r="591" spans="1:3" x14ac:dyDescent="0.3">
      <c r="A591" s="7">
        <v>2</v>
      </c>
      <c r="B591" s="25">
        <v>40.400300000000001</v>
      </c>
      <c r="C591" s="24">
        <f t="shared" si="9"/>
        <v>0.3010299956639812</v>
      </c>
    </row>
    <row r="592" spans="1:3" x14ac:dyDescent="0.3">
      <c r="A592" s="7">
        <v>2</v>
      </c>
      <c r="B592" s="25">
        <v>38.870199999999997</v>
      </c>
      <c r="C592" s="24">
        <f t="shared" si="9"/>
        <v>0.3010299956639812</v>
      </c>
    </row>
    <row r="593" spans="1:3" x14ac:dyDescent="0.3">
      <c r="A593" s="7">
        <v>2</v>
      </c>
      <c r="B593" s="25">
        <v>60.1</v>
      </c>
      <c r="C593" s="24">
        <f t="shared" si="9"/>
        <v>0.3010299956639812</v>
      </c>
    </row>
    <row r="594" spans="1:3" x14ac:dyDescent="0.3">
      <c r="A594" s="7">
        <v>2</v>
      </c>
      <c r="B594" s="25">
        <v>37.1</v>
      </c>
      <c r="C594" s="24">
        <f t="shared" si="9"/>
        <v>0.3010299956639812</v>
      </c>
    </row>
    <row r="595" spans="1:3" x14ac:dyDescent="0.3">
      <c r="A595" s="7">
        <v>2</v>
      </c>
      <c r="B595" s="25">
        <v>37.798900000000003</v>
      </c>
      <c r="C595" s="24">
        <f t="shared" si="9"/>
        <v>0.3010299956639812</v>
      </c>
    </row>
    <row r="596" spans="1:3" x14ac:dyDescent="0.3">
      <c r="A596" s="7">
        <v>3</v>
      </c>
      <c r="B596" s="25">
        <v>38.169600000000003</v>
      </c>
      <c r="C596" s="24">
        <f t="shared" si="9"/>
        <v>0.47712125471966244</v>
      </c>
    </row>
    <row r="597" spans="1:3" x14ac:dyDescent="0.3">
      <c r="A597" s="7">
        <v>3</v>
      </c>
      <c r="B597" s="25">
        <v>36.798000000000002</v>
      </c>
      <c r="C597" s="24">
        <f t="shared" si="9"/>
        <v>0.47712125471966244</v>
      </c>
    </row>
    <row r="598" spans="1:3" x14ac:dyDescent="0.3">
      <c r="A598" s="7">
        <v>3</v>
      </c>
      <c r="B598" s="25">
        <v>35.540399999999998</v>
      </c>
      <c r="C598" s="24">
        <f t="shared" si="9"/>
        <v>0.47712125471966244</v>
      </c>
    </row>
    <row r="599" spans="1:3" x14ac:dyDescent="0.3">
      <c r="A599" s="7">
        <v>3</v>
      </c>
      <c r="B599" s="25">
        <v>35.460599999999999</v>
      </c>
      <c r="C599" s="24">
        <f t="shared" si="9"/>
        <v>0.47712125471966244</v>
      </c>
    </row>
    <row r="600" spans="1:3" x14ac:dyDescent="0.3">
      <c r="A600" s="7">
        <v>3</v>
      </c>
      <c r="B600" s="25">
        <v>38.299999999999997</v>
      </c>
      <c r="C600" s="24">
        <f t="shared" si="9"/>
        <v>0.47712125471966244</v>
      </c>
    </row>
    <row r="601" spans="1:3" x14ac:dyDescent="0.3">
      <c r="A601" s="7">
        <v>3.6</v>
      </c>
      <c r="B601" s="25">
        <v>37</v>
      </c>
      <c r="C601" s="24">
        <f t="shared" si="9"/>
        <v>0.55630250076728727</v>
      </c>
    </row>
    <row r="602" spans="1:3" x14ac:dyDescent="0.3">
      <c r="A602" s="7">
        <v>3</v>
      </c>
      <c r="B602" s="25">
        <v>36.1</v>
      </c>
      <c r="C602" s="24">
        <f t="shared" si="9"/>
        <v>0.47712125471966244</v>
      </c>
    </row>
    <row r="603" spans="1:3" x14ac:dyDescent="0.3">
      <c r="A603" s="7">
        <v>3.6</v>
      </c>
      <c r="B603" s="25">
        <v>37.200000000000003</v>
      </c>
      <c r="C603" s="24">
        <f t="shared" si="9"/>
        <v>0.55630250076728727</v>
      </c>
    </row>
    <row r="604" spans="1:3" x14ac:dyDescent="0.3">
      <c r="A604" s="7">
        <v>2</v>
      </c>
      <c r="B604" s="25">
        <v>43.9</v>
      </c>
      <c r="C604" s="24">
        <f t="shared" si="9"/>
        <v>0.3010299956639812</v>
      </c>
    </row>
    <row r="605" spans="1:3" x14ac:dyDescent="0.3">
      <c r="A605" s="7">
        <v>2</v>
      </c>
      <c r="B605" s="25">
        <v>38</v>
      </c>
      <c r="C605" s="24">
        <f t="shared" si="9"/>
        <v>0.3010299956639812</v>
      </c>
    </row>
    <row r="606" spans="1:3" x14ac:dyDescent="0.3">
      <c r="A606" s="7">
        <v>2.4</v>
      </c>
      <c r="B606" s="25">
        <v>35.299999999999997</v>
      </c>
      <c r="C606" s="24">
        <f t="shared" si="9"/>
        <v>0.38021124171160603</v>
      </c>
    </row>
    <row r="607" spans="1:3" x14ac:dyDescent="0.3">
      <c r="A607" s="7">
        <v>2.4</v>
      </c>
      <c r="B607" s="25">
        <v>40.1</v>
      </c>
      <c r="C607" s="24">
        <f t="shared" si="9"/>
        <v>0.38021124171160603</v>
      </c>
    </row>
    <row r="608" spans="1:3" x14ac:dyDescent="0.3">
      <c r="A608" s="7">
        <v>1.5</v>
      </c>
      <c r="B608" s="25">
        <v>46.2622</v>
      </c>
      <c r="C608" s="24">
        <f t="shared" si="9"/>
        <v>0.17609125905568124</v>
      </c>
    </row>
    <row r="609" spans="1:3" x14ac:dyDescent="0.3">
      <c r="A609" s="7">
        <v>1.5</v>
      </c>
      <c r="B609" s="25">
        <v>49.3</v>
      </c>
      <c r="C609" s="24">
        <f t="shared" si="9"/>
        <v>0.17609125905568124</v>
      </c>
    </row>
    <row r="610" spans="1:3" x14ac:dyDescent="0.3">
      <c r="A610" s="7">
        <v>1.5</v>
      </c>
      <c r="B610" s="25">
        <v>47.4</v>
      </c>
      <c r="C610" s="24">
        <f t="shared" si="9"/>
        <v>0.17609125905568124</v>
      </c>
    </row>
    <row r="611" spans="1:3" x14ac:dyDescent="0.3">
      <c r="A611" s="7">
        <v>2</v>
      </c>
      <c r="B611" s="25">
        <v>42.6</v>
      </c>
      <c r="C611" s="24">
        <f t="shared" si="9"/>
        <v>0.3010299956639812</v>
      </c>
    </row>
    <row r="612" spans="1:3" x14ac:dyDescent="0.3">
      <c r="A612" s="7">
        <v>2</v>
      </c>
      <c r="B612" s="25">
        <v>43.5</v>
      </c>
      <c r="C612" s="24">
        <f t="shared" si="9"/>
        <v>0.3010299956639812</v>
      </c>
    </row>
    <row r="613" spans="1:3" x14ac:dyDescent="0.3">
      <c r="A613" s="7">
        <v>3.5</v>
      </c>
      <c r="B613" s="25">
        <v>33.299999999999997</v>
      </c>
      <c r="C613" s="24">
        <f t="shared" si="9"/>
        <v>0.54406804435027567</v>
      </c>
    </row>
    <row r="614" spans="1:3" x14ac:dyDescent="0.3">
      <c r="A614" s="7">
        <v>3.5</v>
      </c>
      <c r="B614" s="25">
        <v>32.348999999999997</v>
      </c>
      <c r="C614" s="24">
        <f t="shared" si="9"/>
        <v>0.54406804435027567</v>
      </c>
    </row>
    <row r="615" spans="1:3" x14ac:dyDescent="0.3">
      <c r="A615" s="7">
        <v>1.6</v>
      </c>
      <c r="B615" s="25">
        <v>43.5</v>
      </c>
      <c r="C615" s="24">
        <f t="shared" si="9"/>
        <v>0.20411998265592479</v>
      </c>
    </row>
    <row r="616" spans="1:3" x14ac:dyDescent="0.3">
      <c r="A616" s="7">
        <v>1.6</v>
      </c>
      <c r="B616" s="25">
        <v>44.2</v>
      </c>
      <c r="C616" s="24">
        <f t="shared" si="9"/>
        <v>0.20411998265592479</v>
      </c>
    </row>
    <row r="617" spans="1:3" x14ac:dyDescent="0.3">
      <c r="A617" s="7">
        <v>2</v>
      </c>
      <c r="B617" s="25">
        <v>41.8</v>
      </c>
      <c r="C617" s="24">
        <f t="shared" si="9"/>
        <v>0.3010299956639812</v>
      </c>
    </row>
    <row r="618" spans="1:3" x14ac:dyDescent="0.3">
      <c r="A618" s="7">
        <v>2</v>
      </c>
      <c r="B618" s="25">
        <v>42.8</v>
      </c>
      <c r="C618" s="24">
        <f t="shared" si="9"/>
        <v>0.3010299956639812</v>
      </c>
    </row>
    <row r="619" spans="1:3" x14ac:dyDescent="0.3">
      <c r="A619" s="7">
        <v>2</v>
      </c>
      <c r="B619" s="25">
        <v>34.700000000000003</v>
      </c>
      <c r="C619" s="24">
        <f t="shared" si="9"/>
        <v>0.3010299956639812</v>
      </c>
    </row>
    <row r="620" spans="1:3" x14ac:dyDescent="0.3">
      <c r="A620" s="7">
        <v>2.4</v>
      </c>
      <c r="B620" s="25">
        <v>37.221800000000002</v>
      </c>
      <c r="C620" s="24">
        <f t="shared" si="9"/>
        <v>0.38021124171160603</v>
      </c>
    </row>
    <row r="621" spans="1:3" x14ac:dyDescent="0.3">
      <c r="A621" s="7">
        <v>2.4</v>
      </c>
      <c r="B621" s="25">
        <v>37.491100000000003</v>
      </c>
      <c r="C621" s="24">
        <f t="shared" si="9"/>
        <v>0.38021124171160603</v>
      </c>
    </row>
    <row r="622" spans="1:3" x14ac:dyDescent="0.3">
      <c r="A622" s="7">
        <v>1.8</v>
      </c>
      <c r="B622" s="25">
        <v>41.798999999999999</v>
      </c>
      <c r="C622" s="24">
        <f t="shared" si="9"/>
        <v>0.25527250510330607</v>
      </c>
    </row>
    <row r="623" spans="1:3" x14ac:dyDescent="0.3">
      <c r="A623" s="7">
        <v>1.8</v>
      </c>
      <c r="B623" s="25">
        <v>43.260899999999999</v>
      </c>
      <c r="C623" s="24">
        <f t="shared" si="9"/>
        <v>0.25527250510330607</v>
      </c>
    </row>
    <row r="624" spans="1:3" x14ac:dyDescent="0.3">
      <c r="A624" s="7">
        <v>1.8</v>
      </c>
      <c r="B624" s="25">
        <v>43.7</v>
      </c>
      <c r="C624" s="24">
        <f t="shared" si="9"/>
        <v>0.25527250510330607</v>
      </c>
    </row>
    <row r="625" spans="1:3" x14ac:dyDescent="0.3">
      <c r="A625" s="7">
        <v>1.8</v>
      </c>
      <c r="B625" s="25">
        <v>44.8</v>
      </c>
      <c r="C625" s="24">
        <f t="shared" si="9"/>
        <v>0.25527250510330607</v>
      </c>
    </row>
    <row r="626" spans="1:3" x14ac:dyDescent="0.3">
      <c r="A626" s="7">
        <v>2.4</v>
      </c>
      <c r="B626" s="25">
        <v>40</v>
      </c>
      <c r="C626" s="24">
        <f t="shared" si="9"/>
        <v>0.38021124171160603</v>
      </c>
    </row>
    <row r="627" spans="1:3" x14ac:dyDescent="0.3">
      <c r="A627" s="7">
        <v>2.4</v>
      </c>
      <c r="B627" s="25">
        <v>38.6</v>
      </c>
      <c r="C627" s="24">
        <f t="shared" si="9"/>
        <v>0.38021124171160603</v>
      </c>
    </row>
    <row r="628" spans="1:3" x14ac:dyDescent="0.3">
      <c r="A628" s="7">
        <v>2.4</v>
      </c>
      <c r="B628" s="25">
        <v>35.587699999999998</v>
      </c>
      <c r="C628" s="24">
        <f t="shared" si="9"/>
        <v>0.38021124171160603</v>
      </c>
    </row>
    <row r="629" spans="1:3" x14ac:dyDescent="0.3">
      <c r="A629" s="7">
        <v>2</v>
      </c>
      <c r="B629" s="25">
        <v>37.5</v>
      </c>
      <c r="C629" s="24">
        <f t="shared" si="9"/>
        <v>0.3010299956639812</v>
      </c>
    </row>
    <row r="630" spans="1:3" x14ac:dyDescent="0.3">
      <c r="A630" s="7">
        <v>2</v>
      </c>
      <c r="B630" s="25">
        <v>43.1</v>
      </c>
      <c r="C630" s="24">
        <f t="shared" si="9"/>
        <v>0.3010299956639812</v>
      </c>
    </row>
    <row r="631" spans="1:3" x14ac:dyDescent="0.3">
      <c r="A631" s="7">
        <v>2</v>
      </c>
      <c r="B631" s="25">
        <v>41.0456</v>
      </c>
      <c r="C631" s="24">
        <f t="shared" si="9"/>
        <v>0.3010299956639812</v>
      </c>
    </row>
    <row r="632" spans="1:3" x14ac:dyDescent="0.3">
      <c r="A632" s="7">
        <v>2</v>
      </c>
      <c r="B632" s="25">
        <v>38.462699999999998</v>
      </c>
      <c r="C632" s="24">
        <f t="shared" si="9"/>
        <v>0.3010299956639812</v>
      </c>
    </row>
    <row r="633" spans="1:3" x14ac:dyDescent="0.3">
      <c r="A633" s="7">
        <v>2</v>
      </c>
      <c r="B633" s="25">
        <v>38.200000000000003</v>
      </c>
      <c r="C633" s="24">
        <f t="shared" si="9"/>
        <v>0.3010299956639812</v>
      </c>
    </row>
    <row r="634" spans="1:3" x14ac:dyDescent="0.3">
      <c r="A634" s="7">
        <v>2.5</v>
      </c>
      <c r="B634" s="25">
        <v>37.070999999999998</v>
      </c>
      <c r="C634" s="24">
        <f t="shared" si="9"/>
        <v>0.3979400086720376</v>
      </c>
    </row>
    <row r="635" spans="1:3" x14ac:dyDescent="0.3">
      <c r="A635" s="7">
        <v>2.5</v>
      </c>
      <c r="B635" s="25">
        <v>35.922600000000003</v>
      </c>
      <c r="C635" s="24">
        <f t="shared" si="9"/>
        <v>0.3979400086720376</v>
      </c>
    </row>
    <row r="636" spans="1:3" x14ac:dyDescent="0.3">
      <c r="A636" s="7">
        <v>2.5</v>
      </c>
      <c r="B636" s="25">
        <v>34.143500000000003</v>
      </c>
      <c r="C636" s="24">
        <f t="shared" si="9"/>
        <v>0.3979400086720376</v>
      </c>
    </row>
    <row r="637" spans="1:3" x14ac:dyDescent="0.3">
      <c r="A637" s="7">
        <v>2.5</v>
      </c>
      <c r="B637" s="25">
        <v>32.910299999999999</v>
      </c>
      <c r="C637" s="24">
        <f t="shared" si="9"/>
        <v>0.3979400086720376</v>
      </c>
    </row>
    <row r="638" spans="1:3" x14ac:dyDescent="0.3">
      <c r="A638" s="7">
        <v>2.5</v>
      </c>
      <c r="B638" s="25">
        <v>31.8</v>
      </c>
      <c r="C638" s="24">
        <f t="shared" si="9"/>
        <v>0.3979400086720376</v>
      </c>
    </row>
    <row r="639" spans="1:3" x14ac:dyDescent="0.3">
      <c r="A639" s="7">
        <v>2</v>
      </c>
      <c r="B639" s="25">
        <v>42.3461</v>
      </c>
      <c r="C639" s="24">
        <f t="shared" si="9"/>
        <v>0.3010299956639812</v>
      </c>
    </row>
    <row r="640" spans="1:3" x14ac:dyDescent="0.3">
      <c r="A640" s="7">
        <v>2</v>
      </c>
      <c r="B640" s="25">
        <v>41.566099999999999</v>
      </c>
      <c r="C640" s="24">
        <f t="shared" si="9"/>
        <v>0.3010299956639812</v>
      </c>
    </row>
    <row r="641" spans="1:3" x14ac:dyDescent="0.3">
      <c r="A641" s="7">
        <v>2</v>
      </c>
      <c r="B641" s="25">
        <v>41.707799999999999</v>
      </c>
      <c r="C641" s="24">
        <f t="shared" si="9"/>
        <v>0.3010299956639812</v>
      </c>
    </row>
    <row r="642" spans="1:3" x14ac:dyDescent="0.3">
      <c r="A642" s="7">
        <v>2</v>
      </c>
      <c r="B642" s="25">
        <v>40.234499999999997</v>
      </c>
      <c r="C642" s="24">
        <f t="shared" si="9"/>
        <v>0.3010299956639812</v>
      </c>
    </row>
    <row r="643" spans="1:3" x14ac:dyDescent="0.3">
      <c r="A643" s="7">
        <v>1.8</v>
      </c>
      <c r="B643" s="25">
        <v>43.628999999999998</v>
      </c>
      <c r="C643" s="24">
        <f t="shared" si="9"/>
        <v>0.25527250510330607</v>
      </c>
    </row>
    <row r="644" spans="1:3" x14ac:dyDescent="0.3">
      <c r="A644" s="7">
        <v>1.8</v>
      </c>
      <c r="B644" s="25">
        <v>44.7393</v>
      </c>
      <c r="C644" s="24">
        <f t="shared" si="9"/>
        <v>0.25527250510330607</v>
      </c>
    </row>
    <row r="645" spans="1:3" x14ac:dyDescent="0.3">
      <c r="A645" s="7">
        <v>2.4</v>
      </c>
      <c r="B645" s="25">
        <v>36.159599999999998</v>
      </c>
      <c r="C645" s="24">
        <f t="shared" ref="C645:C708" si="10">LOG10(A645)</f>
        <v>0.38021124171160603</v>
      </c>
    </row>
    <row r="646" spans="1:3" x14ac:dyDescent="0.3">
      <c r="A646" s="7">
        <v>2.4</v>
      </c>
      <c r="B646" s="25">
        <v>38.957500000000003</v>
      </c>
      <c r="C646" s="24">
        <f t="shared" si="10"/>
        <v>0.38021124171160603</v>
      </c>
    </row>
    <row r="647" spans="1:3" x14ac:dyDescent="0.3">
      <c r="A647" s="7">
        <v>2.4</v>
      </c>
      <c r="B647" s="25">
        <v>40.279600000000002</v>
      </c>
      <c r="C647" s="24">
        <f t="shared" si="10"/>
        <v>0.38021124171160603</v>
      </c>
    </row>
    <row r="648" spans="1:3" x14ac:dyDescent="0.3">
      <c r="A648" s="7">
        <v>2.4</v>
      </c>
      <c r="B648" s="25">
        <v>38.700000000000003</v>
      </c>
      <c r="C648" s="24">
        <f t="shared" si="10"/>
        <v>0.38021124171160603</v>
      </c>
    </row>
    <row r="649" spans="1:3" x14ac:dyDescent="0.3">
      <c r="A649" s="7">
        <v>2.4</v>
      </c>
      <c r="B649" s="25">
        <v>38.700000000000003</v>
      </c>
      <c r="C649" s="24">
        <f t="shared" si="10"/>
        <v>0.38021124171160603</v>
      </c>
    </row>
    <row r="650" spans="1:3" x14ac:dyDescent="0.3">
      <c r="A650" s="7">
        <v>2</v>
      </c>
      <c r="B650" s="25">
        <v>60.1</v>
      </c>
      <c r="C650" s="24">
        <f t="shared" si="10"/>
        <v>0.3010299956639812</v>
      </c>
    </row>
    <row r="651" spans="1:3" x14ac:dyDescent="0.3">
      <c r="A651" s="7">
        <v>2</v>
      </c>
      <c r="B651" s="25">
        <v>58.534999999999997</v>
      </c>
      <c r="C651" s="24">
        <f t="shared" si="10"/>
        <v>0.3010299956639812</v>
      </c>
    </row>
    <row r="652" spans="1:3" x14ac:dyDescent="0.3">
      <c r="A652" s="7">
        <v>2.5</v>
      </c>
      <c r="B652" s="25">
        <v>39.571399999999997</v>
      </c>
      <c r="C652" s="24">
        <f t="shared" si="10"/>
        <v>0.3979400086720376</v>
      </c>
    </row>
    <row r="653" spans="1:3" x14ac:dyDescent="0.3">
      <c r="A653" s="7">
        <v>2.5</v>
      </c>
      <c r="B653" s="25">
        <v>40.0169</v>
      </c>
      <c r="C653" s="24">
        <f t="shared" si="10"/>
        <v>0.3979400086720376</v>
      </c>
    </row>
    <row r="654" spans="1:3" x14ac:dyDescent="0.3">
      <c r="A654" s="7">
        <v>2.5</v>
      </c>
      <c r="B654" s="25">
        <v>37.6</v>
      </c>
      <c r="C654" s="24">
        <f t="shared" si="10"/>
        <v>0.3979400086720376</v>
      </c>
    </row>
    <row r="655" spans="1:3" x14ac:dyDescent="0.3">
      <c r="A655" s="7">
        <v>2.5</v>
      </c>
      <c r="B655" s="25">
        <v>37.5</v>
      </c>
      <c r="C655" s="24">
        <f t="shared" si="10"/>
        <v>0.3979400086720376</v>
      </c>
    </row>
    <row r="656" spans="1:3" x14ac:dyDescent="0.3">
      <c r="A656" s="7">
        <v>2.4</v>
      </c>
      <c r="B656" s="25">
        <v>39.347999999999999</v>
      </c>
      <c r="C656" s="24">
        <f t="shared" si="10"/>
        <v>0.38021124171160603</v>
      </c>
    </row>
    <row r="657" spans="1:3" x14ac:dyDescent="0.3">
      <c r="A657" s="7">
        <v>2.5</v>
      </c>
      <c r="B657" s="25">
        <v>40.4</v>
      </c>
      <c r="C657" s="24">
        <f t="shared" si="10"/>
        <v>0.3979400086720376</v>
      </c>
    </row>
    <row r="658" spans="1:3" x14ac:dyDescent="0.3">
      <c r="A658" s="7">
        <v>2.5</v>
      </c>
      <c r="B658" s="25">
        <v>40.6</v>
      </c>
      <c r="C658" s="24">
        <f t="shared" si="10"/>
        <v>0.3979400086720376</v>
      </c>
    </row>
    <row r="659" spans="1:3" x14ac:dyDescent="0.3">
      <c r="A659" s="7">
        <v>3</v>
      </c>
      <c r="B659" s="25">
        <v>34.7286</v>
      </c>
      <c r="C659" s="24">
        <f t="shared" si="10"/>
        <v>0.47712125471966244</v>
      </c>
    </row>
    <row r="660" spans="1:3" x14ac:dyDescent="0.3">
      <c r="A660" s="7">
        <v>3</v>
      </c>
      <c r="B660" s="25">
        <v>32.5289</v>
      </c>
      <c r="C660" s="24">
        <f t="shared" si="10"/>
        <v>0.47712125471966244</v>
      </c>
    </row>
    <row r="661" spans="1:3" x14ac:dyDescent="0.3">
      <c r="A661" s="7">
        <v>3</v>
      </c>
      <c r="B661" s="25">
        <v>33.722900000000003</v>
      </c>
      <c r="C661" s="24">
        <f t="shared" si="10"/>
        <v>0.47712125471966244</v>
      </c>
    </row>
    <row r="662" spans="1:3" x14ac:dyDescent="0.3">
      <c r="A662" s="7">
        <v>2.4</v>
      </c>
      <c r="B662" s="25">
        <v>37.071100000000001</v>
      </c>
      <c r="C662" s="24">
        <f t="shared" si="10"/>
        <v>0.38021124171160603</v>
      </c>
    </row>
    <row r="663" spans="1:3" x14ac:dyDescent="0.3">
      <c r="A663" s="7">
        <v>2.7</v>
      </c>
      <c r="B663" s="25">
        <v>35.9</v>
      </c>
      <c r="C663" s="24">
        <f t="shared" si="10"/>
        <v>0.43136376415898736</v>
      </c>
    </row>
    <row r="664" spans="1:3" x14ac:dyDescent="0.3">
      <c r="A664" s="7">
        <v>2</v>
      </c>
      <c r="B664" s="25">
        <v>42</v>
      </c>
      <c r="C664" s="24">
        <f t="shared" si="10"/>
        <v>0.3010299956639812</v>
      </c>
    </row>
    <row r="665" spans="1:3" x14ac:dyDescent="0.3">
      <c r="A665" s="7">
        <v>3.2</v>
      </c>
      <c r="B665" s="25">
        <v>36.4</v>
      </c>
      <c r="C665" s="24">
        <f t="shared" si="10"/>
        <v>0.50514997831990605</v>
      </c>
    </row>
    <row r="666" spans="1:3" x14ac:dyDescent="0.3">
      <c r="A666" s="7">
        <v>2.9</v>
      </c>
      <c r="B666" s="25">
        <v>34.151400000000002</v>
      </c>
      <c r="C666" s="24">
        <f t="shared" si="10"/>
        <v>0.46239799789895608</v>
      </c>
    </row>
    <row r="667" spans="1:3" x14ac:dyDescent="0.3">
      <c r="A667" s="7">
        <v>2.9</v>
      </c>
      <c r="B667" s="25">
        <v>35.323700000000002</v>
      </c>
      <c r="C667" s="24">
        <f t="shared" si="10"/>
        <v>0.46239799789895608</v>
      </c>
    </row>
    <row r="668" spans="1:3" x14ac:dyDescent="0.3">
      <c r="A668" s="7">
        <v>3.7</v>
      </c>
      <c r="B668" s="25">
        <v>31.8217</v>
      </c>
      <c r="C668" s="24">
        <f t="shared" si="10"/>
        <v>0.56820172406699498</v>
      </c>
    </row>
    <row r="669" spans="1:3" x14ac:dyDescent="0.3">
      <c r="A669" s="7">
        <v>5.3</v>
      </c>
      <c r="B669" s="25">
        <v>27.9</v>
      </c>
      <c r="C669" s="24">
        <f t="shared" si="10"/>
        <v>0.72427586960078905</v>
      </c>
    </row>
    <row r="670" spans="1:3" x14ac:dyDescent="0.3">
      <c r="A670" s="7">
        <v>3.7</v>
      </c>
      <c r="B670" s="25">
        <v>27</v>
      </c>
      <c r="C670" s="24">
        <f t="shared" si="10"/>
        <v>0.56820172406699498</v>
      </c>
    </row>
    <row r="671" spans="1:3" x14ac:dyDescent="0.3">
      <c r="A671" s="7">
        <v>2.9</v>
      </c>
      <c r="B671" s="25">
        <v>34.299999999999997</v>
      </c>
      <c r="C671" s="24">
        <f t="shared" si="10"/>
        <v>0.46239799789895608</v>
      </c>
    </row>
    <row r="672" spans="1:3" x14ac:dyDescent="0.3">
      <c r="A672" s="7">
        <v>2.9</v>
      </c>
      <c r="B672" s="25">
        <v>35.5</v>
      </c>
      <c r="C672" s="24">
        <f t="shared" si="10"/>
        <v>0.46239799789895608</v>
      </c>
    </row>
    <row r="673" spans="1:3" x14ac:dyDescent="0.3">
      <c r="A673" s="7">
        <v>3.7</v>
      </c>
      <c r="B673" s="25">
        <v>31.6</v>
      </c>
      <c r="C673" s="24">
        <f t="shared" si="10"/>
        <v>0.56820172406699498</v>
      </c>
    </row>
    <row r="674" spans="1:3" x14ac:dyDescent="0.3">
      <c r="A674" s="7">
        <v>5.3</v>
      </c>
      <c r="B674" s="25">
        <v>27.9</v>
      </c>
      <c r="C674" s="24">
        <f t="shared" si="10"/>
        <v>0.72427586960078905</v>
      </c>
    </row>
    <row r="675" spans="1:3" x14ac:dyDescent="0.3">
      <c r="A675" s="7">
        <v>2.2999999999999998</v>
      </c>
      <c r="B675" s="25">
        <v>32.8232</v>
      </c>
      <c r="C675" s="24">
        <f t="shared" si="10"/>
        <v>0.36172783601759284</v>
      </c>
    </row>
    <row r="676" spans="1:3" x14ac:dyDescent="0.3">
      <c r="A676" s="7">
        <v>2.2999999999999998</v>
      </c>
      <c r="B676" s="25">
        <v>37.700000000000003</v>
      </c>
      <c r="C676" s="24">
        <f t="shared" si="10"/>
        <v>0.36172783601759284</v>
      </c>
    </row>
    <row r="677" spans="1:3" x14ac:dyDescent="0.3">
      <c r="A677" s="7">
        <v>4</v>
      </c>
      <c r="B677" s="25">
        <v>28.6</v>
      </c>
      <c r="C677" s="24">
        <f t="shared" si="10"/>
        <v>0.6020599913279624</v>
      </c>
    </row>
    <row r="678" spans="1:3" x14ac:dyDescent="0.3">
      <c r="A678" s="7">
        <v>4</v>
      </c>
      <c r="B678" s="25">
        <v>28.5</v>
      </c>
      <c r="C678" s="24">
        <f t="shared" si="10"/>
        <v>0.6020599913279624</v>
      </c>
    </row>
    <row r="679" spans="1:3" x14ac:dyDescent="0.3">
      <c r="A679" s="7">
        <v>2.9</v>
      </c>
      <c r="B679" s="25">
        <v>34.179600000000001</v>
      </c>
      <c r="C679" s="24">
        <f t="shared" si="10"/>
        <v>0.46239799789895608</v>
      </c>
    </row>
    <row r="680" spans="1:3" x14ac:dyDescent="0.3">
      <c r="A680" s="7">
        <v>2.9</v>
      </c>
      <c r="B680" s="25">
        <v>35.258200000000002</v>
      </c>
      <c r="C680" s="24">
        <f t="shared" si="10"/>
        <v>0.46239799789895608</v>
      </c>
    </row>
    <row r="681" spans="1:3" x14ac:dyDescent="0.3">
      <c r="A681" s="7">
        <v>3.7</v>
      </c>
      <c r="B681" s="25">
        <v>31.846699999999998</v>
      </c>
      <c r="C681" s="24">
        <f t="shared" si="10"/>
        <v>0.56820172406699498</v>
      </c>
    </row>
    <row r="682" spans="1:3" x14ac:dyDescent="0.3">
      <c r="A682" s="7">
        <v>5.3</v>
      </c>
      <c r="B682" s="25">
        <v>27.9</v>
      </c>
      <c r="C682" s="24">
        <f t="shared" si="10"/>
        <v>0.72427586960078905</v>
      </c>
    </row>
    <row r="683" spans="1:3" x14ac:dyDescent="0.3">
      <c r="A683" s="7">
        <v>3.7</v>
      </c>
      <c r="B683" s="25">
        <v>27</v>
      </c>
      <c r="C683" s="24">
        <f t="shared" si="10"/>
        <v>0.56820172406699498</v>
      </c>
    </row>
    <row r="684" spans="1:3" x14ac:dyDescent="0.3">
      <c r="A684" s="7">
        <v>2.9</v>
      </c>
      <c r="B684" s="25">
        <v>34.299999999999997</v>
      </c>
      <c r="C684" s="24">
        <f t="shared" si="10"/>
        <v>0.46239799789895608</v>
      </c>
    </row>
    <row r="685" spans="1:3" x14ac:dyDescent="0.3">
      <c r="A685" s="7">
        <v>2.9</v>
      </c>
      <c r="B685" s="25">
        <v>35.5</v>
      </c>
      <c r="C685" s="24">
        <f t="shared" si="10"/>
        <v>0.46239799789895608</v>
      </c>
    </row>
    <row r="686" spans="1:3" x14ac:dyDescent="0.3">
      <c r="A686" s="7">
        <v>3.7</v>
      </c>
      <c r="B686" s="25">
        <v>31.6</v>
      </c>
      <c r="C686" s="24">
        <f t="shared" si="10"/>
        <v>0.56820172406699498</v>
      </c>
    </row>
    <row r="687" spans="1:3" x14ac:dyDescent="0.3">
      <c r="A687" s="7">
        <v>5.3</v>
      </c>
      <c r="B687" s="25">
        <v>27.9</v>
      </c>
      <c r="C687" s="24">
        <f t="shared" si="10"/>
        <v>0.72427586960078905</v>
      </c>
    </row>
    <row r="688" spans="1:3" x14ac:dyDescent="0.3">
      <c r="A688" s="7">
        <v>2.5</v>
      </c>
      <c r="B688" s="25">
        <v>30.168800000000001</v>
      </c>
      <c r="C688" s="24">
        <f t="shared" si="10"/>
        <v>0.3979400086720376</v>
      </c>
    </row>
    <row r="689" spans="1:3" x14ac:dyDescent="0.3">
      <c r="A689" s="7">
        <v>2.5</v>
      </c>
      <c r="B689" s="25">
        <v>31.7</v>
      </c>
      <c r="C689" s="24">
        <f t="shared" si="10"/>
        <v>0.3979400086720376</v>
      </c>
    </row>
    <row r="690" spans="1:3" x14ac:dyDescent="0.3">
      <c r="A690" s="7">
        <v>4</v>
      </c>
      <c r="B690" s="25">
        <v>27.736599999999999</v>
      </c>
      <c r="C690" s="24">
        <f t="shared" si="10"/>
        <v>0.6020599913279624</v>
      </c>
    </row>
    <row r="691" spans="1:3" x14ac:dyDescent="0.3">
      <c r="A691" s="7">
        <v>4</v>
      </c>
      <c r="B691" s="25">
        <v>27.589400000000001</v>
      </c>
      <c r="C691" s="24">
        <f t="shared" si="10"/>
        <v>0.6020599913279624</v>
      </c>
    </row>
    <row r="692" spans="1:3" x14ac:dyDescent="0.3">
      <c r="A692" s="7">
        <v>2.5</v>
      </c>
      <c r="B692" s="25">
        <v>30.2</v>
      </c>
      <c r="C692" s="24">
        <f t="shared" si="10"/>
        <v>0.3979400086720376</v>
      </c>
    </row>
    <row r="693" spans="1:3" x14ac:dyDescent="0.3">
      <c r="A693" s="7">
        <v>2.5</v>
      </c>
      <c r="B693" s="25">
        <v>31.8</v>
      </c>
      <c r="C693" s="24">
        <f t="shared" si="10"/>
        <v>0.3979400086720376</v>
      </c>
    </row>
    <row r="694" spans="1:3" x14ac:dyDescent="0.3">
      <c r="A694" s="7">
        <v>4</v>
      </c>
      <c r="B694" s="25">
        <v>27.785699999999999</v>
      </c>
      <c r="C694" s="24">
        <f t="shared" si="10"/>
        <v>0.6020599913279624</v>
      </c>
    </row>
    <row r="695" spans="1:3" x14ac:dyDescent="0.3">
      <c r="A695" s="7">
        <v>2.7</v>
      </c>
      <c r="B695" s="25">
        <v>35.429099999999998</v>
      </c>
      <c r="C695" s="24">
        <f t="shared" si="10"/>
        <v>0.43136376415898736</v>
      </c>
    </row>
    <row r="696" spans="1:3" x14ac:dyDescent="0.3">
      <c r="A696" s="7">
        <v>2.7</v>
      </c>
      <c r="B696" s="25">
        <v>36.146299999999997</v>
      </c>
      <c r="C696" s="24">
        <f t="shared" si="10"/>
        <v>0.43136376415898736</v>
      </c>
    </row>
    <row r="697" spans="1:3" x14ac:dyDescent="0.3">
      <c r="A697" s="7">
        <v>4</v>
      </c>
      <c r="B697" s="25">
        <v>29.2</v>
      </c>
      <c r="C697" s="24">
        <f t="shared" si="10"/>
        <v>0.6020599913279624</v>
      </c>
    </row>
    <row r="698" spans="1:3" x14ac:dyDescent="0.3">
      <c r="A698" s="7">
        <v>4</v>
      </c>
      <c r="B698" s="25">
        <v>25.3</v>
      </c>
      <c r="C698" s="24">
        <f t="shared" si="10"/>
        <v>0.6020599913279624</v>
      </c>
    </row>
    <row r="699" spans="1:3" x14ac:dyDescent="0.3">
      <c r="A699" s="7">
        <v>2.9</v>
      </c>
      <c r="B699" s="25">
        <v>32.4</v>
      </c>
      <c r="C699" s="24">
        <f t="shared" si="10"/>
        <v>0.46239799789895608</v>
      </c>
    </row>
    <row r="700" spans="1:3" x14ac:dyDescent="0.3">
      <c r="A700" s="7">
        <v>2.9</v>
      </c>
      <c r="B700" s="25">
        <v>34.1</v>
      </c>
      <c r="C700" s="24">
        <f t="shared" si="10"/>
        <v>0.46239799789895608</v>
      </c>
    </row>
    <row r="701" spans="1:3" x14ac:dyDescent="0.3">
      <c r="A701" s="7">
        <v>3.7</v>
      </c>
      <c r="B701" s="25">
        <v>31.411200000000001</v>
      </c>
      <c r="C701" s="24">
        <f t="shared" si="10"/>
        <v>0.56820172406699498</v>
      </c>
    </row>
    <row r="702" spans="1:3" x14ac:dyDescent="0.3">
      <c r="A702" s="7">
        <v>5.3</v>
      </c>
      <c r="B702" s="25">
        <v>26.6</v>
      </c>
      <c r="C702" s="24">
        <f t="shared" si="10"/>
        <v>0.72427586960078905</v>
      </c>
    </row>
    <row r="703" spans="1:3" x14ac:dyDescent="0.3">
      <c r="A703" s="7">
        <v>3.7</v>
      </c>
      <c r="B703" s="25">
        <v>29.799900000000001</v>
      </c>
      <c r="C703" s="24">
        <f t="shared" si="10"/>
        <v>0.56820172406699498</v>
      </c>
    </row>
    <row r="704" spans="1:3" x14ac:dyDescent="0.3">
      <c r="A704" s="7">
        <v>3.7</v>
      </c>
      <c r="B704" s="25">
        <v>29.799900000000001</v>
      </c>
      <c r="C704" s="24">
        <f t="shared" si="10"/>
        <v>0.56820172406699498</v>
      </c>
    </row>
    <row r="705" spans="1:3" x14ac:dyDescent="0.3">
      <c r="A705" s="7">
        <v>5.3</v>
      </c>
      <c r="B705" s="25">
        <v>26.6</v>
      </c>
      <c r="C705" s="24">
        <f t="shared" si="10"/>
        <v>0.72427586960078905</v>
      </c>
    </row>
    <row r="706" spans="1:3" x14ac:dyDescent="0.3">
      <c r="A706" s="7">
        <v>4</v>
      </c>
      <c r="B706" s="25">
        <v>26.2</v>
      </c>
      <c r="C706" s="24">
        <f t="shared" si="10"/>
        <v>0.6020599913279624</v>
      </c>
    </row>
    <row r="707" spans="1:3" x14ac:dyDescent="0.3">
      <c r="A707" s="7">
        <v>4</v>
      </c>
      <c r="B707" s="25">
        <v>24.6648</v>
      </c>
      <c r="C707" s="24">
        <f t="shared" si="10"/>
        <v>0.6020599913279624</v>
      </c>
    </row>
    <row r="708" spans="1:3" x14ac:dyDescent="0.3">
      <c r="A708" s="7">
        <v>2.9</v>
      </c>
      <c r="B708" s="25">
        <v>32.4</v>
      </c>
      <c r="C708" s="24">
        <f t="shared" si="10"/>
        <v>0.46239799789895608</v>
      </c>
    </row>
    <row r="709" spans="1:3" x14ac:dyDescent="0.3">
      <c r="A709" s="7">
        <v>2.9</v>
      </c>
      <c r="B709" s="25">
        <v>34.1</v>
      </c>
      <c r="C709" s="24">
        <f t="shared" ref="C709:C772" si="11">LOG10(A709)</f>
        <v>0.46239799789895608</v>
      </c>
    </row>
    <row r="710" spans="1:3" x14ac:dyDescent="0.3">
      <c r="A710" s="7">
        <v>3.7</v>
      </c>
      <c r="B710" s="25">
        <v>31.3858</v>
      </c>
      <c r="C710" s="24">
        <f t="shared" si="11"/>
        <v>0.56820172406699498</v>
      </c>
    </row>
    <row r="711" spans="1:3" x14ac:dyDescent="0.3">
      <c r="A711" s="7">
        <v>5.3</v>
      </c>
      <c r="B711" s="25">
        <v>26.6</v>
      </c>
      <c r="C711" s="24">
        <f t="shared" si="11"/>
        <v>0.72427586960078905</v>
      </c>
    </row>
    <row r="712" spans="1:3" x14ac:dyDescent="0.3">
      <c r="A712" s="7">
        <v>3.7</v>
      </c>
      <c r="B712" s="25">
        <v>29.799900000000001</v>
      </c>
      <c r="C712" s="24">
        <f t="shared" si="11"/>
        <v>0.56820172406699498</v>
      </c>
    </row>
    <row r="713" spans="1:3" x14ac:dyDescent="0.3">
      <c r="A713" s="7">
        <v>3.7</v>
      </c>
      <c r="B713" s="25">
        <v>29.799900000000001</v>
      </c>
      <c r="C713" s="24">
        <f t="shared" si="11"/>
        <v>0.56820172406699498</v>
      </c>
    </row>
    <row r="714" spans="1:3" x14ac:dyDescent="0.3">
      <c r="A714" s="7">
        <v>5.3</v>
      </c>
      <c r="B714" s="25">
        <v>26.6</v>
      </c>
      <c r="C714" s="24">
        <f t="shared" si="11"/>
        <v>0.72427586960078905</v>
      </c>
    </row>
    <row r="715" spans="1:3" x14ac:dyDescent="0.3">
      <c r="A715" s="7">
        <v>4</v>
      </c>
      <c r="B715" s="25">
        <v>26.82</v>
      </c>
      <c r="C715" s="24">
        <f t="shared" si="11"/>
        <v>0.6020599913279624</v>
      </c>
    </row>
    <row r="716" spans="1:3" x14ac:dyDescent="0.3">
      <c r="A716" s="7">
        <v>4</v>
      </c>
      <c r="B716" s="25">
        <v>26.6538</v>
      </c>
      <c r="C716" s="24">
        <f t="shared" si="11"/>
        <v>0.6020599913279624</v>
      </c>
    </row>
    <row r="717" spans="1:3" x14ac:dyDescent="0.3">
      <c r="A717" s="7">
        <v>4</v>
      </c>
      <c r="B717" s="25">
        <v>26.384599999999999</v>
      </c>
      <c r="C717" s="24">
        <f t="shared" si="11"/>
        <v>0.6020599913279624</v>
      </c>
    </row>
    <row r="718" spans="1:3" x14ac:dyDescent="0.3">
      <c r="A718" s="7">
        <v>2.7</v>
      </c>
      <c r="B718" s="25">
        <v>30.3</v>
      </c>
      <c r="C718" s="24">
        <f t="shared" si="11"/>
        <v>0.43136376415898736</v>
      </c>
    </row>
    <row r="719" spans="1:3" x14ac:dyDescent="0.3">
      <c r="A719" s="7">
        <v>4</v>
      </c>
      <c r="B719" s="25">
        <v>28.3</v>
      </c>
      <c r="C719" s="24">
        <f t="shared" si="11"/>
        <v>0.6020599913279624</v>
      </c>
    </row>
    <row r="720" spans="1:3" x14ac:dyDescent="0.3">
      <c r="A720" s="7">
        <v>4</v>
      </c>
      <c r="B720" s="25">
        <v>24.4</v>
      </c>
      <c r="C720" s="24">
        <f t="shared" si="11"/>
        <v>0.6020599913279624</v>
      </c>
    </row>
    <row r="721" spans="1:3" x14ac:dyDescent="0.3">
      <c r="A721" s="7">
        <v>4.3</v>
      </c>
      <c r="B721" s="25">
        <v>27.805499999999999</v>
      </c>
      <c r="C721" s="24">
        <f t="shared" si="11"/>
        <v>0.63346845557958653</v>
      </c>
    </row>
    <row r="722" spans="1:3" x14ac:dyDescent="0.3">
      <c r="A722" s="7">
        <v>4.8</v>
      </c>
      <c r="B722" s="25">
        <v>26.228300000000001</v>
      </c>
      <c r="C722" s="24">
        <f t="shared" si="11"/>
        <v>0.68124123737558717</v>
      </c>
    </row>
    <row r="723" spans="1:3" x14ac:dyDescent="0.3">
      <c r="A723" s="7">
        <v>5.3</v>
      </c>
      <c r="B723" s="25">
        <v>29.370799999999999</v>
      </c>
      <c r="C723" s="24">
        <f t="shared" si="11"/>
        <v>0.72427586960078905</v>
      </c>
    </row>
    <row r="724" spans="1:3" x14ac:dyDescent="0.3">
      <c r="A724" s="7">
        <v>6.2</v>
      </c>
      <c r="B724" s="25">
        <v>26.1</v>
      </c>
      <c r="C724" s="24">
        <f t="shared" si="11"/>
        <v>0.79239168949825389</v>
      </c>
    </row>
    <row r="725" spans="1:3" x14ac:dyDescent="0.3">
      <c r="A725" s="7">
        <v>6</v>
      </c>
      <c r="B725" s="25">
        <v>30.5</v>
      </c>
      <c r="C725" s="24">
        <f t="shared" si="11"/>
        <v>0.77815125038364363</v>
      </c>
    </row>
    <row r="726" spans="1:3" x14ac:dyDescent="0.3">
      <c r="A726" s="7">
        <v>5.3</v>
      </c>
      <c r="B726" s="25">
        <v>30.4</v>
      </c>
      <c r="C726" s="24">
        <f t="shared" si="11"/>
        <v>0.72427586960078905</v>
      </c>
    </row>
    <row r="727" spans="1:3" x14ac:dyDescent="0.3">
      <c r="A727" s="7">
        <v>3.7</v>
      </c>
      <c r="B727" s="25">
        <v>28.1</v>
      </c>
      <c r="C727" s="24">
        <f t="shared" si="11"/>
        <v>0.56820172406699498</v>
      </c>
    </row>
    <row r="728" spans="1:3" x14ac:dyDescent="0.3">
      <c r="A728" s="7">
        <v>4.7</v>
      </c>
      <c r="B728" s="25">
        <v>25.6</v>
      </c>
      <c r="C728" s="24">
        <f t="shared" si="11"/>
        <v>0.67209785793571752</v>
      </c>
    </row>
    <row r="729" spans="1:3" x14ac:dyDescent="0.3">
      <c r="A729" s="7">
        <v>3.7</v>
      </c>
      <c r="B729" s="25">
        <v>27.8</v>
      </c>
      <c r="C729" s="24">
        <f t="shared" si="11"/>
        <v>0.56820172406699498</v>
      </c>
    </row>
    <row r="730" spans="1:3" x14ac:dyDescent="0.3">
      <c r="A730" s="7">
        <v>4.7</v>
      </c>
      <c r="B730" s="25">
        <v>25.6</v>
      </c>
      <c r="C730" s="24">
        <f t="shared" si="11"/>
        <v>0.67209785793571752</v>
      </c>
    </row>
    <row r="731" spans="1:3" x14ac:dyDescent="0.3">
      <c r="A731" s="7">
        <v>5.7</v>
      </c>
      <c r="B731" s="25">
        <v>27.1</v>
      </c>
      <c r="C731" s="24">
        <f t="shared" si="11"/>
        <v>0.75587485567249146</v>
      </c>
    </row>
    <row r="732" spans="1:3" x14ac:dyDescent="0.3">
      <c r="A732" s="7">
        <v>4</v>
      </c>
      <c r="B732" s="25">
        <v>27.8</v>
      </c>
      <c r="C732" s="24">
        <f t="shared" si="11"/>
        <v>0.6020599913279624</v>
      </c>
    </row>
    <row r="733" spans="1:3" x14ac:dyDescent="0.3">
      <c r="A733" s="7">
        <v>4.5999999999999996</v>
      </c>
      <c r="B733" s="25">
        <v>29</v>
      </c>
      <c r="C733" s="24">
        <f t="shared" si="11"/>
        <v>0.66275783168157409</v>
      </c>
    </row>
    <row r="734" spans="1:3" x14ac:dyDescent="0.3">
      <c r="A734" s="7">
        <v>5.4</v>
      </c>
      <c r="B734" s="25">
        <v>27.0426</v>
      </c>
      <c r="C734" s="24">
        <f t="shared" si="11"/>
        <v>0.7323937598229685</v>
      </c>
    </row>
    <row r="735" spans="1:3" x14ac:dyDescent="0.3">
      <c r="A735" s="7">
        <v>4.5999999999999996</v>
      </c>
      <c r="B735" s="25">
        <v>26.782900000000001</v>
      </c>
      <c r="C735" s="24">
        <f t="shared" si="11"/>
        <v>0.66275783168157409</v>
      </c>
    </row>
    <row r="736" spans="1:3" x14ac:dyDescent="0.3">
      <c r="A736" s="7">
        <v>4.5999999999999996</v>
      </c>
      <c r="B736" s="25">
        <v>28.4633</v>
      </c>
      <c r="C736" s="24">
        <f t="shared" si="11"/>
        <v>0.66275783168157409</v>
      </c>
    </row>
    <row r="737" spans="1:3" x14ac:dyDescent="0.3">
      <c r="A737" s="7">
        <v>4.3</v>
      </c>
      <c r="B737" s="25">
        <v>27.8522</v>
      </c>
      <c r="C737" s="24">
        <f t="shared" si="11"/>
        <v>0.63346845557958653</v>
      </c>
    </row>
    <row r="738" spans="1:3" x14ac:dyDescent="0.3">
      <c r="A738" s="7">
        <v>4.8</v>
      </c>
      <c r="B738" s="25">
        <v>26.212499999999999</v>
      </c>
      <c r="C738" s="24">
        <f t="shared" si="11"/>
        <v>0.68124123737558717</v>
      </c>
    </row>
    <row r="739" spans="1:3" x14ac:dyDescent="0.3">
      <c r="A739" s="7">
        <v>5.3</v>
      </c>
      <c r="B739" s="25">
        <v>29.3645</v>
      </c>
      <c r="C739" s="24">
        <f t="shared" si="11"/>
        <v>0.72427586960078905</v>
      </c>
    </row>
    <row r="740" spans="1:3" x14ac:dyDescent="0.3">
      <c r="A740" s="7">
        <v>6.2</v>
      </c>
      <c r="B740" s="25">
        <v>26.1</v>
      </c>
      <c r="C740" s="24">
        <f t="shared" si="11"/>
        <v>0.79239168949825389</v>
      </c>
    </row>
    <row r="741" spans="1:3" x14ac:dyDescent="0.3">
      <c r="A741" s="7">
        <v>6</v>
      </c>
      <c r="B741" s="25">
        <v>30.5</v>
      </c>
      <c r="C741" s="24">
        <f t="shared" si="11"/>
        <v>0.77815125038364363</v>
      </c>
    </row>
    <row r="742" spans="1:3" x14ac:dyDescent="0.3">
      <c r="A742" s="7">
        <v>5.3</v>
      </c>
      <c r="B742" s="25">
        <v>30.4</v>
      </c>
      <c r="C742" s="24">
        <f t="shared" si="11"/>
        <v>0.72427586960078905</v>
      </c>
    </row>
    <row r="743" spans="1:3" x14ac:dyDescent="0.3">
      <c r="A743" s="7">
        <v>5.6</v>
      </c>
      <c r="B743" s="25">
        <v>24.9815</v>
      </c>
      <c r="C743" s="24">
        <f t="shared" si="11"/>
        <v>0.74818802700620035</v>
      </c>
    </row>
    <row r="744" spans="1:3" x14ac:dyDescent="0.3">
      <c r="A744" s="7">
        <v>5.6</v>
      </c>
      <c r="B744" s="25">
        <v>25.008900000000001</v>
      </c>
      <c r="C744" s="24">
        <f t="shared" si="11"/>
        <v>0.74818802700620035</v>
      </c>
    </row>
    <row r="745" spans="1:3" x14ac:dyDescent="0.3">
      <c r="A745" s="7">
        <v>4</v>
      </c>
      <c r="B745" s="25">
        <v>25.7499</v>
      </c>
      <c r="C745" s="24">
        <f t="shared" si="11"/>
        <v>0.6020599913279624</v>
      </c>
    </row>
    <row r="746" spans="1:3" x14ac:dyDescent="0.3">
      <c r="A746" s="7">
        <v>4.5999999999999996</v>
      </c>
      <c r="B746" s="25">
        <v>28.0212</v>
      </c>
      <c r="C746" s="24">
        <f t="shared" si="11"/>
        <v>0.66275783168157409</v>
      </c>
    </row>
    <row r="747" spans="1:3" x14ac:dyDescent="0.3">
      <c r="A747" s="7">
        <v>5.7</v>
      </c>
      <c r="B747" s="25">
        <v>25.555099999999999</v>
      </c>
      <c r="C747" s="24">
        <f t="shared" si="11"/>
        <v>0.75587485567249146</v>
      </c>
    </row>
    <row r="748" spans="1:3" x14ac:dyDescent="0.3">
      <c r="A748" s="7">
        <v>4.3</v>
      </c>
      <c r="B748" s="25">
        <v>24.1937</v>
      </c>
      <c r="C748" s="24">
        <f t="shared" si="11"/>
        <v>0.63346845557958653</v>
      </c>
    </row>
    <row r="749" spans="1:3" x14ac:dyDescent="0.3">
      <c r="A749" s="7">
        <v>4.8</v>
      </c>
      <c r="B749" s="25">
        <v>24.1496</v>
      </c>
      <c r="C749" s="24">
        <f t="shared" si="11"/>
        <v>0.68124123737558717</v>
      </c>
    </row>
    <row r="750" spans="1:3" x14ac:dyDescent="0.3">
      <c r="A750" s="7">
        <v>5.3</v>
      </c>
      <c r="B750" s="25">
        <v>29.020499999999998</v>
      </c>
      <c r="C750" s="24">
        <f t="shared" si="11"/>
        <v>0.72427586960078905</v>
      </c>
    </row>
    <row r="751" spans="1:3" x14ac:dyDescent="0.3">
      <c r="A751" s="7">
        <v>6.2</v>
      </c>
      <c r="B751" s="25">
        <v>25.799900000000001</v>
      </c>
      <c r="C751" s="24">
        <f t="shared" si="11"/>
        <v>0.79239168949825389</v>
      </c>
    </row>
    <row r="752" spans="1:3" x14ac:dyDescent="0.3">
      <c r="A752" s="7">
        <v>6</v>
      </c>
      <c r="B752" s="25">
        <v>30.299900000000001</v>
      </c>
      <c r="C752" s="24">
        <f t="shared" si="11"/>
        <v>0.77815125038364363</v>
      </c>
    </row>
    <row r="753" spans="1:3" x14ac:dyDescent="0.3">
      <c r="A753" s="7">
        <v>3.7</v>
      </c>
      <c r="B753" s="25">
        <v>24.4</v>
      </c>
      <c r="C753" s="24">
        <f t="shared" si="11"/>
        <v>0.56820172406699498</v>
      </c>
    </row>
    <row r="754" spans="1:3" x14ac:dyDescent="0.3">
      <c r="A754" s="7">
        <v>4.7</v>
      </c>
      <c r="B754" s="25">
        <v>25.6</v>
      </c>
      <c r="C754" s="24">
        <f t="shared" si="11"/>
        <v>0.67209785793571752</v>
      </c>
    </row>
    <row r="755" spans="1:3" x14ac:dyDescent="0.3">
      <c r="A755" s="7">
        <v>4.7</v>
      </c>
      <c r="B755" s="25">
        <v>24.5</v>
      </c>
      <c r="C755" s="24">
        <f t="shared" si="11"/>
        <v>0.67209785793571752</v>
      </c>
    </row>
    <row r="756" spans="1:3" x14ac:dyDescent="0.3">
      <c r="A756" s="7">
        <v>5.7</v>
      </c>
      <c r="B756" s="25">
        <v>25.4</v>
      </c>
      <c r="C756" s="24">
        <f t="shared" si="11"/>
        <v>0.75587485567249146</v>
      </c>
    </row>
    <row r="757" spans="1:3" x14ac:dyDescent="0.3">
      <c r="A757" s="7">
        <v>4</v>
      </c>
      <c r="B757" s="25">
        <v>25.753499999999999</v>
      </c>
      <c r="C757" s="24">
        <f t="shared" si="11"/>
        <v>0.6020599913279624</v>
      </c>
    </row>
    <row r="758" spans="1:3" x14ac:dyDescent="0.3">
      <c r="A758" s="7">
        <v>4.5999999999999996</v>
      </c>
      <c r="B758" s="25">
        <v>26.662199999999999</v>
      </c>
      <c r="C758" s="24">
        <f t="shared" si="11"/>
        <v>0.66275783168157409</v>
      </c>
    </row>
    <row r="759" spans="1:3" x14ac:dyDescent="0.3">
      <c r="A759" s="7">
        <v>5.4</v>
      </c>
      <c r="B759" s="25">
        <v>24.793900000000001</v>
      </c>
      <c r="C759" s="24">
        <f t="shared" si="11"/>
        <v>0.7323937598229685</v>
      </c>
    </row>
    <row r="760" spans="1:3" x14ac:dyDescent="0.3">
      <c r="A760" s="7">
        <v>4.5999999999999996</v>
      </c>
      <c r="B760" s="25">
        <v>27.106100000000001</v>
      </c>
      <c r="C760" s="24">
        <f t="shared" si="11"/>
        <v>0.66275783168157409</v>
      </c>
    </row>
    <row r="761" spans="1:3" x14ac:dyDescent="0.3">
      <c r="A761" s="7">
        <v>4.5999999999999996</v>
      </c>
      <c r="B761" s="25">
        <v>25.229800000000001</v>
      </c>
      <c r="C761" s="24">
        <f t="shared" si="11"/>
        <v>0.66275783168157409</v>
      </c>
    </row>
    <row r="762" spans="1:3" x14ac:dyDescent="0.3">
      <c r="A762" s="7">
        <v>4.3</v>
      </c>
      <c r="B762" s="25">
        <v>24.1937</v>
      </c>
      <c r="C762" s="24">
        <f t="shared" si="11"/>
        <v>0.63346845557958653</v>
      </c>
    </row>
    <row r="763" spans="1:3" x14ac:dyDescent="0.3">
      <c r="A763" s="7">
        <v>4.8</v>
      </c>
      <c r="B763" s="25">
        <v>24.153400000000001</v>
      </c>
      <c r="C763" s="24">
        <f t="shared" si="11"/>
        <v>0.68124123737558717</v>
      </c>
    </row>
    <row r="764" spans="1:3" x14ac:dyDescent="0.3">
      <c r="A764" s="7">
        <v>5.3</v>
      </c>
      <c r="B764" s="25">
        <v>29.0185</v>
      </c>
      <c r="C764" s="24">
        <f t="shared" si="11"/>
        <v>0.72427586960078905</v>
      </c>
    </row>
    <row r="765" spans="1:3" x14ac:dyDescent="0.3">
      <c r="A765" s="7">
        <v>6.2</v>
      </c>
      <c r="B765" s="25">
        <v>25.802600000000002</v>
      </c>
      <c r="C765" s="24">
        <f t="shared" si="11"/>
        <v>0.79239168949825389</v>
      </c>
    </row>
    <row r="766" spans="1:3" x14ac:dyDescent="0.3">
      <c r="A766" s="7">
        <v>6</v>
      </c>
      <c r="B766" s="25">
        <v>30.299900000000001</v>
      </c>
      <c r="C766" s="24">
        <f t="shared" si="11"/>
        <v>0.77815125038364363</v>
      </c>
    </row>
    <row r="767" spans="1:3" x14ac:dyDescent="0.3">
      <c r="A767" s="7">
        <v>6.2</v>
      </c>
      <c r="B767" s="25">
        <v>25.799900000000001</v>
      </c>
      <c r="C767" s="24">
        <f t="shared" si="11"/>
        <v>0.79239168949825389</v>
      </c>
    </row>
    <row r="768" spans="1:3" x14ac:dyDescent="0.3">
      <c r="A768" s="7">
        <v>3.5</v>
      </c>
      <c r="B768" s="25">
        <v>28.2</v>
      </c>
      <c r="C768" s="24">
        <f t="shared" si="11"/>
        <v>0.54406804435027567</v>
      </c>
    </row>
    <row r="769" spans="1:3" x14ac:dyDescent="0.3">
      <c r="A769" s="7">
        <v>3.7</v>
      </c>
      <c r="B769" s="25">
        <v>25.2</v>
      </c>
      <c r="C769" s="24">
        <f t="shared" si="11"/>
        <v>0.56820172406699498</v>
      </c>
    </row>
    <row r="770" spans="1:3" x14ac:dyDescent="0.3">
      <c r="A770" s="7">
        <v>3.7</v>
      </c>
      <c r="B770" s="25">
        <v>25.1</v>
      </c>
      <c r="C770" s="24">
        <f t="shared" si="11"/>
        <v>0.56820172406699498</v>
      </c>
    </row>
    <row r="771" spans="1:3" x14ac:dyDescent="0.3">
      <c r="A771" s="7">
        <v>5.3</v>
      </c>
      <c r="B771" s="25">
        <v>22.299900000000001</v>
      </c>
      <c r="C771" s="24">
        <f t="shared" si="11"/>
        <v>0.72427586960078905</v>
      </c>
    </row>
    <row r="772" spans="1:3" x14ac:dyDescent="0.3">
      <c r="A772" s="7">
        <v>5.6</v>
      </c>
      <c r="B772" s="25">
        <v>23.061</v>
      </c>
      <c r="C772" s="24">
        <f t="shared" si="11"/>
        <v>0.74818802700620035</v>
      </c>
    </row>
    <row r="773" spans="1:3" x14ac:dyDescent="0.3">
      <c r="A773" s="7">
        <v>5.6</v>
      </c>
      <c r="B773" s="25">
        <v>23.110900000000001</v>
      </c>
      <c r="C773" s="24">
        <f t="shared" ref="C773:C836" si="12">LOG10(A773)</f>
        <v>0.74818802700620035</v>
      </c>
    </row>
    <row r="774" spans="1:3" x14ac:dyDescent="0.3">
      <c r="A774" s="7">
        <v>4.5999999999999996</v>
      </c>
      <c r="B774" s="25">
        <v>26.229500000000002</v>
      </c>
      <c r="C774" s="24">
        <f t="shared" si="12"/>
        <v>0.66275783168157409</v>
      </c>
    </row>
    <row r="775" spans="1:3" x14ac:dyDescent="0.3">
      <c r="A775" s="7">
        <v>5.7</v>
      </c>
      <c r="B775" s="25">
        <v>23.431799999999999</v>
      </c>
      <c r="C775" s="24">
        <f t="shared" si="12"/>
        <v>0.75587485567249146</v>
      </c>
    </row>
    <row r="776" spans="1:3" x14ac:dyDescent="0.3">
      <c r="A776" s="7">
        <v>5.7</v>
      </c>
      <c r="B776" s="25">
        <v>23.999300000000002</v>
      </c>
      <c r="C776" s="24">
        <f t="shared" si="12"/>
        <v>0.75587485567249146</v>
      </c>
    </row>
    <row r="777" spans="1:3" x14ac:dyDescent="0.3">
      <c r="A777" s="7">
        <v>4.3</v>
      </c>
      <c r="B777" s="25">
        <v>27.6</v>
      </c>
      <c r="C777" s="24">
        <f t="shared" si="12"/>
        <v>0.63346845557958653</v>
      </c>
    </row>
    <row r="778" spans="1:3" x14ac:dyDescent="0.3">
      <c r="A778" s="7">
        <v>5.3</v>
      </c>
      <c r="B778" s="25">
        <v>24.299900000000001</v>
      </c>
      <c r="C778" s="24">
        <f t="shared" si="12"/>
        <v>0.72427586960078905</v>
      </c>
    </row>
    <row r="779" spans="1:3" x14ac:dyDescent="0.3">
      <c r="A779" s="7">
        <v>5.3</v>
      </c>
      <c r="B779" s="25">
        <v>23.299900000000001</v>
      </c>
      <c r="C779" s="24">
        <f t="shared" si="12"/>
        <v>0.72427586960078905</v>
      </c>
    </row>
    <row r="780" spans="1:3" x14ac:dyDescent="0.3">
      <c r="A780" s="7">
        <v>5.3</v>
      </c>
      <c r="B780" s="25">
        <v>22.761900000000001</v>
      </c>
      <c r="C780" s="24">
        <f t="shared" si="12"/>
        <v>0.72427586960078905</v>
      </c>
    </row>
    <row r="781" spans="1:3" x14ac:dyDescent="0.3">
      <c r="A781" s="7">
        <v>5.3</v>
      </c>
      <c r="B781" s="25">
        <v>22.9</v>
      </c>
      <c r="C781" s="24">
        <f t="shared" si="12"/>
        <v>0.72427586960078905</v>
      </c>
    </row>
    <row r="782" spans="1:3" x14ac:dyDescent="0.3">
      <c r="A782" s="7">
        <v>4.3</v>
      </c>
      <c r="B782" s="25">
        <v>27.6</v>
      </c>
      <c r="C782" s="24">
        <f t="shared" si="12"/>
        <v>0.63346845557958653</v>
      </c>
    </row>
    <row r="783" spans="1:3" x14ac:dyDescent="0.3">
      <c r="A783" s="7">
        <v>5.3</v>
      </c>
      <c r="B783" s="25">
        <v>24.299900000000001</v>
      </c>
      <c r="C783" s="24">
        <f t="shared" si="12"/>
        <v>0.72427586960078905</v>
      </c>
    </row>
    <row r="784" spans="1:3" x14ac:dyDescent="0.3">
      <c r="A784" s="7">
        <v>5.3</v>
      </c>
      <c r="B784" s="25">
        <v>23.299900000000001</v>
      </c>
      <c r="C784" s="24">
        <f t="shared" si="12"/>
        <v>0.72427586960078905</v>
      </c>
    </row>
    <row r="785" spans="1:3" x14ac:dyDescent="0.3">
      <c r="A785" s="7">
        <v>5.3</v>
      </c>
      <c r="B785" s="25">
        <v>22.761900000000001</v>
      </c>
      <c r="C785" s="24">
        <f t="shared" si="12"/>
        <v>0.72427586960078905</v>
      </c>
    </row>
    <row r="786" spans="1:3" x14ac:dyDescent="0.3">
      <c r="A786" s="7">
        <v>5.3</v>
      </c>
      <c r="B786" s="25">
        <v>22.9</v>
      </c>
      <c r="C786" s="24">
        <f t="shared" si="12"/>
        <v>0.72427586960078905</v>
      </c>
    </row>
    <row r="787" spans="1:3" x14ac:dyDescent="0.3">
      <c r="A787" s="7">
        <v>5.3</v>
      </c>
      <c r="B787" s="25">
        <v>23.299900000000001</v>
      </c>
      <c r="C787" s="24">
        <f t="shared" si="12"/>
        <v>0.72427586960078905</v>
      </c>
    </row>
    <row r="788" spans="1:3" x14ac:dyDescent="0.3">
      <c r="A788" s="7">
        <v>5.3</v>
      </c>
      <c r="B788" s="25">
        <v>22.9</v>
      </c>
      <c r="C788" s="24">
        <f t="shared" si="12"/>
        <v>0.72427586960078905</v>
      </c>
    </row>
    <row r="789" spans="1:3" x14ac:dyDescent="0.3">
      <c r="A789" s="7">
        <v>5.3</v>
      </c>
      <c r="B789" s="25">
        <v>23.299900000000001</v>
      </c>
      <c r="C789" s="24">
        <f t="shared" si="12"/>
        <v>0.72427586960078905</v>
      </c>
    </row>
    <row r="790" spans="1:3" x14ac:dyDescent="0.3">
      <c r="A790" s="7">
        <v>5.3</v>
      </c>
      <c r="B790" s="25">
        <v>22.9</v>
      </c>
      <c r="C790" s="24">
        <f t="shared" si="12"/>
        <v>0.72427586960078905</v>
      </c>
    </row>
    <row r="791" spans="1:3" x14ac:dyDescent="0.3">
      <c r="A791" s="7">
        <v>2</v>
      </c>
      <c r="B791" s="25">
        <v>35</v>
      </c>
      <c r="C791" s="24">
        <f t="shared" si="12"/>
        <v>0.3010299956639812</v>
      </c>
    </row>
    <row r="792" spans="1:3" x14ac:dyDescent="0.3">
      <c r="A792" s="7">
        <v>3.3</v>
      </c>
      <c r="B792" s="25">
        <v>33.098799999999997</v>
      </c>
      <c r="C792" s="24">
        <f t="shared" si="12"/>
        <v>0.51851393987788741</v>
      </c>
    </row>
    <row r="793" spans="1:3" x14ac:dyDescent="0.3">
      <c r="A793" s="7">
        <v>3.8</v>
      </c>
      <c r="B793" s="25">
        <v>31.9</v>
      </c>
      <c r="C793" s="24">
        <f t="shared" si="12"/>
        <v>0.57978359661681012</v>
      </c>
    </row>
    <row r="794" spans="1:3" x14ac:dyDescent="0.3">
      <c r="A794" s="7">
        <v>4</v>
      </c>
      <c r="B794" s="25">
        <v>35.200000000000003</v>
      </c>
      <c r="C794" s="24">
        <f t="shared" si="12"/>
        <v>0.6020599913279624</v>
      </c>
    </row>
    <row r="795" spans="1:3" x14ac:dyDescent="0.3">
      <c r="A795" s="7">
        <v>3.3</v>
      </c>
      <c r="B795" s="25">
        <v>33.098799999999997</v>
      </c>
      <c r="C795" s="24">
        <f t="shared" si="12"/>
        <v>0.51851393987788741</v>
      </c>
    </row>
    <row r="796" spans="1:3" x14ac:dyDescent="0.3">
      <c r="A796" s="7">
        <v>3.8</v>
      </c>
      <c r="B796" s="25">
        <v>31.9</v>
      </c>
      <c r="C796" s="24">
        <f t="shared" si="12"/>
        <v>0.57978359661681012</v>
      </c>
    </row>
    <row r="797" spans="1:3" x14ac:dyDescent="0.3">
      <c r="A797" s="7">
        <v>4</v>
      </c>
      <c r="B797" s="25">
        <v>35.200000000000003</v>
      </c>
      <c r="C797" s="24">
        <f t="shared" si="12"/>
        <v>0.6020599913279624</v>
      </c>
    </row>
    <row r="798" spans="1:3" x14ac:dyDescent="0.3">
      <c r="A798" s="7">
        <v>3.5</v>
      </c>
      <c r="B798" s="25">
        <v>35.5</v>
      </c>
      <c r="C798" s="24">
        <f t="shared" si="12"/>
        <v>0.54406804435027567</v>
      </c>
    </row>
    <row r="799" spans="1:3" x14ac:dyDescent="0.3">
      <c r="A799" s="7">
        <v>3.5</v>
      </c>
      <c r="B799" s="25">
        <v>32.4</v>
      </c>
      <c r="C799" s="24">
        <f t="shared" si="12"/>
        <v>0.54406804435027567</v>
      </c>
    </row>
    <row r="800" spans="1:3" x14ac:dyDescent="0.3">
      <c r="A800" s="7">
        <v>3.8</v>
      </c>
      <c r="B800" s="25">
        <v>32.4</v>
      </c>
      <c r="C800" s="24">
        <f t="shared" si="12"/>
        <v>0.57978359661681012</v>
      </c>
    </row>
    <row r="801" spans="1:3" x14ac:dyDescent="0.3">
      <c r="A801" s="7">
        <v>3.8</v>
      </c>
      <c r="B801" s="25">
        <v>32.4</v>
      </c>
      <c r="C801" s="24">
        <f t="shared" si="12"/>
        <v>0.57978359661681012</v>
      </c>
    </row>
    <row r="802" spans="1:3" x14ac:dyDescent="0.3">
      <c r="A802" s="7">
        <v>2.2999999999999998</v>
      </c>
      <c r="B802" s="25">
        <v>39.200000000000003</v>
      </c>
      <c r="C802" s="24">
        <f t="shared" si="12"/>
        <v>0.36172783601759284</v>
      </c>
    </row>
    <row r="803" spans="1:3" x14ac:dyDescent="0.3">
      <c r="A803" s="7">
        <v>2.2999999999999998</v>
      </c>
      <c r="B803" s="25">
        <v>38.1</v>
      </c>
      <c r="C803" s="24">
        <f t="shared" si="12"/>
        <v>0.36172783601759284</v>
      </c>
    </row>
    <row r="804" spans="1:3" x14ac:dyDescent="0.3">
      <c r="A804" s="7">
        <v>3.5</v>
      </c>
      <c r="B804" s="25">
        <v>34</v>
      </c>
      <c r="C804" s="24">
        <f t="shared" si="12"/>
        <v>0.54406804435027567</v>
      </c>
    </row>
    <row r="805" spans="1:3" x14ac:dyDescent="0.3">
      <c r="A805" s="7">
        <v>3.8</v>
      </c>
      <c r="B805" s="25">
        <v>31.9</v>
      </c>
      <c r="C805" s="24">
        <f t="shared" si="12"/>
        <v>0.57978359661681012</v>
      </c>
    </row>
    <row r="806" spans="1:3" x14ac:dyDescent="0.3">
      <c r="A806" s="7">
        <v>4</v>
      </c>
      <c r="B806" s="25">
        <v>35.200000000000003</v>
      </c>
      <c r="C806" s="24">
        <f t="shared" si="12"/>
        <v>0.6020599913279624</v>
      </c>
    </row>
    <row r="807" spans="1:3" x14ac:dyDescent="0.3">
      <c r="A807" s="7">
        <v>3.5</v>
      </c>
      <c r="B807" s="25">
        <v>29.2</v>
      </c>
      <c r="C807" s="24">
        <f t="shared" si="12"/>
        <v>0.54406804435027567</v>
      </c>
    </row>
    <row r="808" spans="1:3" x14ac:dyDescent="0.3">
      <c r="A808" s="7">
        <v>2.2999999999999998</v>
      </c>
      <c r="B808" s="25">
        <v>34.4</v>
      </c>
      <c r="C808" s="24">
        <f t="shared" si="12"/>
        <v>0.36172783601759284</v>
      </c>
    </row>
    <row r="809" spans="1:3" x14ac:dyDescent="0.3">
      <c r="A809" s="7">
        <v>3.6</v>
      </c>
      <c r="B809" s="25">
        <v>33</v>
      </c>
      <c r="C809" s="24">
        <f t="shared" si="12"/>
        <v>0.55630250076728727</v>
      </c>
    </row>
    <row r="810" spans="1:3" x14ac:dyDescent="0.3">
      <c r="A810" s="7">
        <v>6.2</v>
      </c>
      <c r="B810" s="25">
        <v>28.4</v>
      </c>
      <c r="C810" s="24">
        <f t="shared" si="12"/>
        <v>0.79239168949825389</v>
      </c>
    </row>
    <row r="811" spans="1:3" x14ac:dyDescent="0.3">
      <c r="A811" s="7">
        <v>6</v>
      </c>
      <c r="B811" s="25">
        <v>30.5</v>
      </c>
      <c r="C811" s="24">
        <f t="shared" si="12"/>
        <v>0.77815125038364363</v>
      </c>
    </row>
    <row r="812" spans="1:3" x14ac:dyDescent="0.3">
      <c r="A812" s="7">
        <v>6.2</v>
      </c>
      <c r="B812" s="25">
        <v>28.4</v>
      </c>
      <c r="C812" s="24">
        <f t="shared" si="12"/>
        <v>0.79239168949825389</v>
      </c>
    </row>
    <row r="813" spans="1:3" x14ac:dyDescent="0.3">
      <c r="A813" s="7">
        <v>3</v>
      </c>
      <c r="B813" s="25">
        <v>34.5</v>
      </c>
      <c r="C813" s="24">
        <f t="shared" si="12"/>
        <v>0.47712125471966244</v>
      </c>
    </row>
    <row r="814" spans="1:3" x14ac:dyDescent="0.3">
      <c r="A814" s="7">
        <v>5.3</v>
      </c>
      <c r="B814" s="25">
        <v>28.993500000000001</v>
      </c>
      <c r="C814" s="24">
        <f t="shared" si="12"/>
        <v>0.72427586960078905</v>
      </c>
    </row>
    <row r="815" spans="1:3" x14ac:dyDescent="0.3">
      <c r="A815" s="7">
        <v>6.2</v>
      </c>
      <c r="B815" s="25">
        <v>26</v>
      </c>
      <c r="C815" s="24">
        <f t="shared" si="12"/>
        <v>0.79239168949825389</v>
      </c>
    </row>
    <row r="816" spans="1:3" x14ac:dyDescent="0.3">
      <c r="A816" s="7">
        <v>5.3</v>
      </c>
      <c r="B816" s="25">
        <v>28.993500000000001</v>
      </c>
      <c r="C816" s="24">
        <f t="shared" si="12"/>
        <v>0.72427586960078905</v>
      </c>
    </row>
    <row r="817" spans="1:3" x14ac:dyDescent="0.3">
      <c r="A817" s="7">
        <v>6.2</v>
      </c>
      <c r="B817" s="25">
        <v>26</v>
      </c>
      <c r="C817" s="24">
        <f t="shared" si="12"/>
        <v>0.79239168949825389</v>
      </c>
    </row>
    <row r="818" spans="1:3" x14ac:dyDescent="0.3">
      <c r="A818" s="7">
        <v>5.3</v>
      </c>
      <c r="B818" s="25">
        <v>28.993500000000001</v>
      </c>
      <c r="C818" s="24">
        <f t="shared" si="12"/>
        <v>0.72427586960078905</v>
      </c>
    </row>
    <row r="819" spans="1:3" x14ac:dyDescent="0.3">
      <c r="A819" s="7">
        <v>6</v>
      </c>
      <c r="B819" s="25">
        <v>30.5</v>
      </c>
      <c r="C819" s="24">
        <f t="shared" si="12"/>
        <v>0.77815125038364363</v>
      </c>
    </row>
    <row r="820" spans="1:3" x14ac:dyDescent="0.3">
      <c r="A820" s="7">
        <v>2.4</v>
      </c>
      <c r="B820" s="25">
        <v>45.1</v>
      </c>
      <c r="C820" s="24">
        <f t="shared" si="12"/>
        <v>0.38021124171160603</v>
      </c>
    </row>
    <row r="821" spans="1:3" x14ac:dyDescent="0.3">
      <c r="A821" s="7">
        <v>3</v>
      </c>
      <c r="B821" s="25">
        <v>34.548200000000001</v>
      </c>
      <c r="C821" s="24">
        <f t="shared" si="12"/>
        <v>0.47712125471966244</v>
      </c>
    </row>
    <row r="822" spans="1:3" x14ac:dyDescent="0.3">
      <c r="A822" s="7">
        <v>2</v>
      </c>
      <c r="B822" s="25">
        <v>40.299999999999997</v>
      </c>
      <c r="C822" s="24">
        <f t="shared" si="12"/>
        <v>0.3010299956639812</v>
      </c>
    </row>
    <row r="823" spans="1:3" x14ac:dyDescent="0.3">
      <c r="A823" s="7">
        <v>2</v>
      </c>
      <c r="B823" s="25">
        <v>40.6</v>
      </c>
      <c r="C823" s="24">
        <f t="shared" si="12"/>
        <v>0.3010299956639812</v>
      </c>
    </row>
    <row r="824" spans="1:3" x14ac:dyDescent="0.3">
      <c r="A824" s="7">
        <v>2.2000000000000002</v>
      </c>
      <c r="B824" s="25">
        <v>42.399099999999997</v>
      </c>
      <c r="C824" s="24">
        <f t="shared" si="12"/>
        <v>0.34242268082220628</v>
      </c>
    </row>
    <row r="825" spans="1:3" x14ac:dyDescent="0.3">
      <c r="A825" s="7">
        <v>2.2000000000000002</v>
      </c>
      <c r="B825" s="25">
        <v>44.999099999999999</v>
      </c>
      <c r="C825" s="24">
        <f t="shared" si="12"/>
        <v>0.34242268082220628</v>
      </c>
    </row>
    <row r="826" spans="1:3" x14ac:dyDescent="0.3">
      <c r="A826" s="7">
        <v>2.4</v>
      </c>
      <c r="B826" s="25">
        <v>41.9</v>
      </c>
      <c r="C826" s="24">
        <f t="shared" si="12"/>
        <v>0.38021124171160603</v>
      </c>
    </row>
    <row r="827" spans="1:3" x14ac:dyDescent="0.3">
      <c r="A827" s="7">
        <v>2.4</v>
      </c>
      <c r="B827" s="25">
        <v>41.5</v>
      </c>
      <c r="C827" s="24">
        <f t="shared" si="12"/>
        <v>0.38021124171160603</v>
      </c>
    </row>
    <row r="828" spans="1:3" x14ac:dyDescent="0.3">
      <c r="A828" s="7">
        <v>2.2000000000000002</v>
      </c>
      <c r="B828" s="25">
        <v>42.399099999999997</v>
      </c>
      <c r="C828" s="24">
        <f t="shared" si="12"/>
        <v>0.34242268082220628</v>
      </c>
    </row>
    <row r="829" spans="1:3" x14ac:dyDescent="0.3">
      <c r="A829" s="7">
        <v>2.2000000000000002</v>
      </c>
      <c r="B829" s="25">
        <v>44.999099999999999</v>
      </c>
      <c r="C829" s="24">
        <f t="shared" si="12"/>
        <v>0.34242268082220628</v>
      </c>
    </row>
    <row r="830" spans="1:3" x14ac:dyDescent="0.3">
      <c r="A830" s="7">
        <v>2.4</v>
      </c>
      <c r="B830" s="25">
        <v>41.9</v>
      </c>
      <c r="C830" s="24">
        <f t="shared" si="12"/>
        <v>0.38021124171160603</v>
      </c>
    </row>
    <row r="831" spans="1:3" x14ac:dyDescent="0.3">
      <c r="A831" s="7">
        <v>2.4</v>
      </c>
      <c r="B831" s="25">
        <v>41.5</v>
      </c>
      <c r="C831" s="24">
        <f t="shared" si="12"/>
        <v>0.38021124171160603</v>
      </c>
    </row>
    <row r="832" spans="1:3" x14ac:dyDescent="0.3">
      <c r="A832" s="7">
        <v>3.6</v>
      </c>
      <c r="B832" s="25">
        <v>33</v>
      </c>
      <c r="C832" s="24">
        <f t="shared" si="12"/>
        <v>0.55630250076728727</v>
      </c>
    </row>
    <row r="833" spans="1:3" x14ac:dyDescent="0.3">
      <c r="A833" s="7">
        <v>2.4</v>
      </c>
      <c r="B833" s="25">
        <v>34.1</v>
      </c>
      <c r="C833" s="24">
        <f t="shared" si="12"/>
        <v>0.38021124171160603</v>
      </c>
    </row>
    <row r="834" spans="1:3" x14ac:dyDescent="0.3">
      <c r="A834" s="7">
        <v>2.4</v>
      </c>
      <c r="B834" s="25">
        <v>35</v>
      </c>
      <c r="C834" s="24">
        <f t="shared" si="12"/>
        <v>0.38021124171160603</v>
      </c>
    </row>
    <row r="835" spans="1:3" x14ac:dyDescent="0.3">
      <c r="A835" s="7">
        <v>3.5</v>
      </c>
      <c r="B835" s="25">
        <v>33.200000000000003</v>
      </c>
      <c r="C835" s="24">
        <f t="shared" si="12"/>
        <v>0.54406804435027567</v>
      </c>
    </row>
    <row r="836" spans="1:3" x14ac:dyDescent="0.3">
      <c r="A836" s="7">
        <v>3.7</v>
      </c>
      <c r="B836" s="25">
        <v>30.5</v>
      </c>
      <c r="C836" s="24">
        <f t="shared" si="12"/>
        <v>0.56820172406699498</v>
      </c>
    </row>
    <row r="837" spans="1:3" x14ac:dyDescent="0.3">
      <c r="A837" s="7">
        <v>4</v>
      </c>
      <c r="B837" s="25">
        <v>29.4</v>
      </c>
      <c r="C837" s="24">
        <f t="shared" ref="C837:C900" si="13">LOG10(A837)</f>
        <v>0.6020599913279624</v>
      </c>
    </row>
    <row r="838" spans="1:3" x14ac:dyDescent="0.3">
      <c r="A838" s="7">
        <v>3.5</v>
      </c>
      <c r="B838" s="25">
        <v>34.200000000000003</v>
      </c>
      <c r="C838" s="24">
        <f t="shared" si="13"/>
        <v>0.54406804435027567</v>
      </c>
    </row>
    <row r="839" spans="1:3" x14ac:dyDescent="0.3">
      <c r="A839" s="7">
        <v>2.5</v>
      </c>
      <c r="B839" s="25">
        <v>39.200000000000003</v>
      </c>
      <c r="C839" s="24">
        <f t="shared" si="13"/>
        <v>0.3979400086720376</v>
      </c>
    </row>
    <row r="840" spans="1:3" x14ac:dyDescent="0.3">
      <c r="A840" s="7">
        <v>2.5</v>
      </c>
      <c r="B840" s="25">
        <v>38.6</v>
      </c>
      <c r="C840" s="24">
        <f t="shared" si="13"/>
        <v>0.3979400086720376</v>
      </c>
    </row>
    <row r="841" spans="1:3" x14ac:dyDescent="0.3">
      <c r="A841" s="7">
        <v>3</v>
      </c>
      <c r="B841" s="25">
        <v>34.799999999999997</v>
      </c>
      <c r="C841" s="24">
        <f t="shared" si="13"/>
        <v>0.47712125471966244</v>
      </c>
    </row>
    <row r="842" spans="1:3" x14ac:dyDescent="0.3">
      <c r="A842" s="7">
        <v>2.5</v>
      </c>
      <c r="B842" s="25">
        <v>42.9</v>
      </c>
      <c r="C842" s="24">
        <f t="shared" si="13"/>
        <v>0.3979400086720376</v>
      </c>
    </row>
    <row r="843" spans="1:3" x14ac:dyDescent="0.3">
      <c r="A843" s="7">
        <v>5.4</v>
      </c>
      <c r="B843" s="25">
        <v>27</v>
      </c>
      <c r="C843" s="24">
        <f t="shared" si="13"/>
        <v>0.7323937598229685</v>
      </c>
    </row>
    <row r="844" spans="1:3" x14ac:dyDescent="0.3">
      <c r="A844" s="7">
        <v>4</v>
      </c>
      <c r="B844" s="25">
        <v>27.8</v>
      </c>
      <c r="C844" s="24">
        <f t="shared" si="13"/>
        <v>0.6020599913279624</v>
      </c>
    </row>
    <row r="845" spans="1:3" x14ac:dyDescent="0.3">
      <c r="A845" s="7">
        <v>4.5999999999999996</v>
      </c>
      <c r="B845" s="25">
        <v>29</v>
      </c>
      <c r="C845" s="24">
        <f t="shared" si="13"/>
        <v>0.66275783168157409</v>
      </c>
    </row>
    <row r="846" spans="1:3" x14ac:dyDescent="0.3">
      <c r="A846" s="7">
        <v>3.5</v>
      </c>
      <c r="B846" s="25">
        <v>34.200000000000003</v>
      </c>
      <c r="C846" s="24">
        <f t="shared" si="13"/>
        <v>0.54406804435027567</v>
      </c>
    </row>
    <row r="847" spans="1:3" x14ac:dyDescent="0.3">
      <c r="A847" s="7">
        <v>3.6</v>
      </c>
      <c r="B847" s="25">
        <v>33</v>
      </c>
      <c r="C847" s="24">
        <f t="shared" si="13"/>
        <v>0.55630250076728727</v>
      </c>
    </row>
    <row r="848" spans="1:3" x14ac:dyDescent="0.3">
      <c r="A848" s="7">
        <v>5.3</v>
      </c>
      <c r="B848" s="25">
        <v>28.993500000000001</v>
      </c>
      <c r="C848" s="24">
        <f t="shared" si="13"/>
        <v>0.72427586960078905</v>
      </c>
    </row>
    <row r="849" spans="1:3" x14ac:dyDescent="0.3">
      <c r="A849" s="7">
        <v>6.2</v>
      </c>
      <c r="B849" s="25">
        <v>28.4</v>
      </c>
      <c r="C849" s="24">
        <f t="shared" si="13"/>
        <v>0.79239168949825389</v>
      </c>
    </row>
    <row r="850" spans="1:3" x14ac:dyDescent="0.3">
      <c r="A850" s="7">
        <v>6</v>
      </c>
      <c r="B850" s="25">
        <v>30.5</v>
      </c>
      <c r="C850" s="24">
        <f t="shared" si="13"/>
        <v>0.77815125038364363</v>
      </c>
    </row>
    <row r="851" spans="1:3" x14ac:dyDescent="0.3">
      <c r="A851" s="7">
        <v>5.3</v>
      </c>
      <c r="B851" s="25">
        <v>28.993500000000001</v>
      </c>
      <c r="C851" s="24">
        <f t="shared" si="13"/>
        <v>0.72427586960078905</v>
      </c>
    </row>
    <row r="852" spans="1:3" x14ac:dyDescent="0.3">
      <c r="A852" s="7">
        <v>6.2</v>
      </c>
      <c r="B852" s="25">
        <v>28.4</v>
      </c>
      <c r="C852" s="24">
        <f t="shared" si="13"/>
        <v>0.79239168949825389</v>
      </c>
    </row>
    <row r="853" spans="1:3" x14ac:dyDescent="0.3">
      <c r="A853" s="7">
        <v>6.2</v>
      </c>
      <c r="B853" s="25">
        <v>26</v>
      </c>
      <c r="C853" s="24">
        <f t="shared" si="13"/>
        <v>0.79239168949825389</v>
      </c>
    </row>
    <row r="854" spans="1:3" x14ac:dyDescent="0.3">
      <c r="A854" s="7">
        <v>2.4</v>
      </c>
      <c r="B854" s="25">
        <v>45.1</v>
      </c>
      <c r="C854" s="24">
        <f t="shared" si="13"/>
        <v>0.38021124171160603</v>
      </c>
    </row>
    <row r="855" spans="1:3" x14ac:dyDescent="0.3">
      <c r="A855" s="7">
        <v>3</v>
      </c>
      <c r="B855" s="25">
        <v>34.548200000000001</v>
      </c>
      <c r="C855" s="24">
        <f t="shared" si="13"/>
        <v>0.47712125471966244</v>
      </c>
    </row>
    <row r="856" spans="1:3" x14ac:dyDescent="0.3">
      <c r="A856" s="7">
        <v>3.5</v>
      </c>
      <c r="B856" s="25">
        <v>38.299999999999997</v>
      </c>
      <c r="C856" s="24">
        <f t="shared" si="13"/>
        <v>0.54406804435027567</v>
      </c>
    </row>
    <row r="857" spans="1:3" x14ac:dyDescent="0.3">
      <c r="A857" s="7">
        <v>2.4</v>
      </c>
      <c r="B857" s="25">
        <v>39.200000000000003</v>
      </c>
      <c r="C857" s="24">
        <f t="shared" si="13"/>
        <v>0.38021124171160603</v>
      </c>
    </row>
    <row r="858" spans="1:3" x14ac:dyDescent="0.3">
      <c r="A858" s="7">
        <v>2.4</v>
      </c>
      <c r="B858" s="25">
        <v>34.299999999999997</v>
      </c>
      <c r="C858" s="24">
        <f t="shared" si="13"/>
        <v>0.38021124171160603</v>
      </c>
    </row>
    <row r="859" spans="1:3" x14ac:dyDescent="0.3">
      <c r="A859" s="7">
        <v>2.4</v>
      </c>
      <c r="B859" s="25">
        <v>31.9</v>
      </c>
      <c r="C859" s="24">
        <f t="shared" si="13"/>
        <v>0.38021124171160603</v>
      </c>
    </row>
    <row r="860" spans="1:3" x14ac:dyDescent="0.3">
      <c r="A860" s="7">
        <v>3.5</v>
      </c>
      <c r="B860" s="25">
        <v>31.947500000000002</v>
      </c>
      <c r="C860" s="24">
        <f t="shared" si="13"/>
        <v>0.54406804435027567</v>
      </c>
    </row>
    <row r="861" spans="1:3" x14ac:dyDescent="0.3">
      <c r="A861" s="7">
        <v>2.4</v>
      </c>
      <c r="B861" s="25">
        <v>38.6</v>
      </c>
      <c r="C861" s="24">
        <f t="shared" si="13"/>
        <v>0.38021124171160603</v>
      </c>
    </row>
    <row r="862" spans="1:3" x14ac:dyDescent="0.3">
      <c r="A862" s="7">
        <v>2.4</v>
      </c>
      <c r="B862" s="25">
        <v>36.700000000000003</v>
      </c>
      <c r="C862" s="24">
        <f t="shared" si="13"/>
        <v>0.38021124171160603</v>
      </c>
    </row>
    <row r="863" spans="1:3" x14ac:dyDescent="0.3">
      <c r="A863" s="7">
        <v>3.5</v>
      </c>
      <c r="B863" s="25">
        <v>36.4</v>
      </c>
      <c r="C863" s="24">
        <f t="shared" si="13"/>
        <v>0.54406804435027567</v>
      </c>
    </row>
    <row r="864" spans="1:3" x14ac:dyDescent="0.3">
      <c r="A864" s="7">
        <v>2.4</v>
      </c>
      <c r="B864" s="25">
        <v>41.6</v>
      </c>
      <c r="C864" s="24">
        <f t="shared" si="13"/>
        <v>0.38021124171160603</v>
      </c>
    </row>
    <row r="865" spans="1:3" x14ac:dyDescent="0.3">
      <c r="A865" s="7">
        <v>2.4</v>
      </c>
      <c r="B865" s="25">
        <v>43.2286</v>
      </c>
      <c r="C865" s="24">
        <f t="shared" si="13"/>
        <v>0.38021124171160603</v>
      </c>
    </row>
    <row r="866" spans="1:3" x14ac:dyDescent="0.3">
      <c r="A866" s="7">
        <v>3.8</v>
      </c>
      <c r="B866" s="25">
        <v>32.5</v>
      </c>
      <c r="C866" s="24">
        <f t="shared" si="13"/>
        <v>0.57978359661681012</v>
      </c>
    </row>
    <row r="867" spans="1:3" x14ac:dyDescent="0.3">
      <c r="A867" s="7">
        <v>3.5</v>
      </c>
      <c r="B867" s="25">
        <v>31.496099999999998</v>
      </c>
      <c r="C867" s="24">
        <f t="shared" si="13"/>
        <v>0.54406804435027567</v>
      </c>
    </row>
    <row r="868" spans="1:3" x14ac:dyDescent="0.3">
      <c r="A868" s="7">
        <v>5.6</v>
      </c>
      <c r="B868" s="25">
        <v>24.2</v>
      </c>
      <c r="C868" s="24">
        <f t="shared" si="13"/>
        <v>0.74818802700620035</v>
      </c>
    </row>
    <row r="869" spans="1:3" x14ac:dyDescent="0.3">
      <c r="A869" s="7">
        <v>3.7</v>
      </c>
      <c r="B869" s="25">
        <v>27.2</v>
      </c>
      <c r="C869" s="24">
        <f t="shared" si="13"/>
        <v>0.56820172406699498</v>
      </c>
    </row>
    <row r="870" spans="1:3" x14ac:dyDescent="0.3">
      <c r="A870" s="7">
        <v>5.7</v>
      </c>
      <c r="B870" s="25">
        <v>27.1</v>
      </c>
      <c r="C870" s="24">
        <f t="shared" si="13"/>
        <v>0.75587485567249146</v>
      </c>
    </row>
    <row r="871" spans="1:3" x14ac:dyDescent="0.3">
      <c r="A871" s="7">
        <v>2</v>
      </c>
      <c r="B871" s="25">
        <v>40.239699999999999</v>
      </c>
      <c r="C871" s="24">
        <f t="shared" si="13"/>
        <v>0.3010299956639812</v>
      </c>
    </row>
    <row r="872" spans="1:3" x14ac:dyDescent="0.3">
      <c r="A872" s="7">
        <v>2</v>
      </c>
      <c r="B872" s="25">
        <v>38</v>
      </c>
      <c r="C872" s="24">
        <f t="shared" si="13"/>
        <v>0.3010299956639812</v>
      </c>
    </row>
    <row r="873" spans="1:3" x14ac:dyDescent="0.3">
      <c r="A873" s="7">
        <v>2.4</v>
      </c>
      <c r="B873" s="25">
        <v>39.200000000000003</v>
      </c>
      <c r="C873" s="24">
        <f t="shared" si="13"/>
        <v>0.38021124171160603</v>
      </c>
    </row>
    <row r="874" spans="1:3" x14ac:dyDescent="0.3">
      <c r="A874" s="7">
        <v>2.4</v>
      </c>
      <c r="B874" s="25">
        <v>34.700000000000003</v>
      </c>
      <c r="C874" s="24">
        <f t="shared" si="13"/>
        <v>0.38021124171160603</v>
      </c>
    </row>
    <row r="875" spans="1:3" x14ac:dyDescent="0.3">
      <c r="A875" s="7">
        <v>3.7</v>
      </c>
      <c r="B875" s="25">
        <v>28.8</v>
      </c>
      <c r="C875" s="24">
        <f t="shared" si="13"/>
        <v>0.56820172406699498</v>
      </c>
    </row>
    <row r="876" spans="1:3" x14ac:dyDescent="0.3">
      <c r="A876" s="7">
        <v>5.7</v>
      </c>
      <c r="B876" s="25">
        <v>27.1</v>
      </c>
      <c r="C876" s="24">
        <f t="shared" si="13"/>
        <v>0.75587485567249146</v>
      </c>
    </row>
    <row r="877" spans="1:3" x14ac:dyDescent="0.3">
      <c r="A877" s="7">
        <v>3.7</v>
      </c>
      <c r="B877" s="25">
        <v>30.5</v>
      </c>
      <c r="C877" s="24">
        <f t="shared" si="13"/>
        <v>0.56820172406699498</v>
      </c>
    </row>
    <row r="878" spans="1:3" x14ac:dyDescent="0.3">
      <c r="A878" s="7">
        <v>2</v>
      </c>
      <c r="B878" s="25">
        <v>40.239699999999999</v>
      </c>
      <c r="C878" s="24">
        <f t="shared" si="13"/>
        <v>0.3010299956639812</v>
      </c>
    </row>
    <row r="879" spans="1:3" x14ac:dyDescent="0.3">
      <c r="A879" s="7">
        <v>2</v>
      </c>
      <c r="B879" s="25">
        <v>38</v>
      </c>
      <c r="C879" s="24">
        <f t="shared" si="13"/>
        <v>0.3010299956639812</v>
      </c>
    </row>
    <row r="880" spans="1:3" x14ac:dyDescent="0.3">
      <c r="A880" s="7">
        <v>2.4</v>
      </c>
      <c r="B880" s="25">
        <v>39.200000000000003</v>
      </c>
      <c r="C880" s="24">
        <f t="shared" si="13"/>
        <v>0.38021124171160603</v>
      </c>
    </row>
    <row r="881" spans="1:3" x14ac:dyDescent="0.3">
      <c r="A881" s="7">
        <v>2.4</v>
      </c>
      <c r="B881" s="25">
        <v>34.700000000000003</v>
      </c>
      <c r="C881" s="24">
        <f t="shared" si="13"/>
        <v>0.38021124171160603</v>
      </c>
    </row>
    <row r="882" spans="1:3" x14ac:dyDescent="0.3">
      <c r="A882" s="7">
        <v>3.8</v>
      </c>
      <c r="B882" s="25">
        <v>28.2</v>
      </c>
      <c r="C882" s="24">
        <f t="shared" si="13"/>
        <v>0.57978359661681012</v>
      </c>
    </row>
    <row r="883" spans="1:3" x14ac:dyDescent="0.3">
      <c r="A883" s="7">
        <v>3.8</v>
      </c>
      <c r="B883" s="25">
        <v>29.5</v>
      </c>
      <c r="C883" s="24">
        <f t="shared" si="13"/>
        <v>0.57978359661681012</v>
      </c>
    </row>
    <row r="884" spans="1:3" x14ac:dyDescent="0.3">
      <c r="A884" s="7">
        <v>4.5999999999999996</v>
      </c>
      <c r="B884" s="25">
        <v>29.9</v>
      </c>
      <c r="C884" s="24">
        <f t="shared" si="13"/>
        <v>0.66275783168157409</v>
      </c>
    </row>
    <row r="885" spans="1:3" x14ac:dyDescent="0.3">
      <c r="A885" s="7">
        <v>2</v>
      </c>
      <c r="B885" s="25">
        <v>34.5</v>
      </c>
      <c r="C885" s="24">
        <f t="shared" si="13"/>
        <v>0.3010299956639812</v>
      </c>
    </row>
    <row r="886" spans="1:3" x14ac:dyDescent="0.3">
      <c r="A886" s="7">
        <v>2</v>
      </c>
      <c r="B886" s="25">
        <v>35.299999999999997</v>
      </c>
      <c r="C886" s="24">
        <f t="shared" si="13"/>
        <v>0.3010299956639812</v>
      </c>
    </row>
    <row r="887" spans="1:3" x14ac:dyDescent="0.3">
      <c r="A887" s="7">
        <v>2.7</v>
      </c>
      <c r="B887" s="25">
        <v>32.700000000000003</v>
      </c>
      <c r="C887" s="24">
        <f t="shared" si="13"/>
        <v>0.43136376415898736</v>
      </c>
    </row>
    <row r="888" spans="1:3" x14ac:dyDescent="0.3">
      <c r="A888" s="7">
        <v>3.5</v>
      </c>
      <c r="B888" s="25">
        <v>34.5</v>
      </c>
      <c r="C888" s="24">
        <f t="shared" si="13"/>
        <v>0.54406804435027567</v>
      </c>
    </row>
    <row r="889" spans="1:3" x14ac:dyDescent="0.3">
      <c r="A889" s="7">
        <v>3.5</v>
      </c>
      <c r="B889" s="25">
        <v>39.0959</v>
      </c>
      <c r="C889" s="24">
        <f t="shared" si="13"/>
        <v>0.54406804435027567</v>
      </c>
    </row>
    <row r="890" spans="1:3" x14ac:dyDescent="0.3">
      <c r="A890" s="7">
        <v>3.5</v>
      </c>
      <c r="B890" s="25">
        <v>32.200000000000003</v>
      </c>
      <c r="C890" s="24">
        <f t="shared" si="13"/>
        <v>0.54406804435027567</v>
      </c>
    </row>
    <row r="891" spans="1:3" x14ac:dyDescent="0.3">
      <c r="A891" s="7">
        <v>3.5</v>
      </c>
      <c r="B891" s="25">
        <v>34.200000000000003</v>
      </c>
      <c r="C891" s="24">
        <f t="shared" si="13"/>
        <v>0.54406804435027567</v>
      </c>
    </row>
    <row r="892" spans="1:3" x14ac:dyDescent="0.3">
      <c r="A892" s="7">
        <v>5.4</v>
      </c>
      <c r="B892" s="25">
        <v>27</v>
      </c>
      <c r="C892" s="24">
        <f t="shared" si="13"/>
        <v>0.7323937598229685</v>
      </c>
    </row>
    <row r="893" spans="1:3" x14ac:dyDescent="0.3">
      <c r="A893" s="7">
        <v>2.2999999999999998</v>
      </c>
      <c r="B893" s="25">
        <v>34.700000000000003</v>
      </c>
      <c r="C893" s="24">
        <f t="shared" si="13"/>
        <v>0.36172783601759284</v>
      </c>
    </row>
    <row r="894" spans="1:3" x14ac:dyDescent="0.3">
      <c r="A894" s="7">
        <v>2.5</v>
      </c>
      <c r="B894" s="25">
        <v>38.6</v>
      </c>
      <c r="C894" s="24">
        <f t="shared" si="13"/>
        <v>0.3979400086720376</v>
      </c>
    </row>
    <row r="895" spans="1:3" x14ac:dyDescent="0.3">
      <c r="A895" s="7">
        <v>3.7</v>
      </c>
      <c r="B895" s="25">
        <v>30.5</v>
      </c>
      <c r="C895" s="24">
        <f t="shared" si="13"/>
        <v>0.56820172406699498</v>
      </c>
    </row>
    <row r="896" spans="1:3" x14ac:dyDescent="0.3">
      <c r="A896" s="7">
        <v>2.5</v>
      </c>
      <c r="B896" s="25">
        <v>38.6</v>
      </c>
      <c r="C896" s="24">
        <f t="shared" si="13"/>
        <v>0.3979400086720376</v>
      </c>
    </row>
    <row r="897" spans="1:3" x14ac:dyDescent="0.3">
      <c r="A897" s="7">
        <v>2.5</v>
      </c>
      <c r="B897" s="25">
        <v>39.200000000000003</v>
      </c>
      <c r="C897" s="24">
        <f t="shared" si="13"/>
        <v>0.3979400086720376</v>
      </c>
    </row>
    <row r="898" spans="1:3" x14ac:dyDescent="0.3">
      <c r="A898" s="7">
        <v>3</v>
      </c>
      <c r="B898" s="25">
        <v>34.799999999999997</v>
      </c>
      <c r="C898" s="24">
        <f t="shared" si="13"/>
        <v>0.47712125471966244</v>
      </c>
    </row>
    <row r="899" spans="1:3" x14ac:dyDescent="0.3">
      <c r="A899" s="7">
        <v>2.5</v>
      </c>
      <c r="B899" s="25">
        <v>42.9</v>
      </c>
      <c r="C899" s="24">
        <f t="shared" si="13"/>
        <v>0.3979400086720376</v>
      </c>
    </row>
    <row r="900" spans="1:3" x14ac:dyDescent="0.3">
      <c r="A900" s="7">
        <v>3.5</v>
      </c>
      <c r="B900" s="25">
        <v>30.6</v>
      </c>
      <c r="C900" s="24">
        <f t="shared" si="13"/>
        <v>0.54406804435027567</v>
      </c>
    </row>
    <row r="901" spans="1:3" x14ac:dyDescent="0.3">
      <c r="A901" s="7">
        <v>3.5</v>
      </c>
      <c r="B901" s="25">
        <v>28.7</v>
      </c>
      <c r="C901" s="24">
        <f t="shared" ref="C901:C964" si="14">LOG10(A901)</f>
        <v>0.54406804435027567</v>
      </c>
    </row>
    <row r="902" spans="1:3" x14ac:dyDescent="0.3">
      <c r="A902" s="7">
        <v>2.5</v>
      </c>
      <c r="B902" s="25">
        <v>39.200000000000003</v>
      </c>
      <c r="C902" s="24">
        <f t="shared" si="14"/>
        <v>0.3979400086720376</v>
      </c>
    </row>
    <row r="903" spans="1:3" x14ac:dyDescent="0.3">
      <c r="A903" s="7">
        <v>3</v>
      </c>
      <c r="B903" s="25">
        <v>34.799999999999997</v>
      </c>
      <c r="C903" s="24">
        <f t="shared" si="14"/>
        <v>0.47712125471966244</v>
      </c>
    </row>
    <row r="904" spans="1:3" x14ac:dyDescent="0.3">
      <c r="A904" s="7">
        <v>2.5</v>
      </c>
      <c r="B904" s="25">
        <v>42.9</v>
      </c>
      <c r="C904" s="24">
        <f t="shared" si="14"/>
        <v>0.3979400086720376</v>
      </c>
    </row>
    <row r="905" spans="1:3" x14ac:dyDescent="0.3">
      <c r="A905" s="7">
        <v>4</v>
      </c>
      <c r="B905" s="25">
        <v>27.8</v>
      </c>
      <c r="C905" s="24">
        <f t="shared" si="14"/>
        <v>0.6020599913279624</v>
      </c>
    </row>
    <row r="906" spans="1:3" x14ac:dyDescent="0.3">
      <c r="A906" s="7">
        <v>4.5999999999999996</v>
      </c>
      <c r="B906" s="25">
        <v>29</v>
      </c>
      <c r="C906" s="24">
        <f t="shared" si="14"/>
        <v>0.66275783168157409</v>
      </c>
    </row>
    <row r="907" spans="1:3" x14ac:dyDescent="0.3">
      <c r="A907" s="7">
        <v>2.4</v>
      </c>
      <c r="B907" s="25">
        <v>37.976399999999998</v>
      </c>
      <c r="C907" s="24">
        <f t="shared" si="14"/>
        <v>0.38021124171160603</v>
      </c>
    </row>
    <row r="908" spans="1:3" x14ac:dyDescent="0.3">
      <c r="A908" s="7">
        <v>3</v>
      </c>
      <c r="B908" s="25">
        <v>35.288699999999999</v>
      </c>
      <c r="C908" s="24">
        <f t="shared" si="14"/>
        <v>0.47712125471966244</v>
      </c>
    </row>
    <row r="909" spans="1:3" x14ac:dyDescent="0.3">
      <c r="A909" s="7">
        <v>3.8</v>
      </c>
      <c r="B909" s="25">
        <v>29.809899999999999</v>
      </c>
      <c r="C909" s="24">
        <f t="shared" si="14"/>
        <v>0.57978359661681012</v>
      </c>
    </row>
    <row r="910" spans="1:3" x14ac:dyDescent="0.3">
      <c r="A910" s="7">
        <v>5.6</v>
      </c>
      <c r="B910" s="25">
        <v>24.947700000000001</v>
      </c>
      <c r="C910" s="24">
        <f t="shared" si="14"/>
        <v>0.74818802700620035</v>
      </c>
    </row>
    <row r="911" spans="1:3" x14ac:dyDescent="0.3">
      <c r="A911" s="7">
        <v>5.6</v>
      </c>
      <c r="B911" s="25">
        <v>25.1952</v>
      </c>
      <c r="C911" s="24">
        <f t="shared" si="14"/>
        <v>0.74818802700620035</v>
      </c>
    </row>
    <row r="912" spans="1:3" x14ac:dyDescent="0.3">
      <c r="A912" s="7">
        <v>3.5</v>
      </c>
      <c r="B912" s="25">
        <v>32.407600000000002</v>
      </c>
      <c r="C912" s="24">
        <f t="shared" si="14"/>
        <v>0.54406804435027567</v>
      </c>
    </row>
    <row r="913" spans="1:3" x14ac:dyDescent="0.3">
      <c r="A913" s="7">
        <v>4</v>
      </c>
      <c r="B913" s="25">
        <v>29.9</v>
      </c>
      <c r="C913" s="24">
        <f t="shared" si="14"/>
        <v>0.6020599913279624</v>
      </c>
    </row>
    <row r="914" spans="1:3" x14ac:dyDescent="0.3">
      <c r="A914" s="7">
        <v>4</v>
      </c>
      <c r="B914" s="25">
        <v>30.9375</v>
      </c>
      <c r="C914" s="24">
        <f t="shared" si="14"/>
        <v>0.6020599913279624</v>
      </c>
    </row>
    <row r="915" spans="1:3" x14ac:dyDescent="0.3">
      <c r="A915" s="7">
        <v>2.5</v>
      </c>
      <c r="B915" s="25">
        <v>38.029899999999998</v>
      </c>
      <c r="C915" s="24">
        <f t="shared" si="14"/>
        <v>0.3979400086720376</v>
      </c>
    </row>
    <row r="916" spans="1:3" x14ac:dyDescent="0.3">
      <c r="A916" s="7">
        <v>4</v>
      </c>
      <c r="B916" s="25">
        <v>28.0488</v>
      </c>
      <c r="C916" s="24">
        <f t="shared" si="14"/>
        <v>0.6020599913279624</v>
      </c>
    </row>
    <row r="917" spans="1:3" x14ac:dyDescent="0.3">
      <c r="A917" s="7">
        <v>4</v>
      </c>
      <c r="B917" s="25">
        <v>28.654900000000001</v>
      </c>
      <c r="C917" s="24">
        <f t="shared" si="14"/>
        <v>0.6020599913279624</v>
      </c>
    </row>
    <row r="918" spans="1:3" x14ac:dyDescent="0.3">
      <c r="A918" s="7">
        <v>3.6</v>
      </c>
      <c r="B918" s="25">
        <v>33</v>
      </c>
      <c r="C918" s="24">
        <f t="shared" si="14"/>
        <v>0.55630250076728727</v>
      </c>
    </row>
    <row r="919" spans="1:3" x14ac:dyDescent="0.3">
      <c r="A919" s="7">
        <v>2.4</v>
      </c>
      <c r="B919" s="25">
        <v>37</v>
      </c>
      <c r="C919" s="24">
        <f t="shared" si="14"/>
        <v>0.38021124171160603</v>
      </c>
    </row>
    <row r="920" spans="1:3" x14ac:dyDescent="0.3">
      <c r="A920" s="7">
        <v>3.6</v>
      </c>
      <c r="B920" s="25">
        <v>33</v>
      </c>
      <c r="C920" s="24">
        <f t="shared" si="14"/>
        <v>0.55630250076728727</v>
      </c>
    </row>
    <row r="921" spans="1:3" x14ac:dyDescent="0.3">
      <c r="A921" s="7">
        <v>3.6</v>
      </c>
      <c r="B921" s="25">
        <v>33.200000000000003</v>
      </c>
      <c r="C921" s="24">
        <f t="shared" si="14"/>
        <v>0.55630250076728727</v>
      </c>
    </row>
    <row r="922" spans="1:3" x14ac:dyDescent="0.3">
      <c r="A922" s="7">
        <v>2.4</v>
      </c>
      <c r="B922" s="25">
        <v>45.3</v>
      </c>
      <c r="C922" s="24">
        <f t="shared" si="14"/>
        <v>0.38021124171160603</v>
      </c>
    </row>
    <row r="923" spans="1:3" x14ac:dyDescent="0.3">
      <c r="A923" s="7">
        <v>2.4</v>
      </c>
      <c r="B923" s="25">
        <v>35.810299999999998</v>
      </c>
      <c r="C923" s="24">
        <f t="shared" si="14"/>
        <v>0.38021124171160603</v>
      </c>
    </row>
    <row r="924" spans="1:3" x14ac:dyDescent="0.3">
      <c r="A924" s="7">
        <v>2.4</v>
      </c>
      <c r="B924" s="25">
        <v>34.283099999999997</v>
      </c>
      <c r="C924" s="24">
        <f t="shared" si="14"/>
        <v>0.38021124171160603</v>
      </c>
    </row>
    <row r="925" spans="1:3" x14ac:dyDescent="0.3">
      <c r="A925" s="7">
        <v>3.2</v>
      </c>
      <c r="B925" s="25">
        <v>33.762799999999999</v>
      </c>
      <c r="C925" s="24">
        <f t="shared" si="14"/>
        <v>0.50514997831990605</v>
      </c>
    </row>
    <row r="926" spans="1:3" x14ac:dyDescent="0.3">
      <c r="A926" s="7">
        <v>2.7</v>
      </c>
      <c r="B926" s="25">
        <v>31.7</v>
      </c>
      <c r="C926" s="24">
        <f t="shared" si="14"/>
        <v>0.43136376415898736</v>
      </c>
    </row>
    <row r="927" spans="1:3" x14ac:dyDescent="0.3">
      <c r="A927" s="7">
        <v>4</v>
      </c>
      <c r="B927" s="25">
        <v>31.4</v>
      </c>
      <c r="C927" s="24">
        <f t="shared" si="14"/>
        <v>0.6020599913279624</v>
      </c>
    </row>
    <row r="928" spans="1:3" x14ac:dyDescent="0.3">
      <c r="A928" s="7">
        <v>4</v>
      </c>
      <c r="B928" s="25">
        <v>30.2</v>
      </c>
      <c r="C928" s="24">
        <f t="shared" si="14"/>
        <v>0.6020599913279624</v>
      </c>
    </row>
    <row r="929" spans="1:3" x14ac:dyDescent="0.3">
      <c r="A929" s="7">
        <v>2.7</v>
      </c>
      <c r="B929" s="25">
        <v>37.799999999999997</v>
      </c>
      <c r="C929" s="24">
        <f t="shared" si="14"/>
        <v>0.43136376415898736</v>
      </c>
    </row>
    <row r="930" spans="1:3" x14ac:dyDescent="0.3">
      <c r="A930" s="7">
        <v>3.5</v>
      </c>
      <c r="B930" s="25">
        <v>33.1</v>
      </c>
      <c r="C930" s="24">
        <f t="shared" si="14"/>
        <v>0.54406804435027567</v>
      </c>
    </row>
    <row r="931" spans="1:3" x14ac:dyDescent="0.3">
      <c r="A931" s="7">
        <v>2.5</v>
      </c>
      <c r="B931" s="25">
        <v>39.700000000000003</v>
      </c>
      <c r="C931" s="24">
        <f t="shared" si="14"/>
        <v>0.3979400086720376</v>
      </c>
    </row>
    <row r="932" spans="1:3" x14ac:dyDescent="0.3">
      <c r="A932" s="7">
        <v>3.5</v>
      </c>
      <c r="B932" s="25">
        <v>37.349899999999998</v>
      </c>
      <c r="C932" s="24">
        <f t="shared" si="14"/>
        <v>0.54406804435027567</v>
      </c>
    </row>
    <row r="933" spans="1:3" x14ac:dyDescent="0.3">
      <c r="A933" s="7">
        <v>4.5999999999999996</v>
      </c>
      <c r="B933" s="25">
        <v>26.548400000000001</v>
      </c>
      <c r="C933" s="24">
        <f t="shared" si="14"/>
        <v>0.66275783168157409</v>
      </c>
    </row>
    <row r="934" spans="1:3" x14ac:dyDescent="0.3">
      <c r="A934" s="7">
        <v>5.7</v>
      </c>
      <c r="B934" s="25">
        <v>25.617899999999999</v>
      </c>
      <c r="C934" s="24">
        <f t="shared" si="14"/>
        <v>0.75587485567249146</v>
      </c>
    </row>
    <row r="935" spans="1:3" x14ac:dyDescent="0.3">
      <c r="A935" s="7">
        <v>2.7</v>
      </c>
      <c r="B935" s="25">
        <v>40.6</v>
      </c>
      <c r="C935" s="24">
        <f t="shared" si="14"/>
        <v>0.43136376415898736</v>
      </c>
    </row>
    <row r="936" spans="1:3" x14ac:dyDescent="0.3">
      <c r="A936" s="7">
        <v>3.5</v>
      </c>
      <c r="B936" s="25">
        <v>36.6</v>
      </c>
      <c r="C936" s="24">
        <f t="shared" si="14"/>
        <v>0.54406804435027567</v>
      </c>
    </row>
    <row r="937" spans="1:3" x14ac:dyDescent="0.3">
      <c r="A937" s="7">
        <v>2</v>
      </c>
      <c r="B937" s="25">
        <v>34.1</v>
      </c>
      <c r="C937" s="24">
        <f t="shared" si="14"/>
        <v>0.3010299956639812</v>
      </c>
    </row>
    <row r="938" spans="1:3" x14ac:dyDescent="0.3">
      <c r="A938" s="7">
        <v>2</v>
      </c>
      <c r="B938" s="25">
        <v>36.200000000000003</v>
      </c>
      <c r="C938" s="24">
        <f t="shared" si="14"/>
        <v>0.3010299956639812</v>
      </c>
    </row>
    <row r="939" spans="1:3" x14ac:dyDescent="0.3">
      <c r="A939" s="7">
        <v>3.2</v>
      </c>
      <c r="B939" s="25">
        <v>36.4</v>
      </c>
      <c r="C939" s="24">
        <f t="shared" si="14"/>
        <v>0.50514997831990605</v>
      </c>
    </row>
    <row r="940" spans="1:3" x14ac:dyDescent="0.3">
      <c r="A940" s="7">
        <v>3.2</v>
      </c>
      <c r="B940" s="25">
        <v>29.7</v>
      </c>
      <c r="C940" s="24">
        <f t="shared" si="14"/>
        <v>0.50514997831990605</v>
      </c>
    </row>
    <row r="941" spans="1:3" x14ac:dyDescent="0.3">
      <c r="A941" s="7">
        <v>3.5</v>
      </c>
      <c r="B941" s="25">
        <v>28.7</v>
      </c>
      <c r="C941" s="24">
        <f t="shared" si="14"/>
        <v>0.54406804435027567</v>
      </c>
    </row>
    <row r="942" spans="1:3" x14ac:dyDescent="0.3">
      <c r="A942" s="7">
        <v>2.2999999999999998</v>
      </c>
      <c r="B942" s="25">
        <v>31.9</v>
      </c>
      <c r="C942" s="24">
        <f t="shared" si="14"/>
        <v>0.36172783601759284</v>
      </c>
    </row>
    <row r="943" spans="1:3" x14ac:dyDescent="0.3">
      <c r="A943" s="7">
        <v>3.7</v>
      </c>
      <c r="B943" s="25">
        <v>31.6</v>
      </c>
      <c r="C943" s="24">
        <f t="shared" si="14"/>
        <v>0.56820172406699498</v>
      </c>
    </row>
    <row r="944" spans="1:3" x14ac:dyDescent="0.3">
      <c r="A944" s="7">
        <v>3.2</v>
      </c>
      <c r="B944" s="25">
        <v>30.7</v>
      </c>
      <c r="C944" s="24">
        <f t="shared" si="14"/>
        <v>0.50514997831990605</v>
      </c>
    </row>
    <row r="945" spans="1:3" x14ac:dyDescent="0.3">
      <c r="A945" s="7">
        <v>3</v>
      </c>
      <c r="B945" s="25">
        <v>33.200000000000003</v>
      </c>
      <c r="C945" s="24">
        <f t="shared" si="14"/>
        <v>0.47712125471966244</v>
      </c>
    </row>
    <row r="946" spans="1:3" x14ac:dyDescent="0.3">
      <c r="A946" s="7">
        <v>3.6</v>
      </c>
      <c r="B946" s="25">
        <v>26.1066</v>
      </c>
      <c r="C946" s="24">
        <f t="shared" si="14"/>
        <v>0.55630250076728727</v>
      </c>
    </row>
    <row r="947" spans="1:3" x14ac:dyDescent="0.3">
      <c r="A947" s="7">
        <v>4.2</v>
      </c>
      <c r="B947" s="25">
        <v>24.6</v>
      </c>
      <c r="C947" s="24">
        <f t="shared" si="14"/>
        <v>0.62324929039790045</v>
      </c>
    </row>
    <row r="948" spans="1:3" x14ac:dyDescent="0.3">
      <c r="A948" s="7">
        <v>4.4000000000000004</v>
      </c>
      <c r="B948" s="25">
        <v>26.6</v>
      </c>
      <c r="C948" s="24">
        <f t="shared" si="14"/>
        <v>0.64345267648618742</v>
      </c>
    </row>
    <row r="949" spans="1:3" x14ac:dyDescent="0.3">
      <c r="A949" s="7">
        <v>3</v>
      </c>
      <c r="B949" s="25">
        <v>33</v>
      </c>
      <c r="C949" s="24">
        <f t="shared" si="14"/>
        <v>0.47712125471966244</v>
      </c>
    </row>
    <row r="950" spans="1:3" x14ac:dyDescent="0.3">
      <c r="A950" s="7">
        <v>3</v>
      </c>
      <c r="B950" s="25">
        <v>33.6</v>
      </c>
      <c r="C950" s="24">
        <f t="shared" si="14"/>
        <v>0.47712125471966244</v>
      </c>
    </row>
    <row r="951" spans="1:3" x14ac:dyDescent="0.3">
      <c r="A951" s="7">
        <v>3</v>
      </c>
      <c r="B951" s="25">
        <v>29.6</v>
      </c>
      <c r="C951" s="24">
        <f t="shared" si="14"/>
        <v>0.47712125471966244</v>
      </c>
    </row>
    <row r="952" spans="1:3" x14ac:dyDescent="0.3">
      <c r="A952" s="7">
        <v>3</v>
      </c>
      <c r="B952" s="25">
        <v>36.558999999999997</v>
      </c>
      <c r="C952" s="24">
        <f t="shared" si="14"/>
        <v>0.47712125471966244</v>
      </c>
    </row>
    <row r="953" spans="1:3" x14ac:dyDescent="0.3">
      <c r="A953" s="7">
        <v>4.8</v>
      </c>
      <c r="B953" s="25">
        <v>26.794599999999999</v>
      </c>
      <c r="C953" s="24">
        <f t="shared" si="14"/>
        <v>0.68124123737558717</v>
      </c>
    </row>
    <row r="954" spans="1:3" x14ac:dyDescent="0.3">
      <c r="A954" s="7">
        <v>4.4000000000000004</v>
      </c>
      <c r="B954" s="25">
        <v>23.152100000000001</v>
      </c>
      <c r="C954" s="24">
        <f t="shared" si="14"/>
        <v>0.64345267648618742</v>
      </c>
    </row>
    <row r="955" spans="1:3" x14ac:dyDescent="0.3">
      <c r="A955" s="7">
        <v>3</v>
      </c>
      <c r="B955" s="25">
        <v>29.5</v>
      </c>
      <c r="C955" s="24">
        <f t="shared" si="14"/>
        <v>0.47712125471966244</v>
      </c>
    </row>
    <row r="956" spans="1:3" x14ac:dyDescent="0.3">
      <c r="A956" s="7">
        <v>4.4000000000000004</v>
      </c>
      <c r="B956" s="25">
        <v>24.9</v>
      </c>
      <c r="C956" s="24">
        <f t="shared" si="14"/>
        <v>0.64345267648618742</v>
      </c>
    </row>
    <row r="957" spans="1:3" x14ac:dyDescent="0.3">
      <c r="A957" s="7">
        <v>4.4000000000000004</v>
      </c>
      <c r="B957" s="25">
        <v>23.152100000000001</v>
      </c>
      <c r="C957" s="24">
        <f t="shared" si="14"/>
        <v>0.64345267648618742</v>
      </c>
    </row>
    <row r="958" spans="1:3" x14ac:dyDescent="0.3">
      <c r="A958" s="7">
        <v>3.6</v>
      </c>
      <c r="B958" s="25">
        <v>30.9</v>
      </c>
      <c r="C958" s="24">
        <f t="shared" si="14"/>
        <v>0.55630250076728727</v>
      </c>
    </row>
    <row r="959" spans="1:3" x14ac:dyDescent="0.3">
      <c r="A959" s="7">
        <v>6.2</v>
      </c>
      <c r="B959" s="25">
        <v>27.4</v>
      </c>
      <c r="C959" s="24">
        <f t="shared" si="14"/>
        <v>0.79239168949825389</v>
      </c>
    </row>
    <row r="960" spans="1:3" x14ac:dyDescent="0.3">
      <c r="A960" s="7">
        <v>2.8</v>
      </c>
      <c r="B960" s="25">
        <v>30.299299999999999</v>
      </c>
      <c r="C960" s="24">
        <f t="shared" si="14"/>
        <v>0.44715803134221921</v>
      </c>
    </row>
    <row r="961" spans="1:3" x14ac:dyDescent="0.3">
      <c r="A961" s="7">
        <v>3</v>
      </c>
      <c r="B961" s="25">
        <v>31.3</v>
      </c>
      <c r="C961" s="24">
        <f t="shared" si="14"/>
        <v>0.47712125471966244</v>
      </c>
    </row>
    <row r="962" spans="1:3" x14ac:dyDescent="0.3">
      <c r="A962" s="7">
        <v>2.4</v>
      </c>
      <c r="B962" s="25">
        <v>40.299999999999997</v>
      </c>
      <c r="C962" s="24">
        <f t="shared" si="14"/>
        <v>0.38021124171160603</v>
      </c>
    </row>
    <row r="963" spans="1:3" x14ac:dyDescent="0.3">
      <c r="A963" s="7">
        <v>3</v>
      </c>
      <c r="B963" s="25">
        <v>33.1</v>
      </c>
      <c r="C963" s="24">
        <f t="shared" si="14"/>
        <v>0.47712125471966244</v>
      </c>
    </row>
    <row r="964" spans="1:3" x14ac:dyDescent="0.3">
      <c r="A964" s="7">
        <v>5.3</v>
      </c>
      <c r="B964" s="25">
        <v>29</v>
      </c>
      <c r="C964" s="24">
        <f t="shared" si="14"/>
        <v>0.72427586960078905</v>
      </c>
    </row>
    <row r="965" spans="1:3" x14ac:dyDescent="0.3">
      <c r="A965" s="7">
        <v>6</v>
      </c>
      <c r="B965" s="25">
        <v>30.299900000000001</v>
      </c>
      <c r="C965" s="24">
        <f t="shared" ref="C965:C1028" si="15">LOG10(A965)</f>
        <v>0.77815125038364363</v>
      </c>
    </row>
    <row r="966" spans="1:3" x14ac:dyDescent="0.3">
      <c r="A966" s="7">
        <v>3.6</v>
      </c>
      <c r="B966" s="25">
        <v>31.6</v>
      </c>
      <c r="C966" s="24">
        <f t="shared" si="15"/>
        <v>0.55630250076728727</v>
      </c>
    </row>
    <row r="967" spans="1:3" x14ac:dyDescent="0.3">
      <c r="A967" s="7">
        <v>3.5</v>
      </c>
      <c r="B967" s="25">
        <v>31.9</v>
      </c>
      <c r="C967" s="24">
        <f t="shared" si="15"/>
        <v>0.54406804435027567</v>
      </c>
    </row>
    <row r="968" spans="1:3" x14ac:dyDescent="0.3">
      <c r="A968" s="7">
        <v>3.7</v>
      </c>
      <c r="B968" s="25">
        <v>28.5</v>
      </c>
      <c r="C968" s="24">
        <f t="shared" si="15"/>
        <v>0.56820172406699498</v>
      </c>
    </row>
    <row r="969" spans="1:3" x14ac:dyDescent="0.3">
      <c r="A969" s="7">
        <v>4</v>
      </c>
      <c r="B969" s="25">
        <v>28.4</v>
      </c>
      <c r="C969" s="24">
        <f t="shared" si="15"/>
        <v>0.6020599913279624</v>
      </c>
    </row>
    <row r="970" spans="1:3" x14ac:dyDescent="0.3">
      <c r="A970" s="7">
        <v>3.5</v>
      </c>
      <c r="B970" s="25">
        <v>31.4</v>
      </c>
      <c r="C970" s="24">
        <f t="shared" si="15"/>
        <v>0.54406804435027567</v>
      </c>
    </row>
    <row r="971" spans="1:3" x14ac:dyDescent="0.3">
      <c r="A971" s="7">
        <v>2.5</v>
      </c>
      <c r="B971" s="25">
        <v>36.030700000000003</v>
      </c>
      <c r="C971" s="24">
        <f t="shared" si="15"/>
        <v>0.3979400086720376</v>
      </c>
    </row>
    <row r="972" spans="1:3" x14ac:dyDescent="0.3">
      <c r="A972" s="7">
        <v>3</v>
      </c>
      <c r="B972" s="25">
        <v>31.3917</v>
      </c>
      <c r="C972" s="24">
        <f t="shared" si="15"/>
        <v>0.47712125471966244</v>
      </c>
    </row>
    <row r="973" spans="1:3" x14ac:dyDescent="0.3">
      <c r="A973" s="7">
        <v>2.5</v>
      </c>
      <c r="B973" s="25">
        <v>37.9</v>
      </c>
      <c r="C973" s="24">
        <f t="shared" si="15"/>
        <v>0.3979400086720376</v>
      </c>
    </row>
    <row r="974" spans="1:3" x14ac:dyDescent="0.3">
      <c r="A974" s="7">
        <v>5.4</v>
      </c>
      <c r="B974" s="25">
        <v>23.898299999999999</v>
      </c>
      <c r="C974" s="24">
        <f t="shared" si="15"/>
        <v>0.7323937598229685</v>
      </c>
    </row>
    <row r="975" spans="1:3" x14ac:dyDescent="0.3">
      <c r="A975" s="7">
        <v>4</v>
      </c>
      <c r="B975" s="25">
        <v>25.753499999999999</v>
      </c>
      <c r="C975" s="24">
        <f t="shared" si="15"/>
        <v>0.6020599913279624</v>
      </c>
    </row>
    <row r="976" spans="1:3" x14ac:dyDescent="0.3">
      <c r="A976" s="7">
        <v>4.5999999999999996</v>
      </c>
      <c r="B976" s="25">
        <v>26.662199999999999</v>
      </c>
      <c r="C976" s="24">
        <f t="shared" si="15"/>
        <v>0.66275783168157409</v>
      </c>
    </row>
    <row r="977" spans="1:3" x14ac:dyDescent="0.3">
      <c r="A977" s="7">
        <v>3.5</v>
      </c>
      <c r="B977" s="25">
        <v>30.380500000000001</v>
      </c>
      <c r="C977" s="24">
        <f t="shared" si="15"/>
        <v>0.54406804435027567</v>
      </c>
    </row>
    <row r="978" spans="1:3" x14ac:dyDescent="0.3">
      <c r="A978" s="7">
        <v>3.5</v>
      </c>
      <c r="B978" s="25">
        <v>30.2</v>
      </c>
      <c r="C978" s="24">
        <f t="shared" si="15"/>
        <v>0.54406804435027567</v>
      </c>
    </row>
    <row r="979" spans="1:3" x14ac:dyDescent="0.3">
      <c r="A979" s="7">
        <v>3.6</v>
      </c>
      <c r="B979" s="25">
        <v>31.6</v>
      </c>
      <c r="C979" s="24">
        <f t="shared" si="15"/>
        <v>0.55630250076728727</v>
      </c>
    </row>
    <row r="980" spans="1:3" x14ac:dyDescent="0.3">
      <c r="A980" s="7">
        <v>5.3</v>
      </c>
      <c r="B980" s="25">
        <v>29</v>
      </c>
      <c r="C980" s="24">
        <f t="shared" si="15"/>
        <v>0.72427586960078905</v>
      </c>
    </row>
    <row r="981" spans="1:3" x14ac:dyDescent="0.3">
      <c r="A981" s="7">
        <v>6</v>
      </c>
      <c r="B981" s="25">
        <v>30.299900000000001</v>
      </c>
      <c r="C981" s="24">
        <f t="shared" si="15"/>
        <v>0.77815125038364363</v>
      </c>
    </row>
    <row r="982" spans="1:3" x14ac:dyDescent="0.3">
      <c r="A982" s="7">
        <v>6.2</v>
      </c>
      <c r="B982" s="25">
        <v>27.4</v>
      </c>
      <c r="C982" s="24">
        <f t="shared" si="15"/>
        <v>0.79239168949825389</v>
      </c>
    </row>
    <row r="983" spans="1:3" x14ac:dyDescent="0.3">
      <c r="A983" s="7">
        <v>2.4</v>
      </c>
      <c r="B983" s="25">
        <v>40.299999999999997</v>
      </c>
      <c r="C983" s="24">
        <f t="shared" si="15"/>
        <v>0.38021124171160603</v>
      </c>
    </row>
    <row r="984" spans="1:3" x14ac:dyDescent="0.3">
      <c r="A984" s="7">
        <v>3</v>
      </c>
      <c r="B984" s="25">
        <v>33.1</v>
      </c>
      <c r="C984" s="24">
        <f t="shared" si="15"/>
        <v>0.47712125471966244</v>
      </c>
    </row>
    <row r="985" spans="1:3" x14ac:dyDescent="0.3">
      <c r="A985" s="7">
        <v>3.5</v>
      </c>
      <c r="B985" s="25">
        <v>34.6</v>
      </c>
      <c r="C985" s="24">
        <f t="shared" si="15"/>
        <v>0.54406804435027567</v>
      </c>
    </row>
    <row r="986" spans="1:3" x14ac:dyDescent="0.3">
      <c r="A986" s="7">
        <v>2.4</v>
      </c>
      <c r="B986" s="25">
        <v>37.709800000000001</v>
      </c>
      <c r="C986" s="24">
        <f t="shared" si="15"/>
        <v>0.38021124171160603</v>
      </c>
    </row>
    <row r="987" spans="1:3" x14ac:dyDescent="0.3">
      <c r="A987" s="7">
        <v>2.4</v>
      </c>
      <c r="B987" s="25">
        <v>31.3</v>
      </c>
      <c r="C987" s="24">
        <f t="shared" si="15"/>
        <v>0.38021124171160603</v>
      </c>
    </row>
    <row r="988" spans="1:3" x14ac:dyDescent="0.3">
      <c r="A988" s="7">
        <v>2.4</v>
      </c>
      <c r="B988" s="25">
        <v>33.5</v>
      </c>
      <c r="C988" s="24">
        <f t="shared" si="15"/>
        <v>0.38021124171160603</v>
      </c>
    </row>
    <row r="989" spans="1:3" x14ac:dyDescent="0.3">
      <c r="A989" s="7">
        <v>3.5</v>
      </c>
      <c r="B989" s="25">
        <v>30.5</v>
      </c>
      <c r="C989" s="24">
        <f t="shared" si="15"/>
        <v>0.54406804435027567</v>
      </c>
    </row>
    <row r="990" spans="1:3" x14ac:dyDescent="0.3">
      <c r="A990" s="7">
        <v>3.7</v>
      </c>
      <c r="B990" s="25">
        <v>25.2</v>
      </c>
      <c r="C990" s="24">
        <f t="shared" si="15"/>
        <v>0.56820172406699498</v>
      </c>
    </row>
    <row r="991" spans="1:3" x14ac:dyDescent="0.3">
      <c r="A991" s="7">
        <v>3.7</v>
      </c>
      <c r="B991" s="25">
        <v>25.1</v>
      </c>
      <c r="C991" s="24">
        <f t="shared" si="15"/>
        <v>0.56820172406699498</v>
      </c>
    </row>
    <row r="992" spans="1:3" x14ac:dyDescent="0.3">
      <c r="A992" s="7">
        <v>5.3</v>
      </c>
      <c r="B992" s="25">
        <v>22.299900000000001</v>
      </c>
      <c r="C992" s="24">
        <f t="shared" si="15"/>
        <v>0.72427586960078905</v>
      </c>
    </row>
    <row r="993" spans="1:3" x14ac:dyDescent="0.3">
      <c r="A993" s="7">
        <v>2.4</v>
      </c>
      <c r="B993" s="25">
        <v>37.6</v>
      </c>
      <c r="C993" s="24">
        <f t="shared" si="15"/>
        <v>0.38021124171160603</v>
      </c>
    </row>
    <row r="994" spans="1:3" x14ac:dyDescent="0.3">
      <c r="A994" s="7">
        <v>3.5</v>
      </c>
      <c r="B994" s="25">
        <v>36</v>
      </c>
      <c r="C994" s="24">
        <f t="shared" si="15"/>
        <v>0.54406804435027567</v>
      </c>
    </row>
    <row r="995" spans="1:3" x14ac:dyDescent="0.3">
      <c r="A995" s="7">
        <v>2.4</v>
      </c>
      <c r="B995" s="25">
        <v>39.204099999999997</v>
      </c>
      <c r="C995" s="24">
        <f t="shared" si="15"/>
        <v>0.38021124171160603</v>
      </c>
    </row>
    <row r="996" spans="1:3" x14ac:dyDescent="0.3">
      <c r="A996" s="7">
        <v>2.4</v>
      </c>
      <c r="B996" s="25">
        <v>38.6</v>
      </c>
      <c r="C996" s="24">
        <f t="shared" si="15"/>
        <v>0.38021124171160603</v>
      </c>
    </row>
    <row r="997" spans="1:3" x14ac:dyDescent="0.3">
      <c r="A997" s="7">
        <v>3.8</v>
      </c>
      <c r="B997" s="25">
        <v>31.1</v>
      </c>
      <c r="C997" s="24">
        <f t="shared" si="15"/>
        <v>0.57978359661681012</v>
      </c>
    </row>
    <row r="998" spans="1:3" x14ac:dyDescent="0.3">
      <c r="A998" s="7">
        <v>3.5</v>
      </c>
      <c r="B998" s="25">
        <v>29.773399999999999</v>
      </c>
      <c r="C998" s="24">
        <f t="shared" si="15"/>
        <v>0.54406804435027567</v>
      </c>
    </row>
    <row r="999" spans="1:3" x14ac:dyDescent="0.3">
      <c r="A999" s="7">
        <v>5</v>
      </c>
      <c r="B999" s="25">
        <v>27.251100000000001</v>
      </c>
      <c r="C999" s="24">
        <f t="shared" si="15"/>
        <v>0.69897000433601886</v>
      </c>
    </row>
    <row r="1000" spans="1:3" x14ac:dyDescent="0.3">
      <c r="A1000" s="7">
        <v>5.6</v>
      </c>
      <c r="B1000" s="25">
        <v>23.6</v>
      </c>
      <c r="C1000" s="24">
        <f t="shared" si="15"/>
        <v>0.74818802700620035</v>
      </c>
    </row>
    <row r="1001" spans="1:3" x14ac:dyDescent="0.3">
      <c r="A1001" s="7">
        <v>3.7</v>
      </c>
      <c r="B1001" s="25">
        <v>26.6</v>
      </c>
      <c r="C1001" s="24">
        <f t="shared" si="15"/>
        <v>0.56820172406699498</v>
      </c>
    </row>
    <row r="1002" spans="1:3" x14ac:dyDescent="0.3">
      <c r="A1002" s="7">
        <v>5.7</v>
      </c>
      <c r="B1002" s="25">
        <v>26</v>
      </c>
      <c r="C1002" s="24">
        <f t="shared" si="15"/>
        <v>0.75587485567249146</v>
      </c>
    </row>
    <row r="1003" spans="1:3" x14ac:dyDescent="0.3">
      <c r="A1003" s="7">
        <v>2.4</v>
      </c>
      <c r="B1003" s="25">
        <v>38.6</v>
      </c>
      <c r="C1003" s="24">
        <f t="shared" si="15"/>
        <v>0.38021124171160603</v>
      </c>
    </row>
    <row r="1004" spans="1:3" x14ac:dyDescent="0.3">
      <c r="A1004" s="7">
        <v>2.4</v>
      </c>
      <c r="B1004" s="25">
        <v>33.6</v>
      </c>
      <c r="C1004" s="24">
        <f t="shared" si="15"/>
        <v>0.38021124171160603</v>
      </c>
    </row>
    <row r="1005" spans="1:3" x14ac:dyDescent="0.3">
      <c r="A1005" s="7">
        <v>3.7</v>
      </c>
      <c r="B1005" s="25">
        <v>27.5</v>
      </c>
      <c r="C1005" s="24">
        <f t="shared" si="15"/>
        <v>0.56820172406699498</v>
      </c>
    </row>
    <row r="1006" spans="1:3" x14ac:dyDescent="0.3">
      <c r="A1006" s="7">
        <v>5.7</v>
      </c>
      <c r="B1006" s="25">
        <v>26</v>
      </c>
      <c r="C1006" s="24">
        <f t="shared" si="15"/>
        <v>0.75587485567249146</v>
      </c>
    </row>
    <row r="1007" spans="1:3" x14ac:dyDescent="0.3">
      <c r="A1007" s="7">
        <v>6.1</v>
      </c>
      <c r="B1007" s="25">
        <v>20.9</v>
      </c>
      <c r="C1007" s="24">
        <f t="shared" si="15"/>
        <v>0.78532983501076703</v>
      </c>
    </row>
    <row r="1008" spans="1:3" x14ac:dyDescent="0.3">
      <c r="A1008" s="7">
        <v>3.7</v>
      </c>
      <c r="B1008" s="25">
        <v>28.5</v>
      </c>
      <c r="C1008" s="24">
        <f t="shared" si="15"/>
        <v>0.56820172406699498</v>
      </c>
    </row>
    <row r="1009" spans="1:3" x14ac:dyDescent="0.3">
      <c r="A1009" s="7">
        <v>2.4</v>
      </c>
      <c r="B1009" s="25">
        <v>38.6</v>
      </c>
      <c r="C1009" s="24">
        <f t="shared" si="15"/>
        <v>0.38021124171160603</v>
      </c>
    </row>
    <row r="1010" spans="1:3" x14ac:dyDescent="0.3">
      <c r="A1010" s="7">
        <v>2.4</v>
      </c>
      <c r="B1010" s="25">
        <v>33.6</v>
      </c>
      <c r="C1010" s="24">
        <f t="shared" si="15"/>
        <v>0.38021124171160603</v>
      </c>
    </row>
    <row r="1011" spans="1:3" x14ac:dyDescent="0.3">
      <c r="A1011" s="7">
        <v>2.4</v>
      </c>
      <c r="B1011" s="25">
        <v>33.6</v>
      </c>
      <c r="C1011" s="24">
        <f t="shared" si="15"/>
        <v>0.38021124171160603</v>
      </c>
    </row>
    <row r="1012" spans="1:3" x14ac:dyDescent="0.3">
      <c r="A1012" s="7">
        <v>3.8</v>
      </c>
      <c r="B1012" s="25">
        <v>26.163</v>
      </c>
      <c r="C1012" s="24">
        <f t="shared" si="15"/>
        <v>0.57978359661681012</v>
      </c>
    </row>
    <row r="1013" spans="1:3" x14ac:dyDescent="0.3">
      <c r="A1013" s="7">
        <v>3.8</v>
      </c>
      <c r="B1013" s="25">
        <v>26.563199999999998</v>
      </c>
      <c r="C1013" s="24">
        <f t="shared" si="15"/>
        <v>0.57978359661681012</v>
      </c>
    </row>
    <row r="1014" spans="1:3" x14ac:dyDescent="0.3">
      <c r="A1014" s="7">
        <v>3.8</v>
      </c>
      <c r="B1014" s="25">
        <v>29.2986</v>
      </c>
      <c r="C1014" s="24">
        <f t="shared" si="15"/>
        <v>0.57978359661681012</v>
      </c>
    </row>
    <row r="1015" spans="1:3" x14ac:dyDescent="0.3">
      <c r="A1015" s="7">
        <v>4.5999999999999996</v>
      </c>
      <c r="B1015" s="25">
        <v>28.4</v>
      </c>
      <c r="C1015" s="24">
        <f t="shared" si="15"/>
        <v>0.66275783168157409</v>
      </c>
    </row>
    <row r="1016" spans="1:3" x14ac:dyDescent="0.3">
      <c r="A1016" s="7">
        <v>2</v>
      </c>
      <c r="B1016" s="25">
        <v>33.4</v>
      </c>
      <c r="C1016" s="24">
        <f t="shared" si="15"/>
        <v>0.3010299956639812</v>
      </c>
    </row>
    <row r="1017" spans="1:3" x14ac:dyDescent="0.3">
      <c r="A1017" s="7">
        <v>2.7</v>
      </c>
      <c r="B1017" s="25">
        <v>31.3</v>
      </c>
      <c r="C1017" s="24">
        <f t="shared" si="15"/>
        <v>0.43136376415898736</v>
      </c>
    </row>
    <row r="1018" spans="1:3" x14ac:dyDescent="0.3">
      <c r="A1018" s="7">
        <v>3.2</v>
      </c>
      <c r="B1018" s="25">
        <v>30.347000000000001</v>
      </c>
      <c r="C1018" s="24">
        <f t="shared" si="15"/>
        <v>0.50514997831990605</v>
      </c>
    </row>
    <row r="1019" spans="1:3" x14ac:dyDescent="0.3">
      <c r="A1019" s="7">
        <v>5</v>
      </c>
      <c r="B1019" s="25">
        <v>23.820399999999999</v>
      </c>
      <c r="C1019" s="24">
        <f t="shared" si="15"/>
        <v>0.69897000433601886</v>
      </c>
    </row>
    <row r="1020" spans="1:3" x14ac:dyDescent="0.3">
      <c r="A1020" s="7">
        <v>5</v>
      </c>
      <c r="B1020" s="25">
        <v>24.572199999999999</v>
      </c>
      <c r="C1020" s="24">
        <f t="shared" si="15"/>
        <v>0.69897000433601886</v>
      </c>
    </row>
    <row r="1021" spans="1:3" x14ac:dyDescent="0.3">
      <c r="A1021" s="7">
        <v>5</v>
      </c>
      <c r="B1021" s="25">
        <v>25.508199999999999</v>
      </c>
      <c r="C1021" s="24">
        <f t="shared" si="15"/>
        <v>0.69897000433601886</v>
      </c>
    </row>
    <row r="1022" spans="1:3" x14ac:dyDescent="0.3">
      <c r="A1022" s="7">
        <v>5</v>
      </c>
      <c r="B1022" s="25">
        <v>23.574300000000001</v>
      </c>
      <c r="C1022" s="24">
        <f t="shared" si="15"/>
        <v>0.69897000433601886</v>
      </c>
    </row>
    <row r="1023" spans="1:3" x14ac:dyDescent="0.3">
      <c r="A1023" s="7">
        <v>5</v>
      </c>
      <c r="B1023" s="25">
        <v>24.7928</v>
      </c>
      <c r="C1023" s="24">
        <f t="shared" si="15"/>
        <v>0.69897000433601886</v>
      </c>
    </row>
    <row r="1024" spans="1:3" x14ac:dyDescent="0.3">
      <c r="A1024" s="7">
        <v>4.5999999999999996</v>
      </c>
      <c r="B1024" s="25">
        <v>28.3</v>
      </c>
      <c r="C1024" s="24">
        <f t="shared" si="15"/>
        <v>0.66275783168157409</v>
      </c>
    </row>
    <row r="1025" spans="1:3" x14ac:dyDescent="0.3">
      <c r="A1025" s="7">
        <v>5.7</v>
      </c>
      <c r="B1025" s="25">
        <v>24.149100000000001</v>
      </c>
      <c r="C1025" s="24">
        <f t="shared" si="15"/>
        <v>0.75587485567249146</v>
      </c>
    </row>
    <row r="1026" spans="1:3" x14ac:dyDescent="0.3">
      <c r="A1026" s="7">
        <v>3.5</v>
      </c>
      <c r="B1026" s="25">
        <v>33.793700000000001</v>
      </c>
      <c r="C1026" s="24">
        <f t="shared" si="15"/>
        <v>0.54406804435027567</v>
      </c>
    </row>
    <row r="1027" spans="1:3" x14ac:dyDescent="0.3">
      <c r="A1027" s="7">
        <v>3.5</v>
      </c>
      <c r="B1027" s="25">
        <v>38.719299999999997</v>
      </c>
      <c r="C1027" s="24">
        <f t="shared" si="15"/>
        <v>0.54406804435027567</v>
      </c>
    </row>
    <row r="1028" spans="1:3" x14ac:dyDescent="0.3">
      <c r="A1028" s="7">
        <v>3.5</v>
      </c>
      <c r="B1028" s="25">
        <v>29.9849</v>
      </c>
      <c r="C1028" s="24">
        <f t="shared" si="15"/>
        <v>0.54406804435027567</v>
      </c>
    </row>
    <row r="1029" spans="1:3" x14ac:dyDescent="0.3">
      <c r="A1029" s="7">
        <v>3.5</v>
      </c>
      <c r="B1029" s="25">
        <v>30.2</v>
      </c>
      <c r="C1029" s="24">
        <f t="shared" ref="C1029:C1092" si="16">LOG10(A1029)</f>
        <v>0.54406804435027567</v>
      </c>
    </row>
    <row r="1030" spans="1:3" x14ac:dyDescent="0.3">
      <c r="A1030" s="7">
        <v>3.5</v>
      </c>
      <c r="B1030" s="25">
        <v>31.4</v>
      </c>
      <c r="C1030" s="24">
        <f t="shared" si="16"/>
        <v>0.54406804435027567</v>
      </c>
    </row>
    <row r="1031" spans="1:3" x14ac:dyDescent="0.3">
      <c r="A1031" s="7">
        <v>2.2999999999999998</v>
      </c>
      <c r="B1031" s="25">
        <v>31.7</v>
      </c>
      <c r="C1031" s="24">
        <f t="shared" si="16"/>
        <v>0.36172783601759284</v>
      </c>
    </row>
    <row r="1032" spans="1:3" x14ac:dyDescent="0.3">
      <c r="A1032" s="7">
        <v>3.7</v>
      </c>
      <c r="B1032" s="25">
        <v>28.7</v>
      </c>
      <c r="C1032" s="24">
        <f t="shared" si="16"/>
        <v>0.56820172406699498</v>
      </c>
    </row>
    <row r="1033" spans="1:3" x14ac:dyDescent="0.3">
      <c r="A1033" s="7">
        <v>2.5</v>
      </c>
      <c r="B1033" s="25">
        <v>37</v>
      </c>
      <c r="C1033" s="24">
        <f t="shared" si="16"/>
        <v>0.3979400086720376</v>
      </c>
    </row>
    <row r="1034" spans="1:3" x14ac:dyDescent="0.3">
      <c r="A1034" s="7">
        <v>3</v>
      </c>
      <c r="B1034" s="25">
        <v>32.1</v>
      </c>
      <c r="C1034" s="24">
        <f t="shared" si="16"/>
        <v>0.47712125471966244</v>
      </c>
    </row>
    <row r="1035" spans="1:3" x14ac:dyDescent="0.3">
      <c r="A1035" s="7">
        <v>2.5</v>
      </c>
      <c r="B1035" s="25">
        <v>37.9</v>
      </c>
      <c r="C1035" s="24">
        <f t="shared" si="16"/>
        <v>0.3979400086720376</v>
      </c>
    </row>
    <row r="1036" spans="1:3" x14ac:dyDescent="0.3">
      <c r="A1036" s="7">
        <v>5.4</v>
      </c>
      <c r="B1036" s="25">
        <v>20.7</v>
      </c>
      <c r="C1036" s="24">
        <f t="shared" si="16"/>
        <v>0.7323937598229685</v>
      </c>
    </row>
    <row r="1037" spans="1:3" x14ac:dyDescent="0.3">
      <c r="A1037" s="7">
        <v>5.5</v>
      </c>
      <c r="B1037" s="25">
        <v>20.100000000000001</v>
      </c>
      <c r="C1037" s="24">
        <f t="shared" si="16"/>
        <v>0.74036268949424389</v>
      </c>
    </row>
    <row r="1038" spans="1:3" x14ac:dyDescent="0.3">
      <c r="A1038" s="7">
        <v>3</v>
      </c>
      <c r="B1038" s="25">
        <v>31.5</v>
      </c>
      <c r="C1038" s="24">
        <f t="shared" si="16"/>
        <v>0.47712125471966244</v>
      </c>
    </row>
    <row r="1039" spans="1:3" x14ac:dyDescent="0.3">
      <c r="A1039" s="7">
        <v>4.7</v>
      </c>
      <c r="B1039" s="25">
        <v>23.8</v>
      </c>
      <c r="C1039" s="24">
        <f t="shared" si="16"/>
        <v>0.67209785793571752</v>
      </c>
    </row>
    <row r="1040" spans="1:3" x14ac:dyDescent="0.3">
      <c r="A1040" s="7">
        <v>5.5</v>
      </c>
      <c r="B1040" s="25">
        <v>23.2</v>
      </c>
      <c r="C1040" s="24">
        <f t="shared" si="16"/>
        <v>0.74036268949424389</v>
      </c>
    </row>
    <row r="1041" spans="1:3" x14ac:dyDescent="0.3">
      <c r="A1041" s="7">
        <v>3.5</v>
      </c>
      <c r="B1041" s="25">
        <v>28.668299999999999</v>
      </c>
      <c r="C1041" s="24">
        <f t="shared" si="16"/>
        <v>0.54406804435027567</v>
      </c>
    </row>
    <row r="1042" spans="1:3" x14ac:dyDescent="0.3">
      <c r="A1042" s="7">
        <v>3.5</v>
      </c>
      <c r="B1042" s="25">
        <v>27.3</v>
      </c>
      <c r="C1042" s="24">
        <f t="shared" si="16"/>
        <v>0.54406804435027567</v>
      </c>
    </row>
    <row r="1043" spans="1:3" x14ac:dyDescent="0.3">
      <c r="A1043" s="7">
        <v>3</v>
      </c>
      <c r="B1043" s="25">
        <v>34.4</v>
      </c>
      <c r="C1043" s="24">
        <f t="shared" si="16"/>
        <v>0.47712125471966244</v>
      </c>
    </row>
    <row r="1044" spans="1:3" x14ac:dyDescent="0.3">
      <c r="A1044" s="7">
        <v>5.5</v>
      </c>
      <c r="B1044" s="25">
        <v>24.6</v>
      </c>
      <c r="C1044" s="24">
        <f t="shared" si="16"/>
        <v>0.74036268949424389</v>
      </c>
    </row>
    <row r="1045" spans="1:3" x14ac:dyDescent="0.3">
      <c r="A1045" s="7">
        <v>6.3</v>
      </c>
      <c r="B1045" s="25">
        <v>19.7</v>
      </c>
      <c r="C1045" s="24">
        <f t="shared" si="16"/>
        <v>0.79934054945358168</v>
      </c>
    </row>
    <row r="1046" spans="1:3" x14ac:dyDescent="0.3">
      <c r="A1046" s="7">
        <v>3.5</v>
      </c>
      <c r="B1046" s="25">
        <v>33.700000000000003</v>
      </c>
      <c r="C1046" s="24">
        <f t="shared" si="16"/>
        <v>0.54406804435027567</v>
      </c>
    </row>
    <row r="1047" spans="1:3" x14ac:dyDescent="0.3">
      <c r="A1047" s="7">
        <v>3.5</v>
      </c>
      <c r="B1047" s="25">
        <v>25.8</v>
      </c>
      <c r="C1047" s="24">
        <f t="shared" si="16"/>
        <v>0.54406804435027567</v>
      </c>
    </row>
    <row r="1048" spans="1:3" x14ac:dyDescent="0.3">
      <c r="A1048" s="7">
        <v>3</v>
      </c>
      <c r="B1048" s="25">
        <v>33.299999999999997</v>
      </c>
      <c r="C1048" s="24">
        <f t="shared" si="16"/>
        <v>0.47712125471966244</v>
      </c>
    </row>
    <row r="1049" spans="1:3" x14ac:dyDescent="0.3">
      <c r="A1049" s="7">
        <v>2.5</v>
      </c>
      <c r="B1049" s="25">
        <v>36.030700000000003</v>
      </c>
      <c r="C1049" s="24">
        <f t="shared" si="16"/>
        <v>0.3979400086720376</v>
      </c>
    </row>
    <row r="1050" spans="1:3" x14ac:dyDescent="0.3">
      <c r="A1050" s="7">
        <v>3</v>
      </c>
      <c r="B1050" s="25">
        <v>31.3917</v>
      </c>
      <c r="C1050" s="24">
        <f t="shared" si="16"/>
        <v>0.47712125471966244</v>
      </c>
    </row>
    <row r="1051" spans="1:3" x14ac:dyDescent="0.3">
      <c r="A1051" s="7">
        <v>2.5</v>
      </c>
      <c r="B1051" s="25">
        <v>37.9</v>
      </c>
      <c r="C1051" s="24">
        <f t="shared" si="16"/>
        <v>0.3979400086720376</v>
      </c>
    </row>
    <row r="1052" spans="1:3" x14ac:dyDescent="0.3">
      <c r="A1052" s="7">
        <v>4</v>
      </c>
      <c r="B1052" s="25">
        <v>25.753499999999999</v>
      </c>
      <c r="C1052" s="24">
        <f t="shared" si="16"/>
        <v>0.6020599913279624</v>
      </c>
    </row>
    <row r="1053" spans="1:3" x14ac:dyDescent="0.3">
      <c r="A1053" s="7">
        <v>4.5999999999999996</v>
      </c>
      <c r="B1053" s="25">
        <v>26.662199999999999</v>
      </c>
      <c r="C1053" s="24">
        <f t="shared" si="16"/>
        <v>0.66275783168157409</v>
      </c>
    </row>
    <row r="1054" spans="1:3" x14ac:dyDescent="0.3">
      <c r="A1054" s="7">
        <v>2.4</v>
      </c>
      <c r="B1054" s="25">
        <v>35.241799999999998</v>
      </c>
      <c r="C1054" s="24">
        <f t="shared" si="16"/>
        <v>0.38021124171160603</v>
      </c>
    </row>
    <row r="1055" spans="1:3" x14ac:dyDescent="0.3">
      <c r="A1055" s="7">
        <v>3</v>
      </c>
      <c r="B1055" s="25">
        <v>32.954799999999999</v>
      </c>
      <c r="C1055" s="24">
        <f t="shared" si="16"/>
        <v>0.47712125471966244</v>
      </c>
    </row>
    <row r="1056" spans="1:3" x14ac:dyDescent="0.3">
      <c r="A1056" s="7">
        <v>3.8</v>
      </c>
      <c r="B1056" s="25">
        <v>26.9</v>
      </c>
      <c r="C1056" s="24">
        <f t="shared" si="16"/>
        <v>0.57978359661681012</v>
      </c>
    </row>
    <row r="1057" spans="1:3" x14ac:dyDescent="0.3">
      <c r="A1057" s="7">
        <v>5.6</v>
      </c>
      <c r="B1057" s="25">
        <v>24.192399999999999</v>
      </c>
      <c r="C1057" s="24">
        <f t="shared" si="16"/>
        <v>0.74818802700620035</v>
      </c>
    </row>
    <row r="1058" spans="1:3" x14ac:dyDescent="0.3">
      <c r="A1058" s="7">
        <v>5.6</v>
      </c>
      <c r="B1058" s="25">
        <v>24.149100000000001</v>
      </c>
      <c r="C1058" s="24">
        <f t="shared" si="16"/>
        <v>0.74818802700620035</v>
      </c>
    </row>
    <row r="1059" spans="1:3" x14ac:dyDescent="0.3">
      <c r="A1059" s="7">
        <v>3.5</v>
      </c>
      <c r="B1059" s="25">
        <v>31.708200000000001</v>
      </c>
      <c r="C1059" s="24">
        <f t="shared" si="16"/>
        <v>0.54406804435027567</v>
      </c>
    </row>
    <row r="1060" spans="1:3" x14ac:dyDescent="0.3">
      <c r="A1060" s="7">
        <v>4</v>
      </c>
      <c r="B1060" s="25">
        <v>27.234000000000002</v>
      </c>
      <c r="C1060" s="24">
        <f t="shared" si="16"/>
        <v>0.6020599913279624</v>
      </c>
    </row>
    <row r="1061" spans="1:3" x14ac:dyDescent="0.3">
      <c r="A1061" s="7">
        <v>5.6</v>
      </c>
      <c r="B1061" s="25">
        <v>24.299600000000002</v>
      </c>
      <c r="C1061" s="24">
        <f t="shared" si="16"/>
        <v>0.74818802700620035</v>
      </c>
    </row>
    <row r="1062" spans="1:3" x14ac:dyDescent="0.3">
      <c r="A1062" s="7">
        <v>2.5</v>
      </c>
      <c r="B1062" s="25">
        <v>35.860599999999998</v>
      </c>
      <c r="C1062" s="24">
        <f t="shared" si="16"/>
        <v>0.3979400086720376</v>
      </c>
    </row>
    <row r="1063" spans="1:3" x14ac:dyDescent="0.3">
      <c r="A1063" s="7">
        <v>4</v>
      </c>
      <c r="B1063" s="25">
        <v>27.1846</v>
      </c>
      <c r="C1063" s="24">
        <f t="shared" si="16"/>
        <v>0.6020599913279624</v>
      </c>
    </row>
    <row r="1064" spans="1:3" x14ac:dyDescent="0.3">
      <c r="A1064" s="7">
        <v>4</v>
      </c>
      <c r="B1064" s="25">
        <v>27.566500000000001</v>
      </c>
      <c r="C1064" s="24">
        <f t="shared" si="16"/>
        <v>0.6020599913279624</v>
      </c>
    </row>
    <row r="1065" spans="1:3" x14ac:dyDescent="0.3">
      <c r="A1065" s="7">
        <v>3.6</v>
      </c>
      <c r="B1065" s="25">
        <v>27.581099999999999</v>
      </c>
      <c r="C1065" s="24">
        <f t="shared" si="16"/>
        <v>0.55630250076728727</v>
      </c>
    </row>
    <row r="1066" spans="1:3" x14ac:dyDescent="0.3">
      <c r="A1066" s="7">
        <v>3.6</v>
      </c>
      <c r="B1066" s="25">
        <v>28.1127</v>
      </c>
      <c r="C1066" s="24">
        <f t="shared" si="16"/>
        <v>0.55630250076728727</v>
      </c>
    </row>
    <row r="1067" spans="1:3" x14ac:dyDescent="0.3">
      <c r="A1067" s="7">
        <v>4.8</v>
      </c>
      <c r="B1067" s="25">
        <v>25.56</v>
      </c>
      <c r="C1067" s="24">
        <f t="shared" si="16"/>
        <v>0.68124123737558717</v>
      </c>
    </row>
    <row r="1068" spans="1:3" x14ac:dyDescent="0.3">
      <c r="A1068" s="7">
        <v>4.8</v>
      </c>
      <c r="B1068" s="25">
        <v>23.577999999999999</v>
      </c>
      <c r="C1068" s="24">
        <f t="shared" si="16"/>
        <v>0.68124123737558717</v>
      </c>
    </row>
    <row r="1069" spans="1:3" x14ac:dyDescent="0.3">
      <c r="A1069" s="7">
        <v>4.8</v>
      </c>
      <c r="B1069" s="25">
        <v>26.388000000000002</v>
      </c>
      <c r="C1069" s="24">
        <f t="shared" si="16"/>
        <v>0.68124123737558717</v>
      </c>
    </row>
    <row r="1070" spans="1:3" x14ac:dyDescent="0.3">
      <c r="A1070" s="7">
        <v>4.8</v>
      </c>
      <c r="B1070" s="25">
        <v>23.577999999999999</v>
      </c>
      <c r="C1070" s="24">
        <f t="shared" si="16"/>
        <v>0.68124123737558717</v>
      </c>
    </row>
    <row r="1071" spans="1:3" x14ac:dyDescent="0.3">
      <c r="A1071" s="7">
        <v>4.8</v>
      </c>
      <c r="B1071" s="25">
        <v>25.7761</v>
      </c>
      <c r="C1071" s="24">
        <f t="shared" si="16"/>
        <v>0.68124123737558717</v>
      </c>
    </row>
    <row r="1072" spans="1:3" x14ac:dyDescent="0.3">
      <c r="A1072" s="7">
        <v>4.8</v>
      </c>
      <c r="B1072" s="25">
        <v>25.7761</v>
      </c>
      <c r="C1072" s="24">
        <f t="shared" si="16"/>
        <v>0.68124123737558717</v>
      </c>
    </row>
    <row r="1073" spans="1:3" x14ac:dyDescent="0.3">
      <c r="A1073" s="7">
        <v>4.8</v>
      </c>
      <c r="B1073" s="25">
        <v>25.7761</v>
      </c>
      <c r="C1073" s="24">
        <f t="shared" si="16"/>
        <v>0.68124123737558717</v>
      </c>
    </row>
    <row r="1074" spans="1:3" x14ac:dyDescent="0.3">
      <c r="A1074" s="7">
        <v>3.6</v>
      </c>
      <c r="B1074" s="25">
        <v>31.6</v>
      </c>
      <c r="C1074" s="24">
        <f t="shared" si="16"/>
        <v>0.55630250076728727</v>
      </c>
    </row>
    <row r="1075" spans="1:3" x14ac:dyDescent="0.3">
      <c r="A1075" s="7">
        <v>3.5</v>
      </c>
      <c r="B1075" s="25">
        <v>32.200000000000003</v>
      </c>
      <c r="C1075" s="24">
        <f t="shared" si="16"/>
        <v>0.54406804435027567</v>
      </c>
    </row>
    <row r="1076" spans="1:3" x14ac:dyDescent="0.3">
      <c r="A1076" s="7">
        <v>3.6</v>
      </c>
      <c r="B1076" s="25">
        <v>32.1</v>
      </c>
      <c r="C1076" s="24">
        <f t="shared" si="16"/>
        <v>0.55630250076728727</v>
      </c>
    </row>
    <row r="1077" spans="1:3" x14ac:dyDescent="0.3">
      <c r="A1077" s="7">
        <v>3.6</v>
      </c>
      <c r="B1077" s="25">
        <v>32.6</v>
      </c>
      <c r="C1077" s="24">
        <f t="shared" si="16"/>
        <v>0.55630250076728727</v>
      </c>
    </row>
    <row r="1078" spans="1:3" x14ac:dyDescent="0.3">
      <c r="A1078" s="7">
        <v>2.5</v>
      </c>
      <c r="B1078" s="25">
        <v>37.070999999999998</v>
      </c>
      <c r="C1078" s="24">
        <f t="shared" si="16"/>
        <v>0.3979400086720376</v>
      </c>
    </row>
    <row r="1079" spans="1:3" x14ac:dyDescent="0.3">
      <c r="A1079" s="7">
        <v>2.5</v>
      </c>
      <c r="B1079" s="25">
        <v>35.922600000000003</v>
      </c>
      <c r="C1079" s="24">
        <f t="shared" si="16"/>
        <v>0.3979400086720376</v>
      </c>
    </row>
    <row r="1080" spans="1:3" x14ac:dyDescent="0.3">
      <c r="A1080" s="7">
        <v>2.5</v>
      </c>
      <c r="B1080" s="25">
        <v>32.910299999999999</v>
      </c>
      <c r="C1080" s="24">
        <f t="shared" si="16"/>
        <v>0.3979400086720376</v>
      </c>
    </row>
    <row r="1081" spans="1:3" x14ac:dyDescent="0.3">
      <c r="A1081" s="7">
        <v>2.5</v>
      </c>
      <c r="B1081" s="25">
        <v>40.081600000000002</v>
      </c>
      <c r="C1081" s="24">
        <f t="shared" si="16"/>
        <v>0.3979400086720376</v>
      </c>
    </row>
    <row r="1082" spans="1:3" x14ac:dyDescent="0.3">
      <c r="A1082" s="7">
        <v>2.5</v>
      </c>
      <c r="B1082" s="25">
        <v>37.057400000000001</v>
      </c>
      <c r="C1082" s="24">
        <f t="shared" si="16"/>
        <v>0.3979400086720376</v>
      </c>
    </row>
    <row r="1083" spans="1:3" x14ac:dyDescent="0.3">
      <c r="A1083" s="7">
        <v>3.6</v>
      </c>
      <c r="B1083" s="25">
        <v>34.270800000000001</v>
      </c>
      <c r="C1083" s="24">
        <f t="shared" si="16"/>
        <v>0.55630250076728727</v>
      </c>
    </row>
    <row r="1084" spans="1:3" x14ac:dyDescent="0.3">
      <c r="A1084" s="7">
        <v>3.6</v>
      </c>
      <c r="B1084" s="25">
        <v>29.5</v>
      </c>
      <c r="C1084" s="24">
        <f t="shared" si="16"/>
        <v>0.55630250076728727</v>
      </c>
    </row>
    <row r="1085" spans="1:3" x14ac:dyDescent="0.3">
      <c r="A1085" s="7">
        <v>2.4</v>
      </c>
      <c r="B1085" s="25">
        <v>34.251300000000001</v>
      </c>
      <c r="C1085" s="24">
        <f t="shared" si="16"/>
        <v>0.38021124171160603</v>
      </c>
    </row>
    <row r="1086" spans="1:3" x14ac:dyDescent="0.3">
      <c r="A1086" s="7">
        <v>2.4</v>
      </c>
      <c r="B1086" s="25">
        <v>32.276499999999999</v>
      </c>
      <c r="C1086" s="24">
        <f t="shared" si="16"/>
        <v>0.38021124171160603</v>
      </c>
    </row>
    <row r="1087" spans="1:3" x14ac:dyDescent="0.3">
      <c r="A1087" s="7">
        <v>3.2</v>
      </c>
      <c r="B1087" s="25">
        <v>32.274700000000003</v>
      </c>
      <c r="C1087" s="24">
        <f t="shared" si="16"/>
        <v>0.50514997831990605</v>
      </c>
    </row>
    <row r="1088" spans="1:3" x14ac:dyDescent="0.3">
      <c r="A1088" s="7">
        <v>4</v>
      </c>
      <c r="B1088" s="25">
        <v>30</v>
      </c>
      <c r="C1088" s="24">
        <f t="shared" si="16"/>
        <v>0.6020599913279624</v>
      </c>
    </row>
    <row r="1089" spans="1:3" x14ac:dyDescent="0.3">
      <c r="A1089" s="7">
        <v>4</v>
      </c>
      <c r="B1089" s="25">
        <v>30</v>
      </c>
      <c r="C1089" s="24">
        <f t="shared" si="16"/>
        <v>0.6020599913279624</v>
      </c>
    </row>
    <row r="1090" spans="1:3" x14ac:dyDescent="0.3">
      <c r="A1090" s="7">
        <v>4</v>
      </c>
      <c r="B1090" s="25">
        <v>28.918199999999999</v>
      </c>
      <c r="C1090" s="24">
        <f t="shared" si="16"/>
        <v>0.6020599913279624</v>
      </c>
    </row>
    <row r="1091" spans="1:3" x14ac:dyDescent="0.3">
      <c r="A1091" s="7">
        <v>4</v>
      </c>
      <c r="B1091" s="25">
        <v>26.813700000000001</v>
      </c>
      <c r="C1091" s="24">
        <f t="shared" si="16"/>
        <v>0.6020599913279624</v>
      </c>
    </row>
    <row r="1092" spans="1:3" x14ac:dyDescent="0.3">
      <c r="A1092" s="7">
        <v>3.5</v>
      </c>
      <c r="B1092" s="25">
        <v>31.3</v>
      </c>
      <c r="C1092" s="24">
        <f t="shared" si="16"/>
        <v>0.54406804435027567</v>
      </c>
    </row>
    <row r="1093" spans="1:3" x14ac:dyDescent="0.3">
      <c r="A1093" s="7">
        <v>3.3</v>
      </c>
      <c r="B1093" s="25">
        <v>34.998899999999999</v>
      </c>
      <c r="C1093" s="24">
        <f t="shared" ref="C1093:C1110" si="17">LOG10(A1093)</f>
        <v>0.51851393987788741</v>
      </c>
    </row>
    <row r="1094" spans="1:3" x14ac:dyDescent="0.3">
      <c r="A1094" s="7">
        <v>5.7</v>
      </c>
      <c r="B1094" s="25">
        <v>24.749099999999999</v>
      </c>
      <c r="C1094" s="24">
        <f t="shared" si="17"/>
        <v>0.75587485567249146</v>
      </c>
    </row>
    <row r="1095" spans="1:3" x14ac:dyDescent="0.3">
      <c r="A1095" s="7">
        <v>2.5</v>
      </c>
      <c r="B1095" s="25">
        <v>38.377800000000001</v>
      </c>
      <c r="C1095" s="24">
        <f t="shared" si="17"/>
        <v>0.3979400086720376</v>
      </c>
    </row>
    <row r="1096" spans="1:3" x14ac:dyDescent="0.3">
      <c r="A1096" s="7">
        <v>3.5</v>
      </c>
      <c r="B1096" s="25">
        <v>35.749400000000001</v>
      </c>
      <c r="C1096" s="24">
        <f t="shared" si="17"/>
        <v>0.54406804435027567</v>
      </c>
    </row>
    <row r="1097" spans="1:3" x14ac:dyDescent="0.3">
      <c r="A1097" s="7">
        <v>4.5999999999999996</v>
      </c>
      <c r="B1097" s="25">
        <v>24.8718</v>
      </c>
      <c r="C1097" s="24">
        <f t="shared" si="17"/>
        <v>0.66275783168157409</v>
      </c>
    </row>
    <row r="1098" spans="1:3" x14ac:dyDescent="0.3">
      <c r="A1098" s="7">
        <v>5.7</v>
      </c>
      <c r="B1098" s="25">
        <v>24.5</v>
      </c>
      <c r="C1098" s="24">
        <f t="shared" si="17"/>
        <v>0.75587485567249146</v>
      </c>
    </row>
    <row r="1099" spans="1:3" x14ac:dyDescent="0.3">
      <c r="A1099" s="7">
        <v>5.7</v>
      </c>
      <c r="B1099" s="25">
        <v>24.220600000000001</v>
      </c>
      <c r="C1099" s="24">
        <f t="shared" si="17"/>
        <v>0.75587485567249146</v>
      </c>
    </row>
    <row r="1100" spans="1:3" x14ac:dyDescent="0.3">
      <c r="A1100" s="7">
        <v>2.7</v>
      </c>
      <c r="B1100" s="25">
        <v>38.700000000000003</v>
      </c>
      <c r="C1100" s="24">
        <f t="shared" si="17"/>
        <v>0.43136376415898736</v>
      </c>
    </row>
    <row r="1101" spans="1:3" x14ac:dyDescent="0.3">
      <c r="A1101" s="7">
        <v>3.5</v>
      </c>
      <c r="B1101" s="25">
        <v>35</v>
      </c>
      <c r="C1101" s="24">
        <f t="shared" si="17"/>
        <v>0.54406804435027567</v>
      </c>
    </row>
    <row r="1102" spans="1:3" x14ac:dyDescent="0.3">
      <c r="A1102" s="7">
        <v>2</v>
      </c>
      <c r="B1102" s="25">
        <v>33.299999999999997</v>
      </c>
      <c r="C1102" s="24">
        <f t="shared" si="17"/>
        <v>0.3010299956639812</v>
      </c>
    </row>
    <row r="1103" spans="1:3" x14ac:dyDescent="0.3">
      <c r="A1103" s="7">
        <v>3</v>
      </c>
      <c r="B1103" s="25">
        <v>34.4</v>
      </c>
      <c r="C1103" s="24">
        <f t="shared" si="17"/>
        <v>0.47712125471966244</v>
      </c>
    </row>
    <row r="1104" spans="1:3" x14ac:dyDescent="0.3">
      <c r="A1104" s="7">
        <v>3.6</v>
      </c>
      <c r="B1104" s="25">
        <v>26.1066</v>
      </c>
      <c r="C1104" s="24">
        <f t="shared" si="17"/>
        <v>0.55630250076728727</v>
      </c>
    </row>
    <row r="1105" spans="1:3" x14ac:dyDescent="0.3">
      <c r="A1105" s="7">
        <v>3</v>
      </c>
      <c r="B1105" s="25">
        <v>29.789200000000001</v>
      </c>
      <c r="C1105" s="24">
        <f t="shared" si="17"/>
        <v>0.47712125471966244</v>
      </c>
    </row>
    <row r="1106" spans="1:3" x14ac:dyDescent="0.3">
      <c r="A1106" s="7">
        <v>3.2</v>
      </c>
      <c r="B1106" s="25">
        <v>30.492599999999999</v>
      </c>
      <c r="C1106" s="24">
        <f t="shared" si="17"/>
        <v>0.50514997831990605</v>
      </c>
    </row>
    <row r="1107" spans="1:3" x14ac:dyDescent="0.3">
      <c r="A1107" s="7">
        <v>3</v>
      </c>
      <c r="B1107" s="25">
        <v>29.789200000000001</v>
      </c>
      <c r="C1107" s="24">
        <f t="shared" si="17"/>
        <v>0.47712125471966244</v>
      </c>
    </row>
    <row r="1108" spans="1:3" x14ac:dyDescent="0.3">
      <c r="A1108" s="7">
        <v>3.2</v>
      </c>
      <c r="B1108" s="25">
        <v>30.492599999999999</v>
      </c>
      <c r="C1108" s="24">
        <f t="shared" si="17"/>
        <v>0.50514997831990605</v>
      </c>
    </row>
    <row r="1109" spans="1:3" x14ac:dyDescent="0.3">
      <c r="A1109" s="7">
        <v>3.2</v>
      </c>
      <c r="B1109" s="25">
        <v>29.743099999999998</v>
      </c>
      <c r="C1109" s="24">
        <f t="shared" si="17"/>
        <v>0.50514997831990605</v>
      </c>
    </row>
    <row r="1110" spans="1:3" x14ac:dyDescent="0.3">
      <c r="A1110" s="7">
        <v>4.4000000000000004</v>
      </c>
      <c r="B1110" s="25">
        <v>26.2</v>
      </c>
      <c r="C1110" s="24">
        <f t="shared" si="17"/>
        <v>0.64345267648618742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60A2-5EB8-4EE2-8EE7-F4318A4C0720}">
  <dimension ref="A1:I1109"/>
  <sheetViews>
    <sheetView workbookViewId="0">
      <selection activeCell="A10" sqref="A10"/>
    </sheetView>
  </sheetViews>
  <sheetFormatPr defaultRowHeight="14.4" x14ac:dyDescent="0.3"/>
  <cols>
    <col min="1" max="1" width="11.109375" customWidth="1"/>
    <col min="6" max="6" width="8.88671875" style="5"/>
  </cols>
  <sheetData>
    <row r="1" spans="1:9" x14ac:dyDescent="0.3">
      <c r="A1" t="s">
        <v>73</v>
      </c>
    </row>
    <row r="2" spans="1:9" x14ac:dyDescent="0.3">
      <c r="A2" t="s">
        <v>41</v>
      </c>
      <c r="B2" t="s">
        <v>0</v>
      </c>
      <c r="C2" t="s">
        <v>2</v>
      </c>
      <c r="F2" s="6"/>
    </row>
    <row r="3" spans="1:9" x14ac:dyDescent="0.3">
      <c r="A3" s="4">
        <f t="shared" ref="A3:A66" ca="1" si="0">RAND()</f>
        <v>0.94001769301459337</v>
      </c>
      <c r="B3">
        <v>1.5</v>
      </c>
      <c r="C3">
        <v>50.672499999999999</v>
      </c>
      <c r="F3" s="6"/>
    </row>
    <row r="4" spans="1:9" x14ac:dyDescent="0.3">
      <c r="A4" s="4">
        <f t="shared" ca="1" si="0"/>
        <v>0.7995976429596795</v>
      </c>
      <c r="B4">
        <v>4</v>
      </c>
      <c r="C4">
        <v>35.200000000000003</v>
      </c>
      <c r="F4" s="6"/>
    </row>
    <row r="5" spans="1:9" x14ac:dyDescent="0.3">
      <c r="A5" s="4">
        <f t="shared" ca="1" si="0"/>
        <v>7.6525407124562461E-3</v>
      </c>
      <c r="B5">
        <v>2.4</v>
      </c>
      <c r="C5">
        <v>39.347999999999999</v>
      </c>
      <c r="F5" s="6"/>
      <c r="I5" t="s">
        <v>42</v>
      </c>
    </row>
    <row r="6" spans="1:9" x14ac:dyDescent="0.3">
      <c r="A6" s="4">
        <f t="shared" ca="1" si="0"/>
        <v>0.57572336182377981</v>
      </c>
      <c r="B6">
        <v>5.3</v>
      </c>
      <c r="C6">
        <v>22.761900000000001</v>
      </c>
      <c r="F6" s="6"/>
    </row>
    <row r="7" spans="1:9" x14ac:dyDescent="0.3">
      <c r="A7" s="4">
        <f t="shared" ca="1" si="0"/>
        <v>0.38690050986230018</v>
      </c>
      <c r="B7">
        <v>3</v>
      </c>
      <c r="C7">
        <v>35.5</v>
      </c>
      <c r="F7" s="6"/>
    </row>
    <row r="8" spans="1:9" x14ac:dyDescent="0.3">
      <c r="A8" s="4">
        <f t="shared" ca="1" si="0"/>
        <v>0.41570556657075775</v>
      </c>
      <c r="B8">
        <v>4</v>
      </c>
      <c r="C8">
        <v>30</v>
      </c>
      <c r="F8" s="6"/>
    </row>
    <row r="9" spans="1:9" x14ac:dyDescent="0.3">
      <c r="A9" s="4">
        <f t="shared" ca="1" si="0"/>
        <v>0.57299484013255608</v>
      </c>
      <c r="B9">
        <v>2</v>
      </c>
      <c r="C9">
        <v>42</v>
      </c>
      <c r="F9" s="6"/>
    </row>
    <row r="10" spans="1:9" x14ac:dyDescent="0.3">
      <c r="A10" s="4">
        <f t="shared" ca="1" si="0"/>
        <v>0.84948534258397945</v>
      </c>
      <c r="B10">
        <v>4.5999999999999996</v>
      </c>
      <c r="C10">
        <v>26.662199999999999</v>
      </c>
      <c r="F10" s="6"/>
    </row>
    <row r="11" spans="1:9" x14ac:dyDescent="0.3">
      <c r="A11" s="4">
        <f t="shared" ca="1" si="0"/>
        <v>0.80170193621814423</v>
      </c>
      <c r="B11">
        <v>2.4</v>
      </c>
      <c r="C11">
        <v>43.3</v>
      </c>
      <c r="F11" s="6"/>
    </row>
    <row r="12" spans="1:9" x14ac:dyDescent="0.3">
      <c r="A12" s="4">
        <f t="shared" ca="1" si="0"/>
        <v>0.30745166827708625</v>
      </c>
      <c r="B12">
        <v>2.4</v>
      </c>
      <c r="C12">
        <v>38.6</v>
      </c>
      <c r="F12" s="6"/>
    </row>
    <row r="13" spans="1:9" x14ac:dyDescent="0.3">
      <c r="A13" s="4">
        <f t="shared" ca="1" si="0"/>
        <v>0.79232054185421474</v>
      </c>
      <c r="B13">
        <v>3</v>
      </c>
      <c r="C13">
        <v>32.1</v>
      </c>
      <c r="F13" s="6"/>
    </row>
    <row r="14" spans="1:9" x14ac:dyDescent="0.3">
      <c r="A14" s="4">
        <f t="shared" ca="1" si="0"/>
        <v>0.79392460364884099</v>
      </c>
      <c r="B14">
        <v>3.5</v>
      </c>
      <c r="C14">
        <v>37.6</v>
      </c>
      <c r="F14" s="6"/>
    </row>
    <row r="15" spans="1:9" x14ac:dyDescent="0.3">
      <c r="A15" s="4">
        <f t="shared" ca="1" si="0"/>
        <v>0.65646254327493947</v>
      </c>
      <c r="B15">
        <v>3.5</v>
      </c>
      <c r="C15">
        <v>34.792700000000004</v>
      </c>
      <c r="F15" s="6"/>
    </row>
    <row r="16" spans="1:9" x14ac:dyDescent="0.3">
      <c r="A16" s="4">
        <f t="shared" ca="1" si="0"/>
        <v>0.20830910277050074</v>
      </c>
      <c r="B16">
        <v>4</v>
      </c>
      <c r="C16">
        <v>35.200000000000003</v>
      </c>
      <c r="F16" s="6"/>
    </row>
    <row r="17" spans="1:6" x14ac:dyDescent="0.3">
      <c r="A17" s="4">
        <f t="shared" ca="1" si="0"/>
        <v>0.63833706810940172</v>
      </c>
      <c r="B17">
        <v>3</v>
      </c>
      <c r="C17">
        <v>34.285299999999999</v>
      </c>
      <c r="F17" s="6"/>
    </row>
    <row r="18" spans="1:6" x14ac:dyDescent="0.3">
      <c r="A18" s="4">
        <f t="shared" ca="1" si="0"/>
        <v>0.38007952538530942</v>
      </c>
      <c r="B18">
        <v>3.7</v>
      </c>
      <c r="C18">
        <v>37.064999999999998</v>
      </c>
      <c r="F18" s="6"/>
    </row>
    <row r="19" spans="1:6" x14ac:dyDescent="0.3">
      <c r="A19" s="4">
        <f t="shared" ca="1" si="0"/>
        <v>0.20768871680908318</v>
      </c>
      <c r="B19">
        <v>3</v>
      </c>
      <c r="C19">
        <v>34.7286</v>
      </c>
      <c r="F19" s="6"/>
    </row>
    <row r="20" spans="1:6" x14ac:dyDescent="0.3">
      <c r="A20" s="4">
        <f t="shared" ca="1" si="0"/>
        <v>0.99625030118849334</v>
      </c>
      <c r="B20">
        <v>4.4000000000000004</v>
      </c>
      <c r="C20">
        <v>23.152100000000001</v>
      </c>
      <c r="F20" s="6"/>
    </row>
    <row r="21" spans="1:6" x14ac:dyDescent="0.3">
      <c r="A21" s="4">
        <f t="shared" ca="1" si="0"/>
        <v>0.76159962558919692</v>
      </c>
      <c r="B21">
        <v>3.3</v>
      </c>
      <c r="C21">
        <v>36.200000000000003</v>
      </c>
      <c r="F21" s="6"/>
    </row>
    <row r="22" spans="1:6" x14ac:dyDescent="0.3">
      <c r="A22" s="4">
        <f t="shared" ca="1" si="0"/>
        <v>0.97709706777692962</v>
      </c>
      <c r="B22">
        <v>3.7</v>
      </c>
      <c r="C22">
        <v>26.6</v>
      </c>
      <c r="F22" s="6"/>
    </row>
    <row r="23" spans="1:6" x14ac:dyDescent="0.3">
      <c r="A23" s="4">
        <f t="shared" ca="1" si="0"/>
        <v>0.62001230526860984</v>
      </c>
      <c r="B23">
        <v>4.4000000000000004</v>
      </c>
      <c r="C23">
        <v>29.452100000000002</v>
      </c>
      <c r="F23" s="6"/>
    </row>
    <row r="24" spans="1:6" x14ac:dyDescent="0.3">
      <c r="A24" s="4">
        <f t="shared" ca="1" si="0"/>
        <v>0.77086347054393689</v>
      </c>
      <c r="B24">
        <v>2.4</v>
      </c>
      <c r="C24">
        <v>46.9</v>
      </c>
      <c r="F24" s="6"/>
    </row>
    <row r="25" spans="1:6" x14ac:dyDescent="0.3">
      <c r="A25" s="4">
        <f t="shared" ca="1" si="0"/>
        <v>0.70191630676566841</v>
      </c>
      <c r="B25">
        <v>5.5</v>
      </c>
      <c r="C25">
        <v>21.4</v>
      </c>
      <c r="F25" s="6"/>
    </row>
    <row r="26" spans="1:6" x14ac:dyDescent="0.3">
      <c r="A26" s="4">
        <f t="shared" ca="1" si="0"/>
        <v>0.15372979607453907</v>
      </c>
      <c r="B26">
        <v>5.6</v>
      </c>
      <c r="C26">
        <v>23.110900000000001</v>
      </c>
      <c r="F26" s="6"/>
    </row>
    <row r="27" spans="1:6" x14ac:dyDescent="0.3">
      <c r="A27" s="4">
        <f t="shared" ca="1" si="0"/>
        <v>0.17160945492164614</v>
      </c>
      <c r="B27">
        <v>4.8</v>
      </c>
      <c r="C27">
        <v>25.7761</v>
      </c>
      <c r="F27" s="6"/>
    </row>
    <row r="28" spans="1:6" x14ac:dyDescent="0.3">
      <c r="A28" s="4">
        <f t="shared" ca="1" si="0"/>
        <v>0.34921344486596628</v>
      </c>
      <c r="B28">
        <v>5.3</v>
      </c>
      <c r="C28">
        <v>30.4</v>
      </c>
      <c r="F28" s="6"/>
    </row>
    <row r="29" spans="1:6" x14ac:dyDescent="0.3">
      <c r="A29" s="4">
        <f t="shared" ca="1" si="0"/>
        <v>0.12617255180282694</v>
      </c>
      <c r="B29">
        <v>2.5</v>
      </c>
      <c r="C29">
        <v>40.0169</v>
      </c>
      <c r="F29" s="6"/>
    </row>
    <row r="30" spans="1:6" x14ac:dyDescent="0.3">
      <c r="A30" s="4">
        <f t="shared" ca="1" si="0"/>
        <v>1.0404137932536917E-2</v>
      </c>
      <c r="B30">
        <v>3.6</v>
      </c>
      <c r="C30">
        <v>30.9</v>
      </c>
      <c r="F30" s="6"/>
    </row>
    <row r="31" spans="1:6" x14ac:dyDescent="0.3">
      <c r="A31" s="4">
        <f t="shared" ca="1" si="0"/>
        <v>0.54720684938153963</v>
      </c>
      <c r="B31">
        <v>2</v>
      </c>
      <c r="C31">
        <v>41.521000000000001</v>
      </c>
      <c r="F31" s="6"/>
    </row>
    <row r="32" spans="1:6" x14ac:dyDescent="0.3">
      <c r="A32" s="4">
        <f t="shared" ca="1" si="0"/>
        <v>0.25911438978121859</v>
      </c>
      <c r="B32">
        <v>5.7</v>
      </c>
      <c r="C32">
        <v>27.1</v>
      </c>
      <c r="F32" s="6"/>
    </row>
    <row r="33" spans="1:6" x14ac:dyDescent="0.3">
      <c r="A33" s="4">
        <f t="shared" ca="1" si="0"/>
        <v>0.7603825968305995</v>
      </c>
      <c r="B33">
        <v>4.4000000000000004</v>
      </c>
      <c r="C33">
        <v>26.6</v>
      </c>
      <c r="F33" s="6"/>
    </row>
    <row r="34" spans="1:6" x14ac:dyDescent="0.3">
      <c r="A34" s="4">
        <f t="shared" ca="1" si="0"/>
        <v>0.34284803211220649</v>
      </c>
      <c r="B34">
        <v>3.3</v>
      </c>
      <c r="C34">
        <v>33.098799999999997</v>
      </c>
      <c r="F34" s="6"/>
    </row>
    <row r="35" spans="1:6" x14ac:dyDescent="0.3">
      <c r="A35" s="4">
        <f t="shared" ca="1" si="0"/>
        <v>0.5112509105395322</v>
      </c>
      <c r="B35">
        <v>3.5</v>
      </c>
      <c r="C35">
        <v>34.200000000000003</v>
      </c>
      <c r="F35" s="6"/>
    </row>
    <row r="36" spans="1:6" x14ac:dyDescent="0.3">
      <c r="A36" s="4">
        <f t="shared" ca="1" si="0"/>
        <v>0.7647167258071037</v>
      </c>
      <c r="B36">
        <v>3.8</v>
      </c>
      <c r="C36">
        <v>38.299999999999997</v>
      </c>
      <c r="F36" s="6"/>
    </row>
    <row r="37" spans="1:6" x14ac:dyDescent="0.3">
      <c r="A37" s="4">
        <f t="shared" ca="1" si="0"/>
        <v>0.79014999252164109</v>
      </c>
      <c r="B37">
        <v>1.6</v>
      </c>
      <c r="C37">
        <v>48.318800000000003</v>
      </c>
      <c r="F37" s="6"/>
    </row>
    <row r="38" spans="1:6" x14ac:dyDescent="0.3">
      <c r="A38" s="4">
        <f t="shared" ca="1" si="0"/>
        <v>0.77438066612211232</v>
      </c>
      <c r="B38">
        <v>3.6</v>
      </c>
      <c r="C38">
        <v>35.6</v>
      </c>
      <c r="F38" s="6"/>
    </row>
    <row r="39" spans="1:6" x14ac:dyDescent="0.3">
      <c r="A39" s="4">
        <f t="shared" ca="1" si="0"/>
        <v>0.47226429280914262</v>
      </c>
      <c r="B39">
        <v>4</v>
      </c>
      <c r="C39">
        <v>27.8</v>
      </c>
      <c r="F39" s="6"/>
    </row>
    <row r="40" spans="1:6" x14ac:dyDescent="0.3">
      <c r="A40" s="4">
        <f t="shared" ca="1" si="0"/>
        <v>0.38217743103807511</v>
      </c>
      <c r="B40">
        <v>3.5</v>
      </c>
      <c r="C40">
        <v>38.719299999999997</v>
      </c>
      <c r="F40" s="6"/>
    </row>
    <row r="41" spans="1:6" x14ac:dyDescent="0.3">
      <c r="A41" s="4">
        <f t="shared" ca="1" si="0"/>
        <v>0.20468169810959524</v>
      </c>
      <c r="B41">
        <v>2.4</v>
      </c>
      <c r="C41">
        <v>47.408099999999997</v>
      </c>
      <c r="F41" s="6"/>
    </row>
    <row r="42" spans="1:6" x14ac:dyDescent="0.3">
      <c r="A42" s="4">
        <f t="shared" ca="1" si="0"/>
        <v>0.46833090564151436</v>
      </c>
      <c r="B42">
        <v>4</v>
      </c>
      <c r="C42">
        <v>27.8</v>
      </c>
      <c r="F42" s="6"/>
    </row>
    <row r="43" spans="1:6" x14ac:dyDescent="0.3">
      <c r="A43" s="4">
        <f t="shared" ca="1" si="0"/>
        <v>0.35356126798679455</v>
      </c>
      <c r="B43">
        <v>3.3</v>
      </c>
      <c r="C43">
        <v>33.098799999999997</v>
      </c>
      <c r="F43" s="6"/>
    </row>
    <row r="44" spans="1:6" x14ac:dyDescent="0.3">
      <c r="A44" s="4">
        <f t="shared" ca="1" si="0"/>
        <v>0.16126575343323679</v>
      </c>
      <c r="B44">
        <v>4.3</v>
      </c>
      <c r="C44">
        <v>27.6</v>
      </c>
      <c r="F44" s="6"/>
    </row>
    <row r="45" spans="1:6" x14ac:dyDescent="0.3">
      <c r="A45" s="4">
        <f t="shared" ca="1" si="0"/>
        <v>0.11019041156888942</v>
      </c>
      <c r="B45">
        <v>2</v>
      </c>
      <c r="C45">
        <v>42.3461</v>
      </c>
      <c r="F45" s="6"/>
    </row>
    <row r="46" spans="1:6" x14ac:dyDescent="0.3">
      <c r="A46" s="4">
        <f t="shared" ca="1" si="0"/>
        <v>0.91910392998952228</v>
      </c>
      <c r="B46">
        <v>3.6</v>
      </c>
      <c r="C46">
        <v>33</v>
      </c>
      <c r="F46" s="6"/>
    </row>
    <row r="47" spans="1:6" x14ac:dyDescent="0.3">
      <c r="A47" s="4">
        <f t="shared" ca="1" si="0"/>
        <v>0.36508693370296819</v>
      </c>
      <c r="B47">
        <v>3</v>
      </c>
      <c r="C47">
        <v>38.169600000000003</v>
      </c>
      <c r="F47" s="6"/>
    </row>
    <row r="48" spans="1:6" x14ac:dyDescent="0.3">
      <c r="A48" s="4">
        <f t="shared" ca="1" si="0"/>
        <v>0.82043181655891984</v>
      </c>
      <c r="B48">
        <v>2.5</v>
      </c>
      <c r="C48">
        <v>35.922600000000003</v>
      </c>
      <c r="F48" s="6"/>
    </row>
    <row r="49" spans="1:6" x14ac:dyDescent="0.3">
      <c r="A49" s="4">
        <f t="shared" ca="1" si="0"/>
        <v>0.67801644389207183</v>
      </c>
      <c r="B49">
        <v>4.8</v>
      </c>
      <c r="C49">
        <v>31.374700000000001</v>
      </c>
      <c r="F49" s="6"/>
    </row>
    <row r="50" spans="1:6" x14ac:dyDescent="0.3">
      <c r="A50" s="4">
        <f t="shared" ca="1" si="0"/>
        <v>0.94261405786835495</v>
      </c>
      <c r="B50">
        <v>6.3</v>
      </c>
      <c r="C50">
        <v>27.1158</v>
      </c>
      <c r="F50" s="6"/>
    </row>
    <row r="51" spans="1:6" x14ac:dyDescent="0.3">
      <c r="A51" s="4">
        <f t="shared" ca="1" si="0"/>
        <v>0.14147041272574912</v>
      </c>
      <c r="B51">
        <v>2.7</v>
      </c>
      <c r="C51">
        <v>38.299999999999997</v>
      </c>
      <c r="F51" s="6"/>
    </row>
    <row r="52" spans="1:6" x14ac:dyDescent="0.3">
      <c r="A52" s="4">
        <f t="shared" ca="1" si="0"/>
        <v>8.1588923603406083E-2</v>
      </c>
      <c r="B52">
        <v>5.9</v>
      </c>
      <c r="C52">
        <v>23.6523</v>
      </c>
      <c r="F52" s="6"/>
    </row>
    <row r="53" spans="1:6" x14ac:dyDescent="0.3">
      <c r="A53" s="4">
        <f t="shared" ca="1" si="0"/>
        <v>0.58067542861831778</v>
      </c>
      <c r="B53">
        <v>4.5999999999999996</v>
      </c>
      <c r="C53">
        <v>32.149900000000002</v>
      </c>
      <c r="F53" s="6"/>
    </row>
    <row r="54" spans="1:6" x14ac:dyDescent="0.3">
      <c r="A54" s="4">
        <f t="shared" ca="1" si="0"/>
        <v>0.36840887576394654</v>
      </c>
      <c r="B54">
        <v>3.5</v>
      </c>
      <c r="C54">
        <v>34.700000000000003</v>
      </c>
      <c r="F54" s="6"/>
    </row>
    <row r="55" spans="1:6" x14ac:dyDescent="0.3">
      <c r="A55" s="4">
        <f t="shared" ca="1" si="0"/>
        <v>0.42442062062549735</v>
      </c>
      <c r="B55">
        <v>2</v>
      </c>
      <c r="C55">
        <v>41.521000000000001</v>
      </c>
      <c r="F55" s="6"/>
    </row>
    <row r="56" spans="1:6" x14ac:dyDescent="0.3">
      <c r="A56" s="4">
        <f t="shared" ca="1" si="0"/>
        <v>9.886728560010094E-2</v>
      </c>
      <c r="B56">
        <v>2.4</v>
      </c>
      <c r="C56">
        <v>31.3</v>
      </c>
      <c r="F56" s="6"/>
    </row>
    <row r="57" spans="1:6" x14ac:dyDescent="0.3">
      <c r="A57" s="4">
        <f t="shared" ca="1" si="0"/>
        <v>0.34027505885567455</v>
      </c>
      <c r="B57">
        <v>5.2</v>
      </c>
      <c r="C57">
        <v>25.4</v>
      </c>
      <c r="F57" s="6"/>
    </row>
    <row r="58" spans="1:6" x14ac:dyDescent="0.3">
      <c r="A58" s="4">
        <f t="shared" ca="1" si="0"/>
        <v>0.10249655495001853</v>
      </c>
      <c r="B58">
        <v>2</v>
      </c>
      <c r="C58">
        <v>38.200000000000003</v>
      </c>
      <c r="F58" s="6"/>
    </row>
    <row r="59" spans="1:6" x14ac:dyDescent="0.3">
      <c r="A59" s="4">
        <f t="shared" ca="1" si="0"/>
        <v>0.36020986762715546</v>
      </c>
      <c r="B59">
        <v>2.4</v>
      </c>
      <c r="C59">
        <v>38.876899999999999</v>
      </c>
      <c r="F59" s="6"/>
    </row>
    <row r="60" spans="1:6" x14ac:dyDescent="0.3">
      <c r="A60" s="4">
        <f t="shared" ca="1" si="0"/>
        <v>0.93022201014659722</v>
      </c>
      <c r="B60">
        <v>3.6</v>
      </c>
      <c r="C60">
        <v>37.200000000000003</v>
      </c>
      <c r="F60" s="6"/>
    </row>
    <row r="61" spans="1:6" x14ac:dyDescent="0.3">
      <c r="A61" s="4">
        <f t="shared" ca="1" si="0"/>
        <v>0.3951882941806697</v>
      </c>
      <c r="B61">
        <v>3.7</v>
      </c>
      <c r="C61">
        <v>30.5</v>
      </c>
      <c r="F61" s="6"/>
    </row>
    <row r="62" spans="1:6" x14ac:dyDescent="0.3">
      <c r="A62" s="4">
        <f t="shared" ca="1" si="0"/>
        <v>0.223019668938229</v>
      </c>
      <c r="B62">
        <v>3.5</v>
      </c>
      <c r="C62">
        <v>35.5</v>
      </c>
      <c r="F62" s="6"/>
    </row>
    <row r="63" spans="1:6" x14ac:dyDescent="0.3">
      <c r="A63" s="4">
        <f t="shared" ca="1" si="0"/>
        <v>0.5987259060885014</v>
      </c>
      <c r="B63">
        <v>6.1</v>
      </c>
      <c r="C63">
        <v>26</v>
      </c>
      <c r="F63" s="6"/>
    </row>
    <row r="64" spans="1:6" x14ac:dyDescent="0.3">
      <c r="A64" s="4">
        <f t="shared" ca="1" si="0"/>
        <v>0.849933518099387</v>
      </c>
      <c r="B64">
        <v>3.5</v>
      </c>
      <c r="C64">
        <v>35</v>
      </c>
      <c r="F64" s="6"/>
    </row>
    <row r="65" spans="1:6" x14ac:dyDescent="0.3">
      <c r="A65" s="4">
        <f t="shared" ca="1" si="0"/>
        <v>0.86922386619763525</v>
      </c>
      <c r="B65">
        <v>3.5</v>
      </c>
      <c r="C65">
        <v>33.5</v>
      </c>
      <c r="F65" s="6"/>
    </row>
    <row r="66" spans="1:6" x14ac:dyDescent="0.3">
      <c r="A66" s="4">
        <f t="shared" ca="1" si="0"/>
        <v>0.29425076457558796</v>
      </c>
      <c r="B66">
        <v>3.6</v>
      </c>
      <c r="C66">
        <v>31</v>
      </c>
      <c r="F66" s="6"/>
    </row>
    <row r="67" spans="1:6" x14ac:dyDescent="0.3">
      <c r="A67" s="4">
        <f t="shared" ref="A67:A130" ca="1" si="1">RAND()</f>
        <v>0.15606571116735757</v>
      </c>
      <c r="B67">
        <v>2.5</v>
      </c>
      <c r="C67">
        <v>37.799999999999997</v>
      </c>
      <c r="F67" s="6"/>
    </row>
    <row r="68" spans="1:6" x14ac:dyDescent="0.3">
      <c r="A68" s="4">
        <f t="shared" ca="1" si="1"/>
        <v>0.40485054986019053</v>
      </c>
      <c r="B68">
        <v>2</v>
      </c>
      <c r="C68">
        <v>41.315600000000003</v>
      </c>
      <c r="F68" s="6"/>
    </row>
    <row r="69" spans="1:6" x14ac:dyDescent="0.3">
      <c r="A69" s="4">
        <f t="shared" ca="1" si="1"/>
        <v>0.65700862082306699</v>
      </c>
      <c r="B69">
        <v>1.6</v>
      </c>
      <c r="C69">
        <v>52</v>
      </c>
      <c r="F69" s="6"/>
    </row>
    <row r="70" spans="1:6" x14ac:dyDescent="0.3">
      <c r="A70" s="4">
        <f t="shared" ca="1" si="1"/>
        <v>0.17178113073088797</v>
      </c>
      <c r="B70">
        <v>2.5</v>
      </c>
      <c r="C70">
        <v>41.664200000000001</v>
      </c>
      <c r="F70" s="6"/>
    </row>
    <row r="71" spans="1:6" x14ac:dyDescent="0.3">
      <c r="A71" s="4">
        <f t="shared" ca="1" si="1"/>
        <v>0.41519443958534974</v>
      </c>
      <c r="B71">
        <v>5</v>
      </c>
      <c r="C71">
        <v>32.670099999999998</v>
      </c>
      <c r="F71" s="6"/>
    </row>
    <row r="72" spans="1:6" x14ac:dyDescent="0.3">
      <c r="A72" s="4">
        <f t="shared" ca="1" si="1"/>
        <v>0.91112215796257645</v>
      </c>
      <c r="B72">
        <v>3.5</v>
      </c>
      <c r="C72">
        <v>33.9</v>
      </c>
      <c r="F72" s="6"/>
    </row>
    <row r="73" spans="1:6" x14ac:dyDescent="0.3">
      <c r="A73" s="4">
        <f t="shared" ca="1" si="1"/>
        <v>0.86073189162858077</v>
      </c>
      <c r="B73">
        <v>6.2</v>
      </c>
      <c r="C73">
        <v>26.1</v>
      </c>
      <c r="F73" s="6"/>
    </row>
    <row r="74" spans="1:6" x14ac:dyDescent="0.3">
      <c r="A74" s="4">
        <f t="shared" ca="1" si="1"/>
        <v>6.9238371564676382E-2</v>
      </c>
      <c r="B74">
        <v>1.8</v>
      </c>
      <c r="C74">
        <v>43.628999999999998</v>
      </c>
      <c r="F74" s="6"/>
    </row>
    <row r="75" spans="1:6" x14ac:dyDescent="0.3">
      <c r="A75" s="4">
        <f t="shared" ca="1" si="1"/>
        <v>0.42058944659230424</v>
      </c>
      <c r="B75">
        <v>3</v>
      </c>
      <c r="C75">
        <v>34.285299999999999</v>
      </c>
      <c r="F75" s="6"/>
    </row>
    <row r="76" spans="1:6" x14ac:dyDescent="0.3">
      <c r="A76" s="4">
        <f t="shared" ca="1" si="1"/>
        <v>3.9566480435929252E-2</v>
      </c>
      <c r="B76">
        <v>5.3</v>
      </c>
      <c r="C76">
        <v>29.0185</v>
      </c>
      <c r="F76" s="6"/>
    </row>
    <row r="77" spans="1:6" x14ac:dyDescent="0.3">
      <c r="A77" s="4">
        <f t="shared" ca="1" si="1"/>
        <v>1.2832226157132309E-3</v>
      </c>
      <c r="B77">
        <v>3</v>
      </c>
      <c r="C77">
        <v>35.540399999999998</v>
      </c>
      <c r="F77" s="6"/>
    </row>
    <row r="78" spans="1:6" x14ac:dyDescent="0.3">
      <c r="A78" s="4">
        <f t="shared" ca="1" si="1"/>
        <v>0.16158004428159012</v>
      </c>
      <c r="B78">
        <v>2.2000000000000002</v>
      </c>
      <c r="C78">
        <v>42.399099999999997</v>
      </c>
      <c r="F78" s="6"/>
    </row>
    <row r="79" spans="1:6" x14ac:dyDescent="0.3">
      <c r="A79" s="4">
        <f t="shared" ca="1" si="1"/>
        <v>3.2019004770052262E-2</v>
      </c>
      <c r="B79">
        <v>2.5</v>
      </c>
      <c r="C79">
        <v>39.571399999999997</v>
      </c>
      <c r="F79" s="6"/>
    </row>
    <row r="80" spans="1:6" x14ac:dyDescent="0.3">
      <c r="A80" s="4">
        <f t="shared" ca="1" si="1"/>
        <v>6.9779261264288017E-2</v>
      </c>
      <c r="B80">
        <v>2.4</v>
      </c>
      <c r="C80">
        <v>45.1</v>
      </c>
      <c r="F80" s="6"/>
    </row>
    <row r="81" spans="1:6" x14ac:dyDescent="0.3">
      <c r="A81" s="4">
        <f t="shared" ca="1" si="1"/>
        <v>0.10934940519020564</v>
      </c>
      <c r="B81">
        <v>3</v>
      </c>
      <c r="C81">
        <v>35.731099999999998</v>
      </c>
      <c r="F81" s="6"/>
    </row>
    <row r="82" spans="1:6" x14ac:dyDescent="0.3">
      <c r="A82" s="4">
        <f t="shared" ca="1" si="1"/>
        <v>0.41979742471812265</v>
      </c>
      <c r="B82">
        <v>1.6</v>
      </c>
      <c r="C82">
        <v>50.820500000000003</v>
      </c>
      <c r="F82" s="6"/>
    </row>
    <row r="83" spans="1:6" x14ac:dyDescent="0.3">
      <c r="A83" s="4">
        <f t="shared" ca="1" si="1"/>
        <v>0.13023314518763107</v>
      </c>
      <c r="B83">
        <v>2.4</v>
      </c>
      <c r="C83">
        <v>39.204099999999997</v>
      </c>
      <c r="F83" s="6"/>
    </row>
    <row r="84" spans="1:6" x14ac:dyDescent="0.3">
      <c r="A84" s="4">
        <f t="shared" ca="1" si="1"/>
        <v>0.22749069718753356</v>
      </c>
      <c r="B84">
        <v>5.7</v>
      </c>
      <c r="C84">
        <v>34.5</v>
      </c>
      <c r="F84" s="6"/>
    </row>
    <row r="85" spans="1:6" x14ac:dyDescent="0.3">
      <c r="A85" s="4">
        <f t="shared" ca="1" si="1"/>
        <v>0.9280899790524415</v>
      </c>
      <c r="B85">
        <v>3.6</v>
      </c>
      <c r="C85">
        <v>40</v>
      </c>
      <c r="F85" s="6"/>
    </row>
    <row r="86" spans="1:6" x14ac:dyDescent="0.3">
      <c r="A86" s="4">
        <f t="shared" ca="1" si="1"/>
        <v>0.82873528624731907</v>
      </c>
      <c r="B86">
        <v>3.5</v>
      </c>
      <c r="C86">
        <v>28.7</v>
      </c>
      <c r="F86" s="6"/>
    </row>
    <row r="87" spans="1:6" x14ac:dyDescent="0.3">
      <c r="A87" s="4">
        <f t="shared" ca="1" si="1"/>
        <v>0.29219270584251489</v>
      </c>
      <c r="B87">
        <v>4</v>
      </c>
      <c r="C87">
        <v>29.9</v>
      </c>
      <c r="F87" s="6"/>
    </row>
    <row r="88" spans="1:6" x14ac:dyDescent="0.3">
      <c r="A88" s="4">
        <f t="shared" ca="1" si="1"/>
        <v>0.90632829189361241</v>
      </c>
      <c r="B88">
        <v>3.8</v>
      </c>
      <c r="C88">
        <v>36.934699999999999</v>
      </c>
      <c r="F88" s="6"/>
    </row>
    <row r="89" spans="1:6" x14ac:dyDescent="0.3">
      <c r="A89" s="4">
        <f t="shared" ca="1" si="1"/>
        <v>0.61966276598478209</v>
      </c>
      <c r="B89">
        <v>2.5</v>
      </c>
      <c r="C89">
        <v>40.6</v>
      </c>
      <c r="F89" s="6"/>
    </row>
    <row r="90" spans="1:6" x14ac:dyDescent="0.3">
      <c r="A90" s="4">
        <f t="shared" ca="1" si="1"/>
        <v>0.89008262517359238</v>
      </c>
      <c r="B90">
        <v>4.7</v>
      </c>
      <c r="C90">
        <v>25.609400000000001</v>
      </c>
      <c r="F90" s="6"/>
    </row>
    <row r="91" spans="1:6" x14ac:dyDescent="0.3">
      <c r="A91" s="4">
        <f t="shared" ca="1" si="1"/>
        <v>0.61662356687755249</v>
      </c>
      <c r="B91">
        <v>2.4</v>
      </c>
      <c r="C91">
        <v>48.2</v>
      </c>
      <c r="F91" s="6"/>
    </row>
    <row r="92" spans="1:6" x14ac:dyDescent="0.3">
      <c r="A92" s="4">
        <f t="shared" ca="1" si="1"/>
        <v>0.7164704635547362</v>
      </c>
      <c r="B92">
        <v>2.4</v>
      </c>
      <c r="C92">
        <v>43.5</v>
      </c>
      <c r="F92" s="6"/>
    </row>
    <row r="93" spans="1:6" x14ac:dyDescent="0.3">
      <c r="A93" s="4">
        <f t="shared" ca="1" si="1"/>
        <v>0.25307485355218284</v>
      </c>
      <c r="B93">
        <v>3.5</v>
      </c>
      <c r="C93">
        <v>34.700000000000003</v>
      </c>
      <c r="F93" s="6"/>
    </row>
    <row r="94" spans="1:6" x14ac:dyDescent="0.3">
      <c r="A94" s="4">
        <f t="shared" ca="1" si="1"/>
        <v>0.1289387548822345</v>
      </c>
      <c r="B94">
        <v>3.2</v>
      </c>
      <c r="C94">
        <v>32.274700000000003</v>
      </c>
      <c r="F94" s="6"/>
    </row>
    <row r="95" spans="1:6" x14ac:dyDescent="0.3">
      <c r="A95" s="4">
        <f t="shared" ca="1" si="1"/>
        <v>6.5780739483872641E-2</v>
      </c>
      <c r="B95">
        <v>6.2</v>
      </c>
      <c r="C95">
        <v>25.802600000000002</v>
      </c>
      <c r="F95" s="6"/>
    </row>
    <row r="96" spans="1:6" x14ac:dyDescent="0.3">
      <c r="A96" s="4">
        <f t="shared" ca="1" si="1"/>
        <v>0.16659001554483488</v>
      </c>
      <c r="B96">
        <v>3.6</v>
      </c>
      <c r="C96">
        <v>26.1066</v>
      </c>
      <c r="F96" s="6"/>
    </row>
    <row r="97" spans="1:6" x14ac:dyDescent="0.3">
      <c r="A97" s="4">
        <f t="shared" ca="1" si="1"/>
        <v>0.71457451209158773</v>
      </c>
      <c r="B97">
        <v>4.2</v>
      </c>
      <c r="C97">
        <v>31.5002</v>
      </c>
      <c r="F97" s="6"/>
    </row>
    <row r="98" spans="1:6" x14ac:dyDescent="0.3">
      <c r="A98" s="4">
        <f t="shared" ca="1" si="1"/>
        <v>0.64017524064224973</v>
      </c>
      <c r="B98">
        <v>3.6</v>
      </c>
      <c r="C98">
        <v>34.9</v>
      </c>
      <c r="F98" s="6"/>
    </row>
    <row r="99" spans="1:6" x14ac:dyDescent="0.3">
      <c r="A99" s="4">
        <f t="shared" ca="1" si="1"/>
        <v>0.91468173721357693</v>
      </c>
      <c r="B99">
        <v>3.7</v>
      </c>
      <c r="C99">
        <v>32.974800000000002</v>
      </c>
      <c r="F99" s="6"/>
    </row>
    <row r="100" spans="1:6" x14ac:dyDescent="0.3">
      <c r="A100" s="4">
        <f t="shared" ca="1" si="1"/>
        <v>0.63126500585320089</v>
      </c>
      <c r="B100">
        <v>3.4</v>
      </c>
      <c r="C100">
        <v>36.729900000000001</v>
      </c>
      <c r="F100" s="6"/>
    </row>
    <row r="101" spans="1:6" x14ac:dyDescent="0.3">
      <c r="A101" s="4">
        <f t="shared" ca="1" si="1"/>
        <v>0.94861396889126515</v>
      </c>
      <c r="B101">
        <v>6</v>
      </c>
      <c r="C101">
        <v>21.4</v>
      </c>
      <c r="F101" s="6"/>
    </row>
    <row r="102" spans="1:6" x14ac:dyDescent="0.3">
      <c r="A102" s="4">
        <f t="shared" ca="1" si="1"/>
        <v>0.88244012957150253</v>
      </c>
      <c r="B102">
        <v>1.3</v>
      </c>
      <c r="C102">
        <v>30.2</v>
      </c>
      <c r="F102" s="6"/>
    </row>
    <row r="103" spans="1:6" x14ac:dyDescent="0.3">
      <c r="A103" s="4">
        <f t="shared" ca="1" si="1"/>
        <v>0.73174623067611311</v>
      </c>
      <c r="B103">
        <v>2.5</v>
      </c>
      <c r="C103">
        <v>37.070999999999998</v>
      </c>
      <c r="F103" s="6"/>
    </row>
    <row r="104" spans="1:6" x14ac:dyDescent="0.3">
      <c r="A104" s="4">
        <f t="shared" ca="1" si="1"/>
        <v>0.84633529945068986</v>
      </c>
      <c r="B104">
        <v>3.6</v>
      </c>
      <c r="C104">
        <v>40</v>
      </c>
      <c r="F104" s="6"/>
    </row>
    <row r="105" spans="1:6" x14ac:dyDescent="0.3">
      <c r="A105" s="4">
        <f t="shared" ca="1" si="1"/>
        <v>0.97918300329047836</v>
      </c>
      <c r="B105">
        <v>3.5</v>
      </c>
      <c r="C105">
        <v>36.556399999999996</v>
      </c>
      <c r="F105" s="6"/>
    </row>
    <row r="106" spans="1:6" x14ac:dyDescent="0.3">
      <c r="A106" s="4">
        <f t="shared" ca="1" si="1"/>
        <v>0.65672134476698285</v>
      </c>
      <c r="B106">
        <v>4.5999999999999996</v>
      </c>
      <c r="C106">
        <v>33.799999999999997</v>
      </c>
      <c r="F106" s="6"/>
    </row>
    <row r="107" spans="1:6" x14ac:dyDescent="0.3">
      <c r="A107" s="4">
        <f t="shared" ca="1" si="1"/>
        <v>4.8040404777275114E-2</v>
      </c>
      <c r="B107">
        <v>1.5</v>
      </c>
      <c r="C107">
        <v>47.4</v>
      </c>
      <c r="F107" s="6"/>
    </row>
    <row r="108" spans="1:6" x14ac:dyDescent="0.3">
      <c r="A108" s="4">
        <f t="shared" ca="1" si="1"/>
        <v>6.3207340241418386E-2</v>
      </c>
      <c r="B108">
        <v>3.6</v>
      </c>
      <c r="C108">
        <v>37.200000000000003</v>
      </c>
      <c r="F108" s="6"/>
    </row>
    <row r="109" spans="1:6" x14ac:dyDescent="0.3">
      <c r="A109" s="4">
        <f t="shared" ca="1" si="1"/>
        <v>2.4046097626387652E-2</v>
      </c>
      <c r="B109">
        <v>2</v>
      </c>
      <c r="C109">
        <v>41.0456</v>
      </c>
      <c r="F109" s="6"/>
    </row>
    <row r="110" spans="1:6" x14ac:dyDescent="0.3">
      <c r="A110" s="4">
        <f t="shared" ca="1" si="1"/>
        <v>0.39051121327789973</v>
      </c>
      <c r="B110">
        <v>2</v>
      </c>
      <c r="C110">
        <v>37.1</v>
      </c>
      <c r="F110" s="6"/>
    </row>
    <row r="111" spans="1:6" x14ac:dyDescent="0.3">
      <c r="A111" s="4">
        <f t="shared" ca="1" si="1"/>
        <v>0.15531660298707328</v>
      </c>
      <c r="B111">
        <v>3</v>
      </c>
      <c r="C111">
        <v>34.4</v>
      </c>
      <c r="F111" s="6"/>
    </row>
    <row r="112" spans="1:6" x14ac:dyDescent="0.3">
      <c r="A112" s="4">
        <f t="shared" ca="1" si="1"/>
        <v>0.15051524464037502</v>
      </c>
      <c r="B112">
        <v>3.7</v>
      </c>
      <c r="C112">
        <v>31.6</v>
      </c>
      <c r="F112" s="6"/>
    </row>
    <row r="113" spans="1:6" x14ac:dyDescent="0.3">
      <c r="A113" s="4">
        <f t="shared" ca="1" si="1"/>
        <v>0.10026211497238546</v>
      </c>
      <c r="B113">
        <v>2</v>
      </c>
      <c r="C113">
        <v>31.1</v>
      </c>
      <c r="F113" s="6"/>
    </row>
    <row r="114" spans="1:6" x14ac:dyDescent="0.3">
      <c r="A114" s="4">
        <f t="shared" ca="1" si="1"/>
        <v>0.9823229343115919</v>
      </c>
      <c r="B114">
        <v>2.5</v>
      </c>
      <c r="C114">
        <v>37.070999999999998</v>
      </c>
      <c r="F114" s="6"/>
    </row>
    <row r="115" spans="1:6" x14ac:dyDescent="0.3">
      <c r="A115" s="4">
        <f t="shared" ca="1" si="1"/>
        <v>0.12929641846493711</v>
      </c>
      <c r="B115">
        <v>2.4</v>
      </c>
      <c r="C115">
        <v>41.9</v>
      </c>
      <c r="F115" s="6"/>
    </row>
    <row r="116" spans="1:6" x14ac:dyDescent="0.3">
      <c r="A116" s="4">
        <f t="shared" ca="1" si="1"/>
        <v>0.27124367477967581</v>
      </c>
      <c r="B116">
        <v>2.5</v>
      </c>
      <c r="C116">
        <v>42.908000000000001</v>
      </c>
      <c r="F116" s="6"/>
    </row>
    <row r="117" spans="1:6" x14ac:dyDescent="0.3">
      <c r="A117" s="4">
        <f t="shared" ca="1" si="1"/>
        <v>0.18063455724620403</v>
      </c>
      <c r="B117">
        <v>3.7</v>
      </c>
      <c r="C117">
        <v>28.7</v>
      </c>
      <c r="F117" s="6"/>
    </row>
    <row r="118" spans="1:6" x14ac:dyDescent="0.3">
      <c r="A118" s="4">
        <f t="shared" ca="1" si="1"/>
        <v>0.74895057546781596</v>
      </c>
      <c r="B118">
        <v>6</v>
      </c>
      <c r="C118">
        <v>23.4</v>
      </c>
      <c r="F118" s="6"/>
    </row>
    <row r="119" spans="1:6" x14ac:dyDescent="0.3">
      <c r="A119" s="4">
        <f t="shared" ca="1" si="1"/>
        <v>0.96757375390846967</v>
      </c>
      <c r="B119">
        <v>2.4</v>
      </c>
      <c r="C119">
        <v>40.1</v>
      </c>
      <c r="F119" s="6"/>
    </row>
    <row r="120" spans="1:6" x14ac:dyDescent="0.3">
      <c r="A120" s="4">
        <f t="shared" ca="1" si="1"/>
        <v>0.86324443153548436</v>
      </c>
      <c r="B120">
        <v>2</v>
      </c>
      <c r="C120">
        <v>45.190100000000001</v>
      </c>
      <c r="F120" s="6"/>
    </row>
    <row r="121" spans="1:6" x14ac:dyDescent="0.3">
      <c r="A121" s="4">
        <f t="shared" ca="1" si="1"/>
        <v>5.0352892788000703E-2</v>
      </c>
      <c r="B121">
        <v>2.5</v>
      </c>
      <c r="C121">
        <v>34.143500000000003</v>
      </c>
      <c r="F121" s="6"/>
    </row>
    <row r="122" spans="1:6" x14ac:dyDescent="0.3">
      <c r="A122" s="4">
        <f t="shared" ca="1" si="1"/>
        <v>0.73783968643553199</v>
      </c>
      <c r="B122">
        <v>3.5</v>
      </c>
      <c r="C122">
        <v>36.200000000000003</v>
      </c>
      <c r="F122" s="6"/>
    </row>
    <row r="123" spans="1:6" x14ac:dyDescent="0.3">
      <c r="A123" s="4">
        <f t="shared" ca="1" si="1"/>
        <v>0.62578904779410494</v>
      </c>
      <c r="B123">
        <v>2.7</v>
      </c>
      <c r="C123">
        <v>35.700000000000003</v>
      </c>
      <c r="F123" s="6"/>
    </row>
    <row r="124" spans="1:6" x14ac:dyDescent="0.3">
      <c r="A124" s="4">
        <f t="shared" ca="1" si="1"/>
        <v>0.80388060251928772</v>
      </c>
      <c r="B124">
        <v>2.2000000000000002</v>
      </c>
      <c r="C124">
        <v>51.9</v>
      </c>
      <c r="F124" s="6"/>
    </row>
    <row r="125" spans="1:6" x14ac:dyDescent="0.3">
      <c r="A125" s="4">
        <f t="shared" ca="1" si="1"/>
        <v>0.84038334649300905</v>
      </c>
      <c r="B125">
        <v>4.7</v>
      </c>
      <c r="C125">
        <v>26.560400000000001</v>
      </c>
      <c r="F125" s="6"/>
    </row>
    <row r="126" spans="1:6" x14ac:dyDescent="0.3">
      <c r="A126" s="4">
        <f t="shared" ca="1" si="1"/>
        <v>0.66168133657258321</v>
      </c>
      <c r="B126">
        <v>2.2000000000000002</v>
      </c>
      <c r="C126">
        <v>46.8</v>
      </c>
      <c r="F126" s="6"/>
    </row>
    <row r="127" spans="1:6" x14ac:dyDescent="0.3">
      <c r="A127" s="4">
        <f t="shared" ca="1" si="1"/>
        <v>0.85224175514637102</v>
      </c>
      <c r="B127">
        <v>4.8</v>
      </c>
      <c r="C127">
        <v>33.260300000000001</v>
      </c>
      <c r="F127" s="6"/>
    </row>
    <row r="128" spans="1:6" x14ac:dyDescent="0.3">
      <c r="A128" s="4">
        <f t="shared" ca="1" si="1"/>
        <v>0.45201926150591765</v>
      </c>
      <c r="B128">
        <v>3</v>
      </c>
      <c r="C128">
        <v>35.540399999999998</v>
      </c>
      <c r="F128" s="6"/>
    </row>
    <row r="129" spans="1:6" x14ac:dyDescent="0.3">
      <c r="A129" s="4">
        <f t="shared" ca="1" si="1"/>
        <v>0.87693961572117174</v>
      </c>
      <c r="B129">
        <v>6</v>
      </c>
      <c r="C129">
        <v>23.2715</v>
      </c>
      <c r="F129" s="6"/>
    </row>
    <row r="130" spans="1:6" x14ac:dyDescent="0.3">
      <c r="A130" s="4">
        <f t="shared" ca="1" si="1"/>
        <v>0.75309121005815438</v>
      </c>
      <c r="B130">
        <v>3</v>
      </c>
      <c r="C130">
        <v>33.6</v>
      </c>
      <c r="F130" s="6"/>
    </row>
    <row r="131" spans="1:6" x14ac:dyDescent="0.3">
      <c r="A131" s="4">
        <f t="shared" ref="A131:A194" ca="1" si="2">RAND()</f>
        <v>0.91313151082017463</v>
      </c>
      <c r="B131">
        <v>3.5</v>
      </c>
      <c r="C131">
        <v>32.200000000000003</v>
      </c>
      <c r="F131" s="6"/>
    </row>
    <row r="132" spans="1:6" x14ac:dyDescent="0.3">
      <c r="A132" s="4">
        <f t="shared" ca="1" si="2"/>
        <v>0.60057160981921698</v>
      </c>
      <c r="B132">
        <v>3</v>
      </c>
      <c r="C132">
        <v>36.798000000000002</v>
      </c>
      <c r="F132" s="6"/>
    </row>
    <row r="133" spans="1:6" x14ac:dyDescent="0.3">
      <c r="A133" s="4">
        <f t="shared" ca="1" si="2"/>
        <v>0.58870029856875172</v>
      </c>
      <c r="B133">
        <v>1.3</v>
      </c>
      <c r="C133">
        <v>61.2</v>
      </c>
      <c r="F133" s="6"/>
    </row>
    <row r="134" spans="1:6" x14ac:dyDescent="0.3">
      <c r="A134" s="4">
        <f t="shared" ca="1" si="2"/>
        <v>8.5546769127647915E-3</v>
      </c>
      <c r="B134">
        <v>2</v>
      </c>
      <c r="C134">
        <v>35.299999999999997</v>
      </c>
      <c r="F134" s="6"/>
    </row>
    <row r="135" spans="1:6" x14ac:dyDescent="0.3">
      <c r="A135" s="4">
        <f t="shared" ca="1" si="2"/>
        <v>0.59999929323724221</v>
      </c>
      <c r="B135">
        <v>2.4</v>
      </c>
      <c r="C135">
        <v>42.6</v>
      </c>
      <c r="F135" s="6"/>
    </row>
    <row r="136" spans="1:6" x14ac:dyDescent="0.3">
      <c r="A136" s="4">
        <f t="shared" ca="1" si="2"/>
        <v>0.75630734488166795</v>
      </c>
      <c r="B136">
        <v>3.7</v>
      </c>
      <c r="C136">
        <v>31.411200000000001</v>
      </c>
      <c r="F136" s="6"/>
    </row>
    <row r="137" spans="1:6" x14ac:dyDescent="0.3">
      <c r="A137" s="4">
        <f t="shared" ca="1" si="2"/>
        <v>0.93957334128281433</v>
      </c>
      <c r="B137">
        <v>3.7</v>
      </c>
      <c r="C137">
        <v>29.799900000000001</v>
      </c>
      <c r="F137" s="6"/>
    </row>
    <row r="138" spans="1:6" x14ac:dyDescent="0.3">
      <c r="A138" s="4">
        <f t="shared" ca="1" si="2"/>
        <v>0.63358264921931395</v>
      </c>
      <c r="B138">
        <v>2</v>
      </c>
      <c r="C138">
        <v>34.9</v>
      </c>
      <c r="F138" s="6"/>
    </row>
    <row r="139" spans="1:6" x14ac:dyDescent="0.3">
      <c r="A139" s="4">
        <f t="shared" ca="1" si="2"/>
        <v>0.36764741753021013</v>
      </c>
      <c r="B139">
        <v>3.7</v>
      </c>
      <c r="C139">
        <v>27</v>
      </c>
      <c r="F139" s="6"/>
    </row>
    <row r="140" spans="1:6" x14ac:dyDescent="0.3">
      <c r="A140" s="4">
        <f t="shared" ca="1" si="2"/>
        <v>0.95192843008462547</v>
      </c>
      <c r="B140">
        <v>1.8</v>
      </c>
      <c r="C140">
        <v>51.191499999999998</v>
      </c>
      <c r="F140" s="6"/>
    </row>
    <row r="141" spans="1:6" x14ac:dyDescent="0.3">
      <c r="A141" s="4">
        <f t="shared" ca="1" si="2"/>
        <v>0.68423290580402385</v>
      </c>
      <c r="B141">
        <v>3.6</v>
      </c>
      <c r="C141">
        <v>35.6</v>
      </c>
      <c r="F141" s="6"/>
    </row>
    <row r="142" spans="1:6" x14ac:dyDescent="0.3">
      <c r="A142" s="4">
        <f t="shared" ca="1" si="2"/>
        <v>0.89168154089233786</v>
      </c>
      <c r="B142">
        <v>1.8</v>
      </c>
      <c r="C142">
        <v>46.9</v>
      </c>
      <c r="F142" s="6"/>
    </row>
    <row r="143" spans="1:6" x14ac:dyDescent="0.3">
      <c r="A143" s="4">
        <f t="shared" ca="1" si="2"/>
        <v>4.5608585723642792E-2</v>
      </c>
      <c r="B143">
        <v>6.2</v>
      </c>
      <c r="C143">
        <v>27.1</v>
      </c>
      <c r="F143" s="6"/>
    </row>
    <row r="144" spans="1:6" x14ac:dyDescent="0.3">
      <c r="A144" s="4">
        <f t="shared" ca="1" si="2"/>
        <v>0.75809342049626904</v>
      </c>
      <c r="B144">
        <v>5.3</v>
      </c>
      <c r="C144">
        <v>23.299900000000001</v>
      </c>
      <c r="F144" s="6"/>
    </row>
    <row r="145" spans="1:6" x14ac:dyDescent="0.3">
      <c r="A145" s="4">
        <f t="shared" ca="1" si="2"/>
        <v>0.13265520450215618</v>
      </c>
      <c r="B145">
        <v>2.5</v>
      </c>
      <c r="C145">
        <v>40.081600000000002</v>
      </c>
      <c r="F145" s="6"/>
    </row>
    <row r="146" spans="1:6" x14ac:dyDescent="0.3">
      <c r="A146" s="4">
        <f t="shared" ca="1" si="2"/>
        <v>0.20758849851324346</v>
      </c>
      <c r="B146">
        <v>3.5</v>
      </c>
      <c r="C146">
        <v>33.200000000000003</v>
      </c>
      <c r="F146" s="6"/>
    </row>
    <row r="147" spans="1:6" x14ac:dyDescent="0.3">
      <c r="A147" s="4">
        <f t="shared" ca="1" si="2"/>
        <v>0.48278234809618958</v>
      </c>
      <c r="B147">
        <v>6.3</v>
      </c>
      <c r="C147">
        <v>24.6</v>
      </c>
      <c r="F147" s="6"/>
    </row>
    <row r="148" spans="1:6" x14ac:dyDescent="0.3">
      <c r="A148" s="4">
        <f t="shared" ca="1" si="2"/>
        <v>0.17118117315549652</v>
      </c>
      <c r="B148">
        <v>3</v>
      </c>
      <c r="C148">
        <v>38.169600000000003</v>
      </c>
      <c r="F148" s="6"/>
    </row>
    <row r="149" spans="1:6" x14ac:dyDescent="0.3">
      <c r="A149" s="4">
        <f t="shared" ca="1" si="2"/>
        <v>0.127646756802127</v>
      </c>
      <c r="B149">
        <v>6.2</v>
      </c>
      <c r="C149">
        <v>26</v>
      </c>
      <c r="F149" s="6"/>
    </row>
    <row r="150" spans="1:6" x14ac:dyDescent="0.3">
      <c r="A150" s="4">
        <f t="shared" ca="1" si="2"/>
        <v>0.10635416827238309</v>
      </c>
      <c r="B150">
        <v>3.5</v>
      </c>
      <c r="C150">
        <v>37.6</v>
      </c>
      <c r="F150" s="6"/>
    </row>
    <row r="151" spans="1:6" x14ac:dyDescent="0.3">
      <c r="A151" s="4">
        <f t="shared" ca="1" si="2"/>
        <v>0.94672728220304725</v>
      </c>
      <c r="B151">
        <v>2</v>
      </c>
      <c r="C151">
        <v>42.774299999999997</v>
      </c>
      <c r="F151" s="6"/>
    </row>
    <row r="152" spans="1:6" x14ac:dyDescent="0.3">
      <c r="A152" s="4">
        <f t="shared" ca="1" si="2"/>
        <v>0.70360864611537333</v>
      </c>
      <c r="B152">
        <v>4.8</v>
      </c>
      <c r="C152">
        <v>28.8</v>
      </c>
      <c r="F152" s="6"/>
    </row>
    <row r="153" spans="1:6" x14ac:dyDescent="0.3">
      <c r="A153" s="4">
        <f t="shared" ca="1" si="2"/>
        <v>0.22538336838940765</v>
      </c>
      <c r="B153">
        <v>3.6</v>
      </c>
      <c r="C153">
        <v>34.875399999999999</v>
      </c>
      <c r="F153" s="6"/>
    </row>
    <row r="154" spans="1:6" x14ac:dyDescent="0.3">
      <c r="A154" s="4">
        <f t="shared" ca="1" si="2"/>
        <v>0.97336508327576177</v>
      </c>
      <c r="B154">
        <v>1.6</v>
      </c>
      <c r="C154">
        <v>44.571399999999997</v>
      </c>
      <c r="F154" s="6"/>
    </row>
    <row r="155" spans="1:6" x14ac:dyDescent="0.3">
      <c r="A155" s="4">
        <f t="shared" ca="1" si="2"/>
        <v>8.9482356432357135E-2</v>
      </c>
      <c r="B155">
        <v>3.8</v>
      </c>
      <c r="C155">
        <v>29.809899999999999</v>
      </c>
      <c r="F155" s="6"/>
    </row>
    <row r="156" spans="1:6" x14ac:dyDescent="0.3">
      <c r="A156" s="4">
        <f t="shared" ca="1" si="2"/>
        <v>0.78417331300299264</v>
      </c>
      <c r="B156">
        <v>6.2</v>
      </c>
      <c r="C156">
        <v>28.4</v>
      </c>
      <c r="F156" s="6"/>
    </row>
    <row r="157" spans="1:6" x14ac:dyDescent="0.3">
      <c r="A157" s="4">
        <f t="shared" ca="1" si="2"/>
        <v>0.21464549092259189</v>
      </c>
      <c r="B157">
        <v>3</v>
      </c>
      <c r="C157">
        <v>35.460599999999999</v>
      </c>
      <c r="F157" s="6"/>
    </row>
    <row r="158" spans="1:6" x14ac:dyDescent="0.3">
      <c r="A158" s="4">
        <f t="shared" ca="1" si="2"/>
        <v>0.30322949996200987</v>
      </c>
      <c r="B158">
        <v>1.8</v>
      </c>
      <c r="C158">
        <v>50.5</v>
      </c>
      <c r="F158" s="6"/>
    </row>
    <row r="159" spans="1:6" x14ac:dyDescent="0.3">
      <c r="A159" s="4">
        <f t="shared" ca="1" si="2"/>
        <v>0.41031055283219675</v>
      </c>
      <c r="B159">
        <v>1.8</v>
      </c>
      <c r="C159">
        <v>37.002800000000001</v>
      </c>
      <c r="F159" s="6"/>
    </row>
    <row r="160" spans="1:6" x14ac:dyDescent="0.3">
      <c r="A160" s="4">
        <f t="shared" ca="1" si="2"/>
        <v>0.46887420976536021</v>
      </c>
      <c r="B160">
        <v>4.5999999999999996</v>
      </c>
      <c r="C160">
        <v>28.4633</v>
      </c>
      <c r="F160" s="6"/>
    </row>
    <row r="161" spans="1:6" x14ac:dyDescent="0.3">
      <c r="A161" s="4">
        <f t="shared" ca="1" si="2"/>
        <v>0.83155846531456301</v>
      </c>
      <c r="B161">
        <v>3.7</v>
      </c>
      <c r="C161">
        <v>27.2</v>
      </c>
      <c r="F161" s="6"/>
    </row>
    <row r="162" spans="1:6" x14ac:dyDescent="0.3">
      <c r="A162" s="4">
        <f t="shared" ca="1" si="2"/>
        <v>9.0980952528996295E-2</v>
      </c>
      <c r="B162">
        <v>2</v>
      </c>
      <c r="C162">
        <v>43.5</v>
      </c>
      <c r="F162" s="6"/>
    </row>
    <row r="163" spans="1:6" x14ac:dyDescent="0.3">
      <c r="A163" s="4">
        <f t="shared" ca="1" si="2"/>
        <v>0.4368428466550357</v>
      </c>
      <c r="B163">
        <v>3</v>
      </c>
      <c r="C163">
        <v>38.7896</v>
      </c>
      <c r="F163" s="6"/>
    </row>
    <row r="164" spans="1:6" x14ac:dyDescent="0.3">
      <c r="A164" s="4">
        <f t="shared" ca="1" si="2"/>
        <v>0.22136749529254607</v>
      </c>
      <c r="B164">
        <v>1.6</v>
      </c>
      <c r="C164">
        <v>48.9</v>
      </c>
      <c r="F164" s="6"/>
    </row>
    <row r="165" spans="1:6" x14ac:dyDescent="0.3">
      <c r="A165" s="4">
        <f t="shared" ca="1" si="2"/>
        <v>0.53802283614002244</v>
      </c>
      <c r="B165">
        <v>2.2000000000000002</v>
      </c>
      <c r="C165">
        <v>51.9</v>
      </c>
      <c r="F165" s="6"/>
    </row>
    <row r="166" spans="1:6" x14ac:dyDescent="0.3">
      <c r="A166" s="4">
        <f t="shared" ca="1" si="2"/>
        <v>0.90542014415199845</v>
      </c>
      <c r="B166">
        <v>5.7</v>
      </c>
      <c r="C166">
        <v>24.220600000000001</v>
      </c>
      <c r="F166" s="6"/>
    </row>
    <row r="167" spans="1:6" x14ac:dyDescent="0.3">
      <c r="A167" s="4">
        <f t="shared" ca="1" si="2"/>
        <v>3.2665506505992092E-2</v>
      </c>
      <c r="B167">
        <v>3.7</v>
      </c>
      <c r="C167">
        <v>35.2288</v>
      </c>
      <c r="F167" s="6"/>
    </row>
    <row r="168" spans="1:6" x14ac:dyDescent="0.3">
      <c r="A168" s="4">
        <f t="shared" ca="1" si="2"/>
        <v>0.10392915897289068</v>
      </c>
      <c r="B168">
        <v>3</v>
      </c>
      <c r="C168">
        <v>29.789200000000001</v>
      </c>
      <c r="F168" s="6"/>
    </row>
    <row r="169" spans="1:6" x14ac:dyDescent="0.3">
      <c r="A169" s="4">
        <f t="shared" ca="1" si="2"/>
        <v>0.40981423961669483</v>
      </c>
      <c r="B169">
        <v>2.4</v>
      </c>
      <c r="C169">
        <v>33.6</v>
      </c>
      <c r="F169" s="6"/>
    </row>
    <row r="170" spans="1:6" x14ac:dyDescent="0.3">
      <c r="A170" s="4">
        <f t="shared" ca="1" si="2"/>
        <v>3.6628660291860404E-2</v>
      </c>
      <c r="B170">
        <v>3.8</v>
      </c>
      <c r="C170">
        <v>35.6</v>
      </c>
      <c r="F170" s="6"/>
    </row>
    <row r="171" spans="1:6" x14ac:dyDescent="0.3">
      <c r="A171" s="4">
        <f t="shared" ca="1" si="2"/>
        <v>0.19471412276320577</v>
      </c>
      <c r="B171">
        <v>5.5</v>
      </c>
      <c r="C171">
        <v>23.2</v>
      </c>
      <c r="F171" s="6"/>
    </row>
    <row r="172" spans="1:6" x14ac:dyDescent="0.3">
      <c r="A172" s="4">
        <f t="shared" ca="1" si="2"/>
        <v>0.89305780991535177</v>
      </c>
      <c r="B172">
        <v>2.2000000000000002</v>
      </c>
      <c r="C172">
        <v>51.9</v>
      </c>
      <c r="F172" s="6"/>
    </row>
    <row r="173" spans="1:6" x14ac:dyDescent="0.3">
      <c r="A173" s="4">
        <f t="shared" ca="1" si="2"/>
        <v>0.19253777380677284</v>
      </c>
      <c r="B173">
        <v>2.9</v>
      </c>
      <c r="C173">
        <v>37.329599999999999</v>
      </c>
      <c r="F173" s="6"/>
    </row>
    <row r="174" spans="1:6" x14ac:dyDescent="0.3">
      <c r="A174" s="4">
        <f t="shared" ca="1" si="2"/>
        <v>0.12789898531264055</v>
      </c>
      <c r="B174">
        <v>2.5</v>
      </c>
      <c r="C174">
        <v>37.9</v>
      </c>
      <c r="F174" s="6"/>
    </row>
    <row r="175" spans="1:6" x14ac:dyDescent="0.3">
      <c r="A175" s="4">
        <f t="shared" ca="1" si="2"/>
        <v>0.30875280454517995</v>
      </c>
      <c r="B175">
        <v>5.3</v>
      </c>
      <c r="C175">
        <v>22.9</v>
      </c>
      <c r="F175" s="6"/>
    </row>
    <row r="176" spans="1:6" x14ac:dyDescent="0.3">
      <c r="A176" s="4">
        <f t="shared" ca="1" si="2"/>
        <v>0.33626893740091801</v>
      </c>
      <c r="B176">
        <v>5</v>
      </c>
      <c r="C176">
        <v>24.0505</v>
      </c>
      <c r="F176" s="6"/>
    </row>
    <row r="177" spans="1:6" x14ac:dyDescent="0.3">
      <c r="A177" s="4">
        <f t="shared" ca="1" si="2"/>
        <v>1.5660012034797166E-2</v>
      </c>
      <c r="B177">
        <v>6.2</v>
      </c>
      <c r="C177">
        <v>26</v>
      </c>
      <c r="F177" s="6"/>
    </row>
    <row r="178" spans="1:6" x14ac:dyDescent="0.3">
      <c r="A178" s="4">
        <f t="shared" ca="1" si="2"/>
        <v>0.34650413077414122</v>
      </c>
      <c r="B178">
        <v>3</v>
      </c>
      <c r="C178">
        <v>35.267800000000001</v>
      </c>
      <c r="F178" s="6"/>
    </row>
    <row r="179" spans="1:6" x14ac:dyDescent="0.3">
      <c r="A179" s="4">
        <f t="shared" ca="1" si="2"/>
        <v>0.1129406343191246</v>
      </c>
      <c r="B179">
        <v>2.5</v>
      </c>
      <c r="C179">
        <v>40.6</v>
      </c>
      <c r="F179" s="6"/>
    </row>
    <row r="180" spans="1:6" x14ac:dyDescent="0.3">
      <c r="A180" s="4">
        <f t="shared" ca="1" si="2"/>
        <v>0.7598198599992394</v>
      </c>
      <c r="B180">
        <v>2</v>
      </c>
      <c r="C180">
        <v>47.512900000000002</v>
      </c>
      <c r="F180" s="6"/>
    </row>
    <row r="181" spans="1:6" x14ac:dyDescent="0.3">
      <c r="A181" s="4">
        <f t="shared" ca="1" si="2"/>
        <v>0.2952684812804881</v>
      </c>
      <c r="B181">
        <v>2.4</v>
      </c>
      <c r="C181">
        <v>36.262799999999999</v>
      </c>
      <c r="F181" s="6"/>
    </row>
    <row r="182" spans="1:6" x14ac:dyDescent="0.3">
      <c r="A182" s="4">
        <f t="shared" ca="1" si="2"/>
        <v>0.26841147248084785</v>
      </c>
      <c r="B182">
        <v>4</v>
      </c>
      <c r="C182">
        <v>28.3</v>
      </c>
      <c r="F182" s="6"/>
    </row>
    <row r="183" spans="1:6" x14ac:dyDescent="0.3">
      <c r="A183" s="4">
        <f t="shared" ca="1" si="2"/>
        <v>0.22826112654939734</v>
      </c>
      <c r="B183">
        <v>2.4</v>
      </c>
      <c r="C183">
        <v>34.299999999999997</v>
      </c>
      <c r="F183" s="6"/>
    </row>
    <row r="184" spans="1:6" x14ac:dyDescent="0.3">
      <c r="A184" s="4">
        <f t="shared" ca="1" si="2"/>
        <v>0.67299156465827825</v>
      </c>
      <c r="B184">
        <v>3.5</v>
      </c>
      <c r="C184">
        <v>39.799999999999997</v>
      </c>
      <c r="F184" s="6"/>
    </row>
    <row r="185" spans="1:6" x14ac:dyDescent="0.3">
      <c r="A185" s="4">
        <f t="shared" ca="1" si="2"/>
        <v>0.59360855495073062</v>
      </c>
      <c r="B185">
        <v>4.7</v>
      </c>
      <c r="C185">
        <v>23.8</v>
      </c>
      <c r="F185" s="6"/>
    </row>
    <row r="186" spans="1:6" x14ac:dyDescent="0.3">
      <c r="A186" s="4">
        <f t="shared" ca="1" si="2"/>
        <v>0.32140045918171889</v>
      </c>
      <c r="B186">
        <v>3.7</v>
      </c>
      <c r="C186">
        <v>34.730499999999999</v>
      </c>
      <c r="F186" s="6"/>
    </row>
    <row r="187" spans="1:6" x14ac:dyDescent="0.3">
      <c r="A187" s="4">
        <f t="shared" ca="1" si="2"/>
        <v>0.27249638626097961</v>
      </c>
      <c r="B187">
        <v>4</v>
      </c>
      <c r="C187">
        <v>26.82</v>
      </c>
      <c r="F187" s="6"/>
    </row>
    <row r="188" spans="1:6" x14ac:dyDescent="0.3">
      <c r="A188" s="4">
        <f t="shared" ca="1" si="2"/>
        <v>0.45026686340581101</v>
      </c>
      <c r="B188">
        <v>4.2</v>
      </c>
      <c r="C188">
        <v>29.3</v>
      </c>
      <c r="F188" s="6"/>
    </row>
    <row r="189" spans="1:6" x14ac:dyDescent="0.3">
      <c r="A189" s="4">
        <f t="shared" ca="1" si="2"/>
        <v>0.57778934640578283</v>
      </c>
      <c r="B189">
        <v>2</v>
      </c>
      <c r="C189">
        <v>42.8</v>
      </c>
      <c r="F189" s="6"/>
    </row>
    <row r="190" spans="1:6" x14ac:dyDescent="0.3">
      <c r="A190" s="4">
        <f t="shared" ca="1" si="2"/>
        <v>0.11774631285408199</v>
      </c>
      <c r="B190">
        <v>2.4</v>
      </c>
      <c r="C190">
        <v>39.200000000000003</v>
      </c>
      <c r="F190" s="6"/>
    </row>
    <row r="191" spans="1:6" x14ac:dyDescent="0.3">
      <c r="A191" s="4">
        <f t="shared" ca="1" si="2"/>
        <v>0.43773935623564553</v>
      </c>
      <c r="B191">
        <v>3</v>
      </c>
      <c r="C191">
        <v>38.7896</v>
      </c>
      <c r="F191" s="6"/>
    </row>
    <row r="192" spans="1:6" x14ac:dyDescent="0.3">
      <c r="A192" s="4">
        <f t="shared" ca="1" si="2"/>
        <v>0.14108136576883978</v>
      </c>
      <c r="B192">
        <v>3</v>
      </c>
      <c r="C192">
        <v>35.540399999999998</v>
      </c>
      <c r="F192" s="6"/>
    </row>
    <row r="193" spans="1:6" x14ac:dyDescent="0.3">
      <c r="A193" s="4">
        <f t="shared" ca="1" si="2"/>
        <v>0.71355109396366068</v>
      </c>
      <c r="B193">
        <v>3</v>
      </c>
      <c r="C193">
        <v>39.710299999999997</v>
      </c>
      <c r="F193" s="6"/>
    </row>
    <row r="194" spans="1:6" x14ac:dyDescent="0.3">
      <c r="A194" s="4">
        <f t="shared" ca="1" si="2"/>
        <v>0.40280639301168553</v>
      </c>
      <c r="B194">
        <v>2.4</v>
      </c>
      <c r="C194">
        <v>38.6</v>
      </c>
      <c r="F194" s="6"/>
    </row>
    <row r="195" spans="1:6" x14ac:dyDescent="0.3">
      <c r="A195" s="4">
        <f t="shared" ref="A195:A258" ca="1" si="3">RAND()</f>
        <v>0.4808866456375378</v>
      </c>
      <c r="B195">
        <v>3.5</v>
      </c>
      <c r="C195">
        <v>31.496099999999998</v>
      </c>
      <c r="F195" s="6"/>
    </row>
    <row r="196" spans="1:6" x14ac:dyDescent="0.3">
      <c r="A196" s="4">
        <f t="shared" ca="1" si="3"/>
        <v>0.27563988797069428</v>
      </c>
      <c r="B196">
        <v>4.8</v>
      </c>
      <c r="C196">
        <v>23.577999999999999</v>
      </c>
      <c r="F196" s="6"/>
    </row>
    <row r="197" spans="1:6" x14ac:dyDescent="0.3">
      <c r="A197" s="4">
        <f t="shared" ca="1" si="3"/>
        <v>0.94292631083438538</v>
      </c>
      <c r="B197">
        <v>3.5</v>
      </c>
      <c r="C197">
        <v>37.4</v>
      </c>
      <c r="F197" s="6"/>
    </row>
    <row r="198" spans="1:6" x14ac:dyDescent="0.3">
      <c r="A198" s="4">
        <f t="shared" ca="1" si="3"/>
        <v>0.14321626145897959</v>
      </c>
      <c r="B198">
        <v>2.4</v>
      </c>
      <c r="C198">
        <v>42.3</v>
      </c>
      <c r="F198" s="6"/>
    </row>
    <row r="199" spans="1:6" x14ac:dyDescent="0.3">
      <c r="A199" s="4">
        <f t="shared" ca="1" si="3"/>
        <v>0.34341469925843393</v>
      </c>
      <c r="B199">
        <v>2.5</v>
      </c>
      <c r="C199">
        <v>42.9</v>
      </c>
      <c r="F199" s="6"/>
    </row>
    <row r="200" spans="1:6" x14ac:dyDescent="0.3">
      <c r="A200" s="4">
        <f t="shared" ca="1" si="3"/>
        <v>0.35905814226963806</v>
      </c>
      <c r="B200">
        <v>2</v>
      </c>
      <c r="C200">
        <v>38</v>
      </c>
      <c r="F200" s="6"/>
    </row>
    <row r="201" spans="1:6" x14ac:dyDescent="0.3">
      <c r="A201" s="4">
        <f t="shared" ca="1" si="3"/>
        <v>0.99772772133418786</v>
      </c>
      <c r="B201">
        <v>3</v>
      </c>
      <c r="C201">
        <v>35.267800000000001</v>
      </c>
      <c r="F201" s="6"/>
    </row>
    <row r="202" spans="1:6" x14ac:dyDescent="0.3">
      <c r="A202" s="4">
        <f t="shared" ca="1" si="3"/>
        <v>0.96198168391443595</v>
      </c>
      <c r="B202">
        <v>3.5</v>
      </c>
      <c r="C202">
        <v>35.349400000000003</v>
      </c>
      <c r="F202" s="6"/>
    </row>
    <row r="203" spans="1:6" x14ac:dyDescent="0.3">
      <c r="A203" s="4">
        <f t="shared" ca="1" si="3"/>
        <v>0.48498652551410582</v>
      </c>
      <c r="B203">
        <v>2.7</v>
      </c>
      <c r="C203">
        <v>40.6</v>
      </c>
      <c r="F203" s="6"/>
    </row>
    <row r="204" spans="1:6" x14ac:dyDescent="0.3">
      <c r="A204" s="4">
        <f t="shared" ca="1" si="3"/>
        <v>0.69290053428440057</v>
      </c>
      <c r="B204">
        <v>3.5</v>
      </c>
      <c r="C204">
        <v>35</v>
      </c>
      <c r="F204" s="6"/>
    </row>
    <row r="205" spans="1:6" x14ac:dyDescent="0.3">
      <c r="A205" s="4">
        <f t="shared" ca="1" si="3"/>
        <v>0.54232272108780799</v>
      </c>
      <c r="B205">
        <v>2.4</v>
      </c>
      <c r="C205">
        <v>44.6</v>
      </c>
      <c r="F205" s="6"/>
    </row>
    <row r="206" spans="1:6" x14ac:dyDescent="0.3">
      <c r="A206" s="4">
        <f t="shared" ca="1" si="3"/>
        <v>0.57454121593488261</v>
      </c>
      <c r="B206">
        <v>4</v>
      </c>
      <c r="C206">
        <v>28.4</v>
      </c>
      <c r="F206" s="6"/>
    </row>
    <row r="207" spans="1:6" x14ac:dyDescent="0.3">
      <c r="A207" s="4">
        <f t="shared" ca="1" si="3"/>
        <v>0.1150727422794583</v>
      </c>
      <c r="B207">
        <v>3.8</v>
      </c>
      <c r="C207">
        <v>33.200000000000003</v>
      </c>
      <c r="F207" s="6"/>
    </row>
    <row r="208" spans="1:6" x14ac:dyDescent="0.3">
      <c r="A208" s="4">
        <f t="shared" ca="1" si="3"/>
        <v>0.76684606942931788</v>
      </c>
      <c r="B208">
        <v>3.6</v>
      </c>
      <c r="C208">
        <v>37.690800000000003</v>
      </c>
      <c r="F208" s="6"/>
    </row>
    <row r="209" spans="1:6" x14ac:dyDescent="0.3">
      <c r="A209" s="4">
        <f t="shared" ca="1" si="3"/>
        <v>0.53845271581942733</v>
      </c>
      <c r="B209">
        <v>2.4</v>
      </c>
      <c r="C209">
        <v>42.3947</v>
      </c>
      <c r="F209" s="6"/>
    </row>
    <row r="210" spans="1:6" x14ac:dyDescent="0.3">
      <c r="A210" s="4">
        <f t="shared" ca="1" si="3"/>
        <v>0.40408441505007819</v>
      </c>
      <c r="B210">
        <v>3.7</v>
      </c>
      <c r="C210">
        <v>37.064999999999998</v>
      </c>
      <c r="F210" s="6"/>
    </row>
    <row r="211" spans="1:6" x14ac:dyDescent="0.3">
      <c r="A211" s="4">
        <f t="shared" ca="1" si="3"/>
        <v>0.32211838943203364</v>
      </c>
      <c r="B211">
        <v>4.8</v>
      </c>
      <c r="C211">
        <v>30.537500000000001</v>
      </c>
      <c r="F211" s="6"/>
    </row>
    <row r="212" spans="1:6" x14ac:dyDescent="0.3">
      <c r="A212" s="4">
        <f t="shared" ca="1" si="3"/>
        <v>0.85906534151148939</v>
      </c>
      <c r="B212">
        <v>2.7</v>
      </c>
      <c r="C212">
        <v>39.799999999999997</v>
      </c>
      <c r="F212" s="6"/>
    </row>
    <row r="213" spans="1:6" x14ac:dyDescent="0.3">
      <c r="A213" s="4">
        <f t="shared" ca="1" si="3"/>
        <v>0.69099197930984202</v>
      </c>
      <c r="B213">
        <v>5.5</v>
      </c>
      <c r="C213">
        <v>32.299999999999997</v>
      </c>
      <c r="F213" s="6"/>
    </row>
    <row r="214" spans="1:6" x14ac:dyDescent="0.3">
      <c r="A214" s="4">
        <f t="shared" ca="1" si="3"/>
        <v>0.26839968578770401</v>
      </c>
      <c r="B214">
        <v>3</v>
      </c>
      <c r="C214">
        <v>39.710299999999997</v>
      </c>
      <c r="F214" s="6"/>
    </row>
    <row r="215" spans="1:6" x14ac:dyDescent="0.3">
      <c r="A215" s="4">
        <f t="shared" ca="1" si="3"/>
        <v>0.95396159416586057</v>
      </c>
      <c r="B215">
        <v>3.8</v>
      </c>
      <c r="C215">
        <v>35.359400000000001</v>
      </c>
      <c r="F215" s="6"/>
    </row>
    <row r="216" spans="1:6" x14ac:dyDescent="0.3">
      <c r="A216" s="4">
        <f t="shared" ca="1" si="3"/>
        <v>0.28673600502307295</v>
      </c>
      <c r="B216">
        <v>5.3</v>
      </c>
      <c r="C216">
        <v>27.9</v>
      </c>
      <c r="F216" s="6"/>
    </row>
    <row r="217" spans="1:6" x14ac:dyDescent="0.3">
      <c r="A217" s="4">
        <f t="shared" ca="1" si="3"/>
        <v>0.1051455075782558</v>
      </c>
      <c r="B217">
        <v>2.5</v>
      </c>
      <c r="C217">
        <v>40.200000000000003</v>
      </c>
      <c r="F217" s="6"/>
    </row>
    <row r="218" spans="1:6" x14ac:dyDescent="0.3">
      <c r="A218" s="4">
        <f t="shared" ca="1" si="3"/>
        <v>0.46763864216497553</v>
      </c>
      <c r="B218">
        <v>3.6</v>
      </c>
      <c r="C218">
        <v>35.1</v>
      </c>
      <c r="F218" s="6"/>
    </row>
    <row r="219" spans="1:6" x14ac:dyDescent="0.3">
      <c r="A219" s="4">
        <f t="shared" ca="1" si="3"/>
        <v>0.56926366473004686</v>
      </c>
      <c r="B219">
        <v>5.7</v>
      </c>
      <c r="C219">
        <v>31.9</v>
      </c>
      <c r="F219" s="6"/>
    </row>
    <row r="220" spans="1:6" x14ac:dyDescent="0.3">
      <c r="A220" s="4">
        <f t="shared" ca="1" si="3"/>
        <v>0.56464109777380178</v>
      </c>
      <c r="B220">
        <v>3.7</v>
      </c>
      <c r="C220">
        <v>34.9</v>
      </c>
      <c r="F220" s="6"/>
    </row>
    <row r="221" spans="1:6" x14ac:dyDescent="0.3">
      <c r="A221" s="4">
        <f t="shared" ca="1" si="3"/>
        <v>0.43388506091694079</v>
      </c>
      <c r="B221">
        <v>1.6</v>
      </c>
      <c r="C221">
        <v>46.5047</v>
      </c>
      <c r="F221" s="6"/>
    </row>
    <row r="222" spans="1:6" x14ac:dyDescent="0.3">
      <c r="A222" s="4">
        <f t="shared" ca="1" si="3"/>
        <v>7.6173263437749883E-2</v>
      </c>
      <c r="B222">
        <v>1.6</v>
      </c>
      <c r="C222">
        <v>47.7592</v>
      </c>
      <c r="F222" s="6"/>
    </row>
    <row r="223" spans="1:6" x14ac:dyDescent="0.3">
      <c r="A223" s="4">
        <f t="shared" ca="1" si="3"/>
        <v>0.89543830138614156</v>
      </c>
      <c r="B223">
        <v>1.8</v>
      </c>
      <c r="C223">
        <v>48.6</v>
      </c>
      <c r="F223" s="6"/>
    </row>
    <row r="224" spans="1:6" x14ac:dyDescent="0.3">
      <c r="A224" s="4">
        <f t="shared" ca="1" si="3"/>
        <v>0.37789057285322636</v>
      </c>
      <c r="B224">
        <v>2</v>
      </c>
      <c r="C224">
        <v>42.575000000000003</v>
      </c>
      <c r="F224" s="6"/>
    </row>
    <row r="225" spans="1:6" x14ac:dyDescent="0.3">
      <c r="A225" s="4">
        <f t="shared" ca="1" si="3"/>
        <v>5.4296043102354252E-3</v>
      </c>
      <c r="B225">
        <v>3.5</v>
      </c>
      <c r="C225">
        <v>31.708200000000001</v>
      </c>
      <c r="F225" s="6"/>
    </row>
    <row r="226" spans="1:6" x14ac:dyDescent="0.3">
      <c r="A226" s="4">
        <f t="shared" ca="1" si="3"/>
        <v>0.59980837055456104</v>
      </c>
      <c r="B226">
        <v>3</v>
      </c>
      <c r="C226">
        <v>31.3917</v>
      </c>
      <c r="F226" s="6"/>
    </row>
    <row r="227" spans="1:6" x14ac:dyDescent="0.3">
      <c r="A227" s="4">
        <f t="shared" ca="1" si="3"/>
        <v>0.59337955067356929</v>
      </c>
      <c r="B227">
        <v>6</v>
      </c>
      <c r="C227">
        <v>26.749500000000001</v>
      </c>
      <c r="F227" s="6"/>
    </row>
    <row r="228" spans="1:6" x14ac:dyDescent="0.3">
      <c r="A228" s="4">
        <f t="shared" ca="1" si="3"/>
        <v>0.74742970811813958</v>
      </c>
      <c r="B228">
        <v>1.5</v>
      </c>
      <c r="C228">
        <v>49.3</v>
      </c>
      <c r="F228" s="6"/>
    </row>
    <row r="229" spans="1:6" x14ac:dyDescent="0.3">
      <c r="A229" s="4">
        <f t="shared" ca="1" si="3"/>
        <v>0.91577711431868025</v>
      </c>
      <c r="B229">
        <v>2.9</v>
      </c>
      <c r="C229">
        <v>34.151400000000002</v>
      </c>
      <c r="F229" s="6"/>
    </row>
    <row r="230" spans="1:6" x14ac:dyDescent="0.3">
      <c r="A230" s="4">
        <f t="shared" ca="1" si="3"/>
        <v>0.75869593486858466</v>
      </c>
      <c r="B230">
        <v>4.4000000000000004</v>
      </c>
      <c r="C230">
        <v>30.953700000000001</v>
      </c>
      <c r="F230" s="6"/>
    </row>
    <row r="231" spans="1:6" x14ac:dyDescent="0.3">
      <c r="A231" s="4">
        <f t="shared" ca="1" si="3"/>
        <v>0.33046240805172433</v>
      </c>
      <c r="B231">
        <v>6.5</v>
      </c>
      <c r="C231">
        <v>17.5</v>
      </c>
      <c r="F231" s="6"/>
    </row>
    <row r="232" spans="1:6" x14ac:dyDescent="0.3">
      <c r="A232" s="4">
        <f t="shared" ca="1" si="3"/>
        <v>0.41937937445418982</v>
      </c>
      <c r="B232">
        <v>4</v>
      </c>
      <c r="C232">
        <v>26.6538</v>
      </c>
      <c r="F232" s="6"/>
    </row>
    <row r="233" spans="1:6" x14ac:dyDescent="0.3">
      <c r="A233" s="4">
        <f t="shared" ca="1" si="3"/>
        <v>0.53955598421064388</v>
      </c>
      <c r="B233">
        <v>5.4</v>
      </c>
      <c r="C233">
        <v>27</v>
      </c>
      <c r="F233" s="6"/>
    </row>
    <row r="234" spans="1:6" x14ac:dyDescent="0.3">
      <c r="A234" s="4">
        <f t="shared" ca="1" si="3"/>
        <v>0.89242297801448234</v>
      </c>
      <c r="B234">
        <v>1.6</v>
      </c>
      <c r="C234">
        <v>47.9</v>
      </c>
      <c r="F234" s="6"/>
    </row>
    <row r="235" spans="1:6" x14ac:dyDescent="0.3">
      <c r="A235" s="4">
        <f t="shared" ca="1" si="3"/>
        <v>0.90053452887518037</v>
      </c>
      <c r="B235">
        <v>2.4</v>
      </c>
      <c r="C235">
        <v>33.6</v>
      </c>
      <c r="F235" s="6"/>
    </row>
    <row r="236" spans="1:6" x14ac:dyDescent="0.3">
      <c r="A236" s="4">
        <f t="shared" ca="1" si="3"/>
        <v>0.31766624999998883</v>
      </c>
      <c r="B236">
        <v>2.4</v>
      </c>
      <c r="C236">
        <v>46.8</v>
      </c>
      <c r="F236" s="6"/>
    </row>
    <row r="237" spans="1:6" x14ac:dyDescent="0.3">
      <c r="A237" s="4">
        <f t="shared" ca="1" si="3"/>
        <v>0.65933184587850013</v>
      </c>
      <c r="B237">
        <v>4.7</v>
      </c>
      <c r="C237">
        <v>24.5</v>
      </c>
      <c r="F237" s="6"/>
    </row>
    <row r="238" spans="1:6" x14ac:dyDescent="0.3">
      <c r="A238" s="4">
        <f t="shared" ca="1" si="3"/>
        <v>0.3077904447891564</v>
      </c>
      <c r="B238">
        <v>3.6</v>
      </c>
      <c r="C238">
        <v>37.690800000000003</v>
      </c>
      <c r="F238" s="6"/>
    </row>
    <row r="239" spans="1:6" x14ac:dyDescent="0.3">
      <c r="A239" s="4">
        <f t="shared" ca="1" si="3"/>
        <v>0.79902313028056104</v>
      </c>
      <c r="B239">
        <v>5.3</v>
      </c>
      <c r="C239">
        <v>23.299900000000001</v>
      </c>
      <c r="F239" s="6"/>
    </row>
    <row r="240" spans="1:6" x14ac:dyDescent="0.3">
      <c r="A240" s="4">
        <f t="shared" ca="1" si="3"/>
        <v>0.14863194542221214</v>
      </c>
      <c r="B240">
        <v>2.4</v>
      </c>
      <c r="C240">
        <v>33.6</v>
      </c>
      <c r="F240" s="6"/>
    </row>
    <row r="241" spans="1:6" x14ac:dyDescent="0.3">
      <c r="A241" s="4">
        <f t="shared" ca="1" si="3"/>
        <v>0.72269305088989366</v>
      </c>
      <c r="B241">
        <v>2.4</v>
      </c>
      <c r="C241">
        <v>40.200000000000003</v>
      </c>
      <c r="F241" s="6"/>
    </row>
    <row r="242" spans="1:6" x14ac:dyDescent="0.3">
      <c r="A242" s="4">
        <f t="shared" ca="1" si="3"/>
        <v>0.66030057980723</v>
      </c>
      <c r="B242">
        <v>4.4000000000000004</v>
      </c>
      <c r="C242">
        <v>30.172599999999999</v>
      </c>
      <c r="F242" s="6"/>
    </row>
    <row r="243" spans="1:6" x14ac:dyDescent="0.3">
      <c r="A243" s="4">
        <f t="shared" ca="1" si="3"/>
        <v>8.6393405417671376E-2</v>
      </c>
      <c r="B243">
        <v>1</v>
      </c>
      <c r="C243">
        <v>57.8</v>
      </c>
      <c r="F243" s="6"/>
    </row>
    <row r="244" spans="1:6" x14ac:dyDescent="0.3">
      <c r="A244" s="4">
        <f t="shared" ca="1" si="3"/>
        <v>0.75718224391507383</v>
      </c>
      <c r="B244">
        <v>5.3</v>
      </c>
      <c r="C244">
        <v>28.993500000000001</v>
      </c>
      <c r="F244" s="6"/>
    </row>
    <row r="245" spans="1:6" x14ac:dyDescent="0.3">
      <c r="A245" s="4">
        <f t="shared" ca="1" si="3"/>
        <v>0.86217424195816983</v>
      </c>
      <c r="B245">
        <v>2</v>
      </c>
      <c r="C245">
        <v>41.799799999999998</v>
      </c>
      <c r="F245" s="6"/>
    </row>
    <row r="246" spans="1:6" x14ac:dyDescent="0.3">
      <c r="A246" s="4">
        <f t="shared" ca="1" si="3"/>
        <v>0.49169036145399247</v>
      </c>
      <c r="B246">
        <v>5.6</v>
      </c>
      <c r="C246">
        <v>25.1952</v>
      </c>
      <c r="F246" s="6"/>
    </row>
    <row r="247" spans="1:6" x14ac:dyDescent="0.3">
      <c r="A247" s="4">
        <f t="shared" ca="1" si="3"/>
        <v>0.67080692882645121</v>
      </c>
      <c r="B247">
        <v>4.3</v>
      </c>
      <c r="C247">
        <v>27.8522</v>
      </c>
      <c r="F247" s="6"/>
    </row>
    <row r="248" spans="1:6" x14ac:dyDescent="0.3">
      <c r="A248" s="4">
        <f t="shared" ca="1" si="3"/>
        <v>0.29732248780202208</v>
      </c>
      <c r="B248">
        <v>2.5</v>
      </c>
      <c r="C248">
        <v>37.9</v>
      </c>
      <c r="F248" s="6"/>
    </row>
    <row r="249" spans="1:6" x14ac:dyDescent="0.3">
      <c r="A249" s="4">
        <f t="shared" ca="1" si="3"/>
        <v>0.37662954775702506</v>
      </c>
      <c r="B249">
        <v>2</v>
      </c>
      <c r="C249">
        <v>34.1</v>
      </c>
      <c r="F249" s="6"/>
    </row>
    <row r="250" spans="1:6" x14ac:dyDescent="0.3">
      <c r="A250" s="4">
        <f t="shared" ca="1" si="3"/>
        <v>0.58722529643842614</v>
      </c>
      <c r="B250">
        <v>3</v>
      </c>
      <c r="C250">
        <v>32</v>
      </c>
      <c r="F250" s="6"/>
    </row>
    <row r="251" spans="1:6" x14ac:dyDescent="0.3">
      <c r="A251" s="4">
        <f t="shared" ca="1" si="3"/>
        <v>0.63681690125687462</v>
      </c>
      <c r="B251">
        <v>3.6</v>
      </c>
      <c r="C251">
        <v>31.6</v>
      </c>
      <c r="F251" s="6"/>
    </row>
    <row r="252" spans="1:6" x14ac:dyDescent="0.3">
      <c r="A252" s="4">
        <f t="shared" ca="1" si="3"/>
        <v>0.77623864742587101</v>
      </c>
      <c r="B252">
        <v>5.5</v>
      </c>
      <c r="C252">
        <v>29.2</v>
      </c>
      <c r="F252" s="6"/>
    </row>
    <row r="253" spans="1:6" x14ac:dyDescent="0.3">
      <c r="A253" s="4">
        <f t="shared" ca="1" si="3"/>
        <v>0.5107814460269352</v>
      </c>
      <c r="B253">
        <v>3.7</v>
      </c>
      <c r="C253">
        <v>24.4</v>
      </c>
      <c r="F253" s="6"/>
    </row>
    <row r="254" spans="1:6" x14ac:dyDescent="0.3">
      <c r="A254" s="4">
        <f t="shared" ca="1" si="3"/>
        <v>0.18803329264162372</v>
      </c>
      <c r="B254">
        <v>3</v>
      </c>
      <c r="C254">
        <v>29.5</v>
      </c>
      <c r="F254" s="6"/>
    </row>
    <row r="255" spans="1:6" x14ac:dyDescent="0.3">
      <c r="A255" s="4">
        <f t="shared" ca="1" si="3"/>
        <v>0.45780926592743054</v>
      </c>
      <c r="B255">
        <v>2.5</v>
      </c>
      <c r="C255">
        <v>30.168800000000001</v>
      </c>
      <c r="F255" s="6"/>
    </row>
    <row r="256" spans="1:6" x14ac:dyDescent="0.3">
      <c r="A256" s="4">
        <f t="shared" ca="1" si="3"/>
        <v>0.5331435199741319</v>
      </c>
      <c r="B256">
        <v>5.3</v>
      </c>
      <c r="C256">
        <v>26.6</v>
      </c>
      <c r="F256" s="6"/>
    </row>
    <row r="257" spans="1:6" x14ac:dyDescent="0.3">
      <c r="A257" s="4">
        <f t="shared" ca="1" si="3"/>
        <v>0.34933238212680628</v>
      </c>
      <c r="B257">
        <v>5.2</v>
      </c>
      <c r="C257">
        <v>26.7</v>
      </c>
      <c r="F257" s="6"/>
    </row>
    <row r="258" spans="1:6" x14ac:dyDescent="0.3">
      <c r="A258" s="4">
        <f t="shared" ca="1" si="3"/>
        <v>0.63249987450244782</v>
      </c>
      <c r="B258">
        <v>8.4</v>
      </c>
      <c r="C258">
        <v>30</v>
      </c>
      <c r="F258" s="6"/>
    </row>
    <row r="259" spans="1:6" x14ac:dyDescent="0.3">
      <c r="A259" s="4">
        <f t="shared" ref="A259:A322" ca="1" si="4">RAND()</f>
        <v>0.2467713189880375</v>
      </c>
      <c r="B259">
        <v>3.8</v>
      </c>
      <c r="C259">
        <v>29.2986</v>
      </c>
      <c r="F259" s="6"/>
    </row>
    <row r="260" spans="1:6" x14ac:dyDescent="0.3">
      <c r="A260" s="4">
        <f t="shared" ca="1" si="4"/>
        <v>2.2168820270875855E-3</v>
      </c>
      <c r="B260">
        <v>3.5</v>
      </c>
      <c r="C260">
        <v>34.5</v>
      </c>
      <c r="F260" s="6"/>
    </row>
    <row r="261" spans="1:6" x14ac:dyDescent="0.3">
      <c r="A261" s="4">
        <f t="shared" ca="1" si="4"/>
        <v>0.86321546344737232</v>
      </c>
      <c r="B261">
        <v>2.5</v>
      </c>
      <c r="C261">
        <v>38.6</v>
      </c>
      <c r="F261" s="6"/>
    </row>
    <row r="262" spans="1:6" x14ac:dyDescent="0.3">
      <c r="A262" s="4">
        <f t="shared" ca="1" si="4"/>
        <v>0.24315167500251922</v>
      </c>
      <c r="B262">
        <v>3.8</v>
      </c>
      <c r="C262">
        <v>26.9</v>
      </c>
      <c r="F262" s="6"/>
    </row>
    <row r="263" spans="1:6" x14ac:dyDescent="0.3">
      <c r="A263" s="4">
        <f t="shared" ca="1" si="4"/>
        <v>0.88788904615937358</v>
      </c>
      <c r="B263">
        <v>3.8</v>
      </c>
      <c r="C263">
        <v>29.0307</v>
      </c>
      <c r="F263" s="6"/>
    </row>
    <row r="264" spans="1:6" x14ac:dyDescent="0.3">
      <c r="A264" s="4">
        <f t="shared" ca="1" si="4"/>
        <v>0.18384761198857558</v>
      </c>
      <c r="B264">
        <v>2.4</v>
      </c>
      <c r="C264">
        <v>37.491100000000003</v>
      </c>
      <c r="F264" s="6"/>
    </row>
    <row r="265" spans="1:6" x14ac:dyDescent="0.3">
      <c r="A265" s="4">
        <f t="shared" ca="1" si="4"/>
        <v>0.40872500688211433</v>
      </c>
      <c r="B265">
        <v>3.6</v>
      </c>
      <c r="C265">
        <v>35.242699999999999</v>
      </c>
      <c r="F265" s="6"/>
    </row>
    <row r="266" spans="1:6" x14ac:dyDescent="0.3">
      <c r="A266" s="4">
        <f t="shared" ca="1" si="4"/>
        <v>0.52724959187122489</v>
      </c>
      <c r="B266">
        <v>2.4</v>
      </c>
      <c r="C266">
        <v>44.8</v>
      </c>
      <c r="F266" s="6"/>
    </row>
    <row r="267" spans="1:6" x14ac:dyDescent="0.3">
      <c r="A267" s="4">
        <f t="shared" ca="1" si="4"/>
        <v>0.43716513601739238</v>
      </c>
      <c r="B267">
        <v>2.2000000000000002</v>
      </c>
      <c r="C267">
        <v>46.8</v>
      </c>
      <c r="F267" s="6"/>
    </row>
    <row r="268" spans="1:6" x14ac:dyDescent="0.3">
      <c r="A268" s="4">
        <f t="shared" ca="1" si="4"/>
        <v>0.80814000740674474</v>
      </c>
      <c r="B268">
        <v>4.4000000000000004</v>
      </c>
      <c r="C268">
        <v>26.2</v>
      </c>
      <c r="F268" s="6"/>
    </row>
    <row r="269" spans="1:6" x14ac:dyDescent="0.3">
      <c r="A269" s="4">
        <f t="shared" ca="1" si="4"/>
        <v>0.82154498491972072</v>
      </c>
      <c r="B269">
        <v>3.6</v>
      </c>
      <c r="C269">
        <v>36.439500000000002</v>
      </c>
      <c r="F269" s="6"/>
    </row>
    <row r="270" spans="1:6" x14ac:dyDescent="0.3">
      <c r="A270" s="4">
        <f t="shared" ca="1" si="4"/>
        <v>0.72669956328669194</v>
      </c>
      <c r="B270">
        <v>3.5</v>
      </c>
      <c r="C270">
        <v>29.2</v>
      </c>
      <c r="F270" s="6"/>
    </row>
    <row r="271" spans="1:6" x14ac:dyDescent="0.3">
      <c r="A271" s="4">
        <f t="shared" ca="1" si="4"/>
        <v>0.81254628868191325</v>
      </c>
      <c r="B271">
        <v>3.8</v>
      </c>
      <c r="C271">
        <v>34.514800000000001</v>
      </c>
      <c r="F271" s="6"/>
    </row>
    <row r="272" spans="1:6" x14ac:dyDescent="0.3">
      <c r="A272" s="4">
        <f t="shared" ca="1" si="4"/>
        <v>0.66449680662571153</v>
      </c>
      <c r="B272">
        <v>4</v>
      </c>
      <c r="C272">
        <v>25.753499999999999</v>
      </c>
      <c r="F272" s="6"/>
    </row>
    <row r="273" spans="1:6" x14ac:dyDescent="0.3">
      <c r="A273" s="4">
        <f t="shared" ca="1" si="4"/>
        <v>0.50698301242787058</v>
      </c>
      <c r="B273">
        <v>4</v>
      </c>
      <c r="C273">
        <v>27.785699999999999</v>
      </c>
      <c r="F273" s="6"/>
    </row>
    <row r="274" spans="1:6" x14ac:dyDescent="0.3">
      <c r="A274" s="4">
        <f t="shared" ca="1" si="4"/>
        <v>0.42595730749390937</v>
      </c>
      <c r="B274">
        <v>3</v>
      </c>
      <c r="C274">
        <v>36.558999999999997</v>
      </c>
      <c r="F274" s="6"/>
    </row>
    <row r="275" spans="1:6" x14ac:dyDescent="0.3">
      <c r="A275" s="4">
        <f t="shared" ca="1" si="4"/>
        <v>0.6508073703812115</v>
      </c>
      <c r="B275">
        <v>1.3</v>
      </c>
      <c r="C275">
        <v>65</v>
      </c>
      <c r="F275" s="6"/>
    </row>
    <row r="276" spans="1:6" x14ac:dyDescent="0.3">
      <c r="A276" s="4">
        <f t="shared" ca="1" si="4"/>
        <v>0.93698179676361271</v>
      </c>
      <c r="B276">
        <v>1.6</v>
      </c>
      <c r="C276">
        <v>47.202500000000001</v>
      </c>
      <c r="F276" s="6"/>
    </row>
    <row r="277" spans="1:6" x14ac:dyDescent="0.3">
      <c r="A277" s="4">
        <f t="shared" ca="1" si="4"/>
        <v>0.53503970943397561</v>
      </c>
      <c r="B277">
        <v>3.5</v>
      </c>
      <c r="C277">
        <v>38.0169</v>
      </c>
      <c r="F277" s="6"/>
    </row>
    <row r="278" spans="1:6" x14ac:dyDescent="0.3">
      <c r="A278" s="4">
        <f t="shared" ca="1" si="4"/>
        <v>0.37253084546396498</v>
      </c>
      <c r="B278">
        <v>2</v>
      </c>
      <c r="C278">
        <v>30.6</v>
      </c>
      <c r="F278" s="6"/>
    </row>
    <row r="279" spans="1:6" x14ac:dyDescent="0.3">
      <c r="A279" s="4">
        <f t="shared" ca="1" si="4"/>
        <v>0.50515252782924369</v>
      </c>
      <c r="B279">
        <v>3</v>
      </c>
      <c r="C279">
        <v>31.5</v>
      </c>
      <c r="F279" s="6"/>
    </row>
    <row r="280" spans="1:6" x14ac:dyDescent="0.3">
      <c r="A280" s="4">
        <f t="shared" ca="1" si="4"/>
        <v>0.13958641135076599</v>
      </c>
      <c r="B280">
        <v>3</v>
      </c>
      <c r="C280">
        <v>38.7896</v>
      </c>
      <c r="F280" s="6"/>
    </row>
    <row r="281" spans="1:6" x14ac:dyDescent="0.3">
      <c r="A281" s="4">
        <f t="shared" ca="1" si="4"/>
        <v>0.10527183244524196</v>
      </c>
      <c r="B281">
        <v>4.8</v>
      </c>
      <c r="C281">
        <v>25.56</v>
      </c>
      <c r="F281" s="6"/>
    </row>
    <row r="282" spans="1:6" x14ac:dyDescent="0.3">
      <c r="A282" s="4">
        <f t="shared" ca="1" si="4"/>
        <v>0.29240651368458381</v>
      </c>
      <c r="B282">
        <v>3.6</v>
      </c>
      <c r="C282">
        <v>29.5</v>
      </c>
      <c r="F282" s="6"/>
    </row>
    <row r="283" spans="1:6" x14ac:dyDescent="0.3">
      <c r="A283" s="4">
        <f t="shared" ca="1" si="4"/>
        <v>0.50090470024978473</v>
      </c>
      <c r="B283">
        <v>3.7</v>
      </c>
      <c r="C283">
        <v>28.8</v>
      </c>
      <c r="F283" s="6"/>
    </row>
    <row r="284" spans="1:6" x14ac:dyDescent="0.3">
      <c r="A284" s="4">
        <f t="shared" ca="1" si="4"/>
        <v>0.99165508429036731</v>
      </c>
      <c r="B284">
        <v>2</v>
      </c>
      <c r="C284">
        <v>39.7256</v>
      </c>
      <c r="F284" s="6"/>
    </row>
    <row r="285" spans="1:6" x14ac:dyDescent="0.3">
      <c r="A285" s="4">
        <f t="shared" ca="1" si="4"/>
        <v>0.67091302411527409</v>
      </c>
      <c r="B285">
        <v>4.5999999999999996</v>
      </c>
      <c r="C285">
        <v>33.550899999999999</v>
      </c>
      <c r="F285" s="6"/>
    </row>
    <row r="286" spans="1:6" x14ac:dyDescent="0.3">
      <c r="A286" s="4">
        <f t="shared" ca="1" si="4"/>
        <v>1.2267450824786308E-2</v>
      </c>
      <c r="B286">
        <v>2</v>
      </c>
      <c r="C286">
        <v>33.4</v>
      </c>
      <c r="F286" s="6"/>
    </row>
    <row r="287" spans="1:6" x14ac:dyDescent="0.3">
      <c r="A287" s="4">
        <f t="shared" ca="1" si="4"/>
        <v>0.33247137580115549</v>
      </c>
      <c r="B287">
        <v>5.5</v>
      </c>
      <c r="C287">
        <v>30.8</v>
      </c>
      <c r="F287" s="6"/>
    </row>
    <row r="288" spans="1:6" x14ac:dyDescent="0.3">
      <c r="A288" s="4">
        <f t="shared" ca="1" si="4"/>
        <v>0.17781860764926072</v>
      </c>
      <c r="B288">
        <v>4.8</v>
      </c>
      <c r="C288">
        <v>31.8</v>
      </c>
      <c r="F288" s="6"/>
    </row>
    <row r="289" spans="1:6" x14ac:dyDescent="0.3">
      <c r="A289" s="4">
        <f t="shared" ca="1" si="4"/>
        <v>0.84563819896232462</v>
      </c>
      <c r="B289">
        <v>3.8</v>
      </c>
      <c r="C289">
        <v>34.514800000000001</v>
      </c>
      <c r="F289" s="6"/>
    </row>
    <row r="290" spans="1:6" x14ac:dyDescent="0.3">
      <c r="A290" s="4">
        <f t="shared" ca="1" si="4"/>
        <v>0.7634820102283989</v>
      </c>
      <c r="B290">
        <v>2</v>
      </c>
      <c r="C290">
        <v>42.6</v>
      </c>
      <c r="F290" s="6"/>
    </row>
    <row r="291" spans="1:6" x14ac:dyDescent="0.3">
      <c r="A291" s="4">
        <f t="shared" ca="1" si="4"/>
        <v>0.23643133120620863</v>
      </c>
      <c r="B291">
        <v>2.4</v>
      </c>
      <c r="C291">
        <v>34.251300000000001</v>
      </c>
      <c r="F291" s="6"/>
    </row>
    <row r="292" spans="1:6" x14ac:dyDescent="0.3">
      <c r="A292" s="4">
        <f t="shared" ca="1" si="4"/>
        <v>0.39195973961842512</v>
      </c>
      <c r="B292">
        <v>3.7</v>
      </c>
      <c r="C292">
        <v>35.161999999999999</v>
      </c>
      <c r="F292" s="6"/>
    </row>
    <row r="293" spans="1:6" x14ac:dyDescent="0.3">
      <c r="A293" s="4">
        <f t="shared" ca="1" si="4"/>
        <v>3.2066625793096604E-2</v>
      </c>
      <c r="B293">
        <v>3.2</v>
      </c>
      <c r="C293">
        <v>36.4</v>
      </c>
      <c r="F293" s="6"/>
    </row>
    <row r="294" spans="1:6" x14ac:dyDescent="0.3">
      <c r="A294" s="4">
        <f t="shared" ca="1" si="4"/>
        <v>0.60957533747890102</v>
      </c>
      <c r="B294">
        <v>3.5</v>
      </c>
      <c r="C294">
        <v>38.034700000000001</v>
      </c>
      <c r="F294" s="6"/>
    </row>
    <row r="295" spans="1:6" x14ac:dyDescent="0.3">
      <c r="A295" s="4">
        <f t="shared" ca="1" si="4"/>
        <v>0.17043244855464301</v>
      </c>
      <c r="B295">
        <v>3</v>
      </c>
      <c r="C295">
        <v>36.1</v>
      </c>
      <c r="F295" s="6"/>
    </row>
    <row r="296" spans="1:6" x14ac:dyDescent="0.3">
      <c r="A296" s="4">
        <f t="shared" ca="1" si="4"/>
        <v>0.69211044369788854</v>
      </c>
      <c r="B296">
        <v>2.5</v>
      </c>
      <c r="C296">
        <v>43.8</v>
      </c>
      <c r="F296" s="6"/>
    </row>
    <row r="297" spans="1:6" x14ac:dyDescent="0.3">
      <c r="A297" s="4">
        <f t="shared" ca="1" si="4"/>
        <v>0.54815290536056438</v>
      </c>
      <c r="B297">
        <v>3.5</v>
      </c>
      <c r="C297">
        <v>34</v>
      </c>
      <c r="F297" s="6"/>
    </row>
    <row r="298" spans="1:6" x14ac:dyDescent="0.3">
      <c r="A298" s="4">
        <f t="shared" ca="1" si="4"/>
        <v>0.57404909235930757</v>
      </c>
      <c r="B298">
        <v>2.5</v>
      </c>
      <c r="C298">
        <v>40.6</v>
      </c>
      <c r="F298" s="6"/>
    </row>
    <row r="299" spans="1:6" x14ac:dyDescent="0.3">
      <c r="A299" s="4">
        <f t="shared" ca="1" si="4"/>
        <v>0.50637567465268707</v>
      </c>
      <c r="B299">
        <v>2.5</v>
      </c>
      <c r="C299">
        <v>39.571399999999997</v>
      </c>
      <c r="F299" s="6"/>
    </row>
    <row r="300" spans="1:6" x14ac:dyDescent="0.3">
      <c r="A300" s="4">
        <f t="shared" ca="1" si="4"/>
        <v>0.64825189243425463</v>
      </c>
      <c r="B300">
        <v>6</v>
      </c>
      <c r="C300">
        <v>24.4</v>
      </c>
      <c r="F300" s="6"/>
    </row>
    <row r="301" spans="1:6" x14ac:dyDescent="0.3">
      <c r="A301" s="4">
        <f t="shared" ca="1" si="4"/>
        <v>0.4721546349898843</v>
      </c>
      <c r="B301">
        <v>3.5</v>
      </c>
      <c r="C301">
        <v>32.1</v>
      </c>
      <c r="F301" s="6"/>
    </row>
    <row r="302" spans="1:6" x14ac:dyDescent="0.3">
      <c r="A302" s="4">
        <f t="shared" ca="1" si="4"/>
        <v>0.27137918553040619</v>
      </c>
      <c r="B302">
        <v>3</v>
      </c>
      <c r="C302">
        <v>33</v>
      </c>
      <c r="F302" s="6"/>
    </row>
    <row r="303" spans="1:6" x14ac:dyDescent="0.3">
      <c r="A303" s="4">
        <f t="shared" ca="1" si="4"/>
        <v>0.1721179232288147</v>
      </c>
      <c r="B303">
        <v>2</v>
      </c>
      <c r="C303">
        <v>41.566099999999999</v>
      </c>
      <c r="F303" s="6"/>
    </row>
    <row r="304" spans="1:6" x14ac:dyDescent="0.3">
      <c r="A304" s="4">
        <f t="shared" ca="1" si="4"/>
        <v>0.77056881866753169</v>
      </c>
      <c r="B304">
        <v>3.2</v>
      </c>
      <c r="C304">
        <v>36.4</v>
      </c>
      <c r="F304" s="6"/>
    </row>
    <row r="305" spans="1:6" x14ac:dyDescent="0.3">
      <c r="A305" s="4">
        <f t="shared" ca="1" si="4"/>
        <v>0.2244911557242858</v>
      </c>
      <c r="B305">
        <v>2</v>
      </c>
      <c r="C305">
        <v>38.995899999999999</v>
      </c>
      <c r="F305" s="6"/>
    </row>
    <row r="306" spans="1:6" x14ac:dyDescent="0.3">
      <c r="A306" s="4">
        <f t="shared" ca="1" si="4"/>
        <v>0.1061462649377114</v>
      </c>
      <c r="B306">
        <v>3.8</v>
      </c>
      <c r="C306">
        <v>34.6</v>
      </c>
      <c r="F306" s="6"/>
    </row>
    <row r="307" spans="1:6" x14ac:dyDescent="0.3">
      <c r="A307" s="4">
        <f t="shared" ca="1" si="4"/>
        <v>0.22834700801717089</v>
      </c>
      <c r="B307">
        <v>6.5</v>
      </c>
      <c r="C307">
        <v>19.899999999999999</v>
      </c>
      <c r="F307" s="6"/>
    </row>
    <row r="308" spans="1:6" x14ac:dyDescent="0.3">
      <c r="A308" s="4">
        <f t="shared" ca="1" si="4"/>
        <v>0.80170978568136453</v>
      </c>
      <c r="B308">
        <v>2.5</v>
      </c>
      <c r="C308">
        <v>40.187600000000003</v>
      </c>
      <c r="F308" s="6"/>
    </row>
    <row r="309" spans="1:6" x14ac:dyDescent="0.3">
      <c r="A309" s="4">
        <f t="shared" ca="1" si="4"/>
        <v>0.23330026262183423</v>
      </c>
      <c r="B309">
        <v>2</v>
      </c>
      <c r="C309">
        <v>37.798900000000003</v>
      </c>
      <c r="F309" s="6"/>
    </row>
    <row r="310" spans="1:6" x14ac:dyDescent="0.3">
      <c r="A310" s="4">
        <f t="shared" ca="1" si="4"/>
        <v>0.59376768768501831</v>
      </c>
      <c r="B310">
        <v>2</v>
      </c>
      <c r="C310">
        <v>33.299999999999997</v>
      </c>
      <c r="F310" s="6"/>
    </row>
    <row r="311" spans="1:6" x14ac:dyDescent="0.3">
      <c r="A311" s="4">
        <f t="shared" ca="1" si="4"/>
        <v>0.31582247084221104</v>
      </c>
      <c r="B311">
        <v>2.5</v>
      </c>
      <c r="C311">
        <v>42.699800000000003</v>
      </c>
      <c r="F311" s="6"/>
    </row>
    <row r="312" spans="1:6" x14ac:dyDescent="0.3">
      <c r="A312" s="4">
        <f t="shared" ca="1" si="4"/>
        <v>6.6874737241478188E-2</v>
      </c>
      <c r="B312">
        <v>2</v>
      </c>
      <c r="C312">
        <v>41.707799999999999</v>
      </c>
      <c r="F312" s="6"/>
    </row>
    <row r="313" spans="1:6" x14ac:dyDescent="0.3">
      <c r="A313" s="4">
        <f t="shared" ca="1" si="4"/>
        <v>0.41528891240110333</v>
      </c>
      <c r="B313">
        <v>5.3</v>
      </c>
      <c r="C313">
        <v>24.299900000000001</v>
      </c>
      <c r="F313" s="6"/>
    </row>
    <row r="314" spans="1:6" x14ac:dyDescent="0.3">
      <c r="A314" s="4">
        <f t="shared" ca="1" si="4"/>
        <v>0.55464694464463637</v>
      </c>
      <c r="B314">
        <v>6.5</v>
      </c>
      <c r="C314">
        <v>19.899999999999999</v>
      </c>
      <c r="F314" s="6"/>
    </row>
    <row r="315" spans="1:6" x14ac:dyDescent="0.3">
      <c r="A315" s="4">
        <f t="shared" ca="1" si="4"/>
        <v>0.70931721322015273</v>
      </c>
      <c r="B315">
        <v>6.1</v>
      </c>
      <c r="C315">
        <v>26</v>
      </c>
      <c r="F315" s="6"/>
    </row>
    <row r="316" spans="1:6" x14ac:dyDescent="0.3">
      <c r="A316" s="4">
        <f t="shared" ca="1" si="4"/>
        <v>0.65587376351809468</v>
      </c>
      <c r="B316">
        <v>3</v>
      </c>
      <c r="C316">
        <v>34.799999999999997</v>
      </c>
      <c r="F316" s="6"/>
    </row>
    <row r="317" spans="1:6" x14ac:dyDescent="0.3">
      <c r="A317" s="4">
        <f t="shared" ca="1" si="4"/>
        <v>0.59157110015239778</v>
      </c>
      <c r="B317">
        <v>2.7</v>
      </c>
      <c r="C317">
        <v>35.700000000000003</v>
      </c>
      <c r="F317" s="6"/>
    </row>
    <row r="318" spans="1:6" x14ac:dyDescent="0.3">
      <c r="A318" s="4">
        <f t="shared" ca="1" si="4"/>
        <v>0.56459794542005615</v>
      </c>
      <c r="B318">
        <v>3.5</v>
      </c>
      <c r="C318">
        <v>32.407600000000002</v>
      </c>
      <c r="F318" s="6"/>
    </row>
    <row r="319" spans="1:6" x14ac:dyDescent="0.3">
      <c r="A319" s="4">
        <f t="shared" ca="1" si="4"/>
        <v>0.48041862406628466</v>
      </c>
      <c r="B319">
        <v>5</v>
      </c>
      <c r="C319">
        <v>32.088799999999999</v>
      </c>
      <c r="F319" s="6"/>
    </row>
    <row r="320" spans="1:6" x14ac:dyDescent="0.3">
      <c r="A320" s="4">
        <f t="shared" ca="1" si="4"/>
        <v>0.64246265098645616</v>
      </c>
      <c r="B320">
        <v>2.5</v>
      </c>
      <c r="C320">
        <v>37</v>
      </c>
      <c r="F320" s="6"/>
    </row>
    <row r="321" spans="1:6" x14ac:dyDescent="0.3">
      <c r="A321" s="4">
        <f t="shared" ca="1" si="4"/>
        <v>0.98916197013946849</v>
      </c>
      <c r="B321">
        <v>6.2</v>
      </c>
      <c r="C321">
        <v>25.799900000000001</v>
      </c>
      <c r="F321" s="6"/>
    </row>
    <row r="322" spans="1:6" x14ac:dyDescent="0.3">
      <c r="A322" s="4">
        <f t="shared" ca="1" si="4"/>
        <v>0.34229616223429071</v>
      </c>
      <c r="B322">
        <v>2.4</v>
      </c>
      <c r="C322">
        <v>38.6</v>
      </c>
      <c r="F322" s="6"/>
    </row>
    <row r="323" spans="1:6" x14ac:dyDescent="0.3">
      <c r="A323" s="4">
        <f t="shared" ref="A323:A386" ca="1" si="5">RAND()</f>
        <v>0.98864805837848557</v>
      </c>
      <c r="B323">
        <v>6</v>
      </c>
      <c r="C323">
        <v>30.5</v>
      </c>
      <c r="F323" s="6"/>
    </row>
    <row r="324" spans="1:6" x14ac:dyDescent="0.3">
      <c r="A324" s="4">
        <f t="shared" ca="1" si="5"/>
        <v>0.44091163144458867</v>
      </c>
      <c r="B324">
        <v>2.5</v>
      </c>
      <c r="C324">
        <v>39.6</v>
      </c>
      <c r="F324" s="6"/>
    </row>
    <row r="325" spans="1:6" x14ac:dyDescent="0.3">
      <c r="A325" s="4">
        <f t="shared" ca="1" si="5"/>
        <v>0.66805742919382627</v>
      </c>
      <c r="B325">
        <v>2</v>
      </c>
      <c r="C325">
        <v>41.521000000000001</v>
      </c>
      <c r="F325" s="6"/>
    </row>
    <row r="326" spans="1:6" x14ac:dyDescent="0.3">
      <c r="A326" s="4">
        <f t="shared" ca="1" si="5"/>
        <v>0.94401839371984375</v>
      </c>
      <c r="B326">
        <v>3.8</v>
      </c>
      <c r="C326">
        <v>36.4</v>
      </c>
      <c r="F326" s="6"/>
    </row>
    <row r="327" spans="1:6" x14ac:dyDescent="0.3">
      <c r="A327" s="4">
        <f t="shared" ca="1" si="5"/>
        <v>0.78838661878999305</v>
      </c>
      <c r="B327">
        <v>4</v>
      </c>
      <c r="C327">
        <v>25.7499</v>
      </c>
      <c r="F327" s="6"/>
    </row>
    <row r="328" spans="1:6" x14ac:dyDescent="0.3">
      <c r="A328" s="4">
        <f t="shared" ca="1" si="5"/>
        <v>0.24488667125070218</v>
      </c>
      <c r="B328">
        <v>2.4</v>
      </c>
      <c r="C328">
        <v>36.700000000000003</v>
      </c>
      <c r="F328" s="6"/>
    </row>
    <row r="329" spans="1:6" x14ac:dyDescent="0.3">
      <c r="A329" s="4">
        <f t="shared" ca="1" si="5"/>
        <v>0.64670253184983939</v>
      </c>
      <c r="B329">
        <v>6.5</v>
      </c>
      <c r="C329">
        <v>17.5</v>
      </c>
      <c r="F329" s="6"/>
    </row>
    <row r="330" spans="1:6" x14ac:dyDescent="0.3">
      <c r="A330" s="4">
        <f t="shared" ca="1" si="5"/>
        <v>0.38708936090467916</v>
      </c>
      <c r="B330">
        <v>4.5999999999999996</v>
      </c>
      <c r="C330">
        <v>33.550899999999999</v>
      </c>
      <c r="F330" s="6"/>
    </row>
    <row r="331" spans="1:6" x14ac:dyDescent="0.3">
      <c r="A331" s="4">
        <f t="shared" ca="1" si="5"/>
        <v>0.48037797554864026</v>
      </c>
      <c r="B331">
        <v>4.7</v>
      </c>
      <c r="C331">
        <v>26.702200000000001</v>
      </c>
      <c r="F331" s="6"/>
    </row>
    <row r="332" spans="1:6" x14ac:dyDescent="0.3">
      <c r="A332" s="4">
        <f t="shared" ca="1" si="5"/>
        <v>0.81810662403388046</v>
      </c>
      <c r="B332">
        <v>1.3</v>
      </c>
      <c r="C332">
        <v>62.267400000000002</v>
      </c>
      <c r="F332" s="6"/>
    </row>
    <row r="333" spans="1:6" x14ac:dyDescent="0.3">
      <c r="A333" s="4">
        <f t="shared" ca="1" si="5"/>
        <v>0.2030442765294298</v>
      </c>
      <c r="B333">
        <v>5.3</v>
      </c>
      <c r="C333">
        <v>27.9</v>
      </c>
      <c r="F333" s="6"/>
    </row>
    <row r="334" spans="1:6" x14ac:dyDescent="0.3">
      <c r="A334" s="4">
        <f t="shared" ca="1" si="5"/>
        <v>0.46998524768189986</v>
      </c>
      <c r="B334">
        <v>1.6</v>
      </c>
      <c r="C334">
        <v>46.5047</v>
      </c>
      <c r="F334" s="6"/>
    </row>
    <row r="335" spans="1:6" x14ac:dyDescent="0.3">
      <c r="A335" s="4">
        <f t="shared" ca="1" si="5"/>
        <v>0.64985828795358946</v>
      </c>
      <c r="B335">
        <v>4.5999999999999996</v>
      </c>
      <c r="C335">
        <v>31.9</v>
      </c>
      <c r="F335" s="6"/>
    </row>
    <row r="336" spans="1:6" x14ac:dyDescent="0.3">
      <c r="A336" s="4">
        <f t="shared" ca="1" si="5"/>
        <v>0.26264218371802939</v>
      </c>
      <c r="B336">
        <v>3</v>
      </c>
      <c r="C336">
        <v>38.7896</v>
      </c>
      <c r="F336" s="6"/>
    </row>
    <row r="337" spans="1:6" x14ac:dyDescent="0.3">
      <c r="A337" s="4">
        <f t="shared" ca="1" si="5"/>
        <v>0.90121687456218269</v>
      </c>
      <c r="B337">
        <v>3.6</v>
      </c>
      <c r="C337">
        <v>36.439500000000002</v>
      </c>
      <c r="F337" s="6"/>
    </row>
    <row r="338" spans="1:6" x14ac:dyDescent="0.3">
      <c r="A338" s="4">
        <f t="shared" ca="1" si="5"/>
        <v>0.6411027861093217</v>
      </c>
      <c r="B338">
        <v>2.4</v>
      </c>
      <c r="C338">
        <v>37</v>
      </c>
      <c r="F338" s="6"/>
    </row>
    <row r="339" spans="1:6" x14ac:dyDescent="0.3">
      <c r="A339" s="4">
        <f t="shared" ca="1" si="5"/>
        <v>0.53520027590494523</v>
      </c>
      <c r="B339">
        <v>3.7</v>
      </c>
      <c r="C339">
        <v>28.5</v>
      </c>
      <c r="F339" s="6"/>
    </row>
    <row r="340" spans="1:6" x14ac:dyDescent="0.3">
      <c r="A340" s="4">
        <f t="shared" ca="1" si="5"/>
        <v>0.34055690708988684</v>
      </c>
      <c r="B340">
        <v>4.5999999999999996</v>
      </c>
      <c r="C340">
        <v>29.9</v>
      </c>
      <c r="F340" s="6"/>
    </row>
    <row r="341" spans="1:6" x14ac:dyDescent="0.3">
      <c r="A341" s="4">
        <f t="shared" ca="1" si="5"/>
        <v>5.6832431562957586E-3</v>
      </c>
      <c r="B341">
        <v>4</v>
      </c>
      <c r="C341">
        <v>27.3</v>
      </c>
      <c r="F341" s="6"/>
    </row>
    <row r="342" spans="1:6" x14ac:dyDescent="0.3">
      <c r="A342" s="4">
        <f t="shared" ca="1" si="5"/>
        <v>0.63282777876695728</v>
      </c>
      <c r="B342">
        <v>2.5</v>
      </c>
      <c r="C342">
        <v>42.921500000000002</v>
      </c>
      <c r="F342" s="6"/>
    </row>
    <row r="343" spans="1:6" x14ac:dyDescent="0.3">
      <c r="A343" s="4">
        <f t="shared" ca="1" si="5"/>
        <v>0.90409639417118781</v>
      </c>
      <c r="B343">
        <v>5.5</v>
      </c>
      <c r="C343">
        <v>20.100000000000001</v>
      </c>
      <c r="F343" s="6"/>
    </row>
    <row r="344" spans="1:6" x14ac:dyDescent="0.3">
      <c r="A344" s="4">
        <f t="shared" ca="1" si="5"/>
        <v>6.756733613719601E-2</v>
      </c>
      <c r="B344">
        <v>5</v>
      </c>
      <c r="C344">
        <v>25.508199999999999</v>
      </c>
      <c r="F344" s="6"/>
    </row>
    <row r="345" spans="1:6" x14ac:dyDescent="0.3">
      <c r="A345" s="4">
        <f t="shared" ca="1" si="5"/>
        <v>3.7749239459160866E-2</v>
      </c>
      <c r="B345">
        <v>3.8</v>
      </c>
      <c r="C345">
        <v>29.5</v>
      </c>
      <c r="F345" s="6"/>
    </row>
    <row r="346" spans="1:6" x14ac:dyDescent="0.3">
      <c r="A346" s="4">
        <f t="shared" ca="1" si="5"/>
        <v>0.25096323648387708</v>
      </c>
      <c r="B346">
        <v>1.6</v>
      </c>
      <c r="C346">
        <v>47.9</v>
      </c>
      <c r="F346" s="6"/>
    </row>
    <row r="347" spans="1:6" x14ac:dyDescent="0.3">
      <c r="A347" s="4">
        <f t="shared" ca="1" si="5"/>
        <v>0.20024256886870495</v>
      </c>
      <c r="B347">
        <v>5.3</v>
      </c>
      <c r="C347">
        <v>22.299900000000001</v>
      </c>
      <c r="F347" s="6"/>
    </row>
    <row r="348" spans="1:6" x14ac:dyDescent="0.3">
      <c r="A348" s="4">
        <f t="shared" ca="1" si="5"/>
        <v>0.61978127652362136</v>
      </c>
      <c r="B348">
        <v>3</v>
      </c>
      <c r="C348">
        <v>34.799999999999997</v>
      </c>
      <c r="F348" s="6"/>
    </row>
    <row r="349" spans="1:6" x14ac:dyDescent="0.3">
      <c r="A349" s="4">
        <f t="shared" ca="1" si="5"/>
        <v>0.92561851785942284</v>
      </c>
      <c r="B349">
        <v>3.8</v>
      </c>
      <c r="C349">
        <v>31.9</v>
      </c>
      <c r="F349" s="6"/>
    </row>
    <row r="350" spans="1:6" x14ac:dyDescent="0.3">
      <c r="A350" s="4">
        <f t="shared" ca="1" si="5"/>
        <v>0.40930231559410213</v>
      </c>
      <c r="B350">
        <v>3.2</v>
      </c>
      <c r="C350">
        <v>36.4</v>
      </c>
      <c r="F350" s="6"/>
    </row>
    <row r="351" spans="1:6" x14ac:dyDescent="0.3">
      <c r="A351" s="4">
        <f t="shared" ca="1" si="5"/>
        <v>0.98032482135096832</v>
      </c>
      <c r="B351">
        <v>3</v>
      </c>
      <c r="C351">
        <v>38.7896</v>
      </c>
      <c r="F351" s="6"/>
    </row>
    <row r="352" spans="1:6" x14ac:dyDescent="0.3">
      <c r="A352" s="4">
        <f t="shared" ca="1" si="5"/>
        <v>0.7827913820814687</v>
      </c>
      <c r="B352">
        <v>3.7</v>
      </c>
      <c r="C352">
        <v>34.583199999999998</v>
      </c>
      <c r="F352" s="6"/>
    </row>
    <row r="353" spans="1:6" x14ac:dyDescent="0.3">
      <c r="A353" s="4">
        <f t="shared" ca="1" si="5"/>
        <v>0.28959773728193683</v>
      </c>
      <c r="B353">
        <v>2</v>
      </c>
      <c r="C353">
        <v>42</v>
      </c>
      <c r="F353" s="6"/>
    </row>
    <row r="354" spans="1:6" x14ac:dyDescent="0.3">
      <c r="A354" s="4">
        <f t="shared" ca="1" si="5"/>
        <v>0.8446550478097351</v>
      </c>
      <c r="B354">
        <v>3</v>
      </c>
      <c r="C354">
        <v>35.708100000000002</v>
      </c>
      <c r="F354" s="6"/>
    </row>
    <row r="355" spans="1:6" x14ac:dyDescent="0.3">
      <c r="A355" s="4">
        <f t="shared" ca="1" si="5"/>
        <v>0.93130717628168858</v>
      </c>
      <c r="B355">
        <v>4.5999999999999996</v>
      </c>
      <c r="C355">
        <v>33.305199999999999</v>
      </c>
      <c r="F355" s="6"/>
    </row>
    <row r="356" spans="1:6" x14ac:dyDescent="0.3">
      <c r="A356" s="4">
        <f t="shared" ca="1" si="5"/>
        <v>0.85329621819592372</v>
      </c>
      <c r="B356">
        <v>3.5</v>
      </c>
      <c r="C356">
        <v>30.2</v>
      </c>
      <c r="F356" s="6"/>
    </row>
    <row r="357" spans="1:6" x14ac:dyDescent="0.3">
      <c r="A357" s="4">
        <f t="shared" ca="1" si="5"/>
        <v>0.44914333372072512</v>
      </c>
      <c r="B357">
        <v>3</v>
      </c>
      <c r="C357">
        <v>34</v>
      </c>
      <c r="F357" s="6"/>
    </row>
    <row r="358" spans="1:6" x14ac:dyDescent="0.3">
      <c r="A358" s="4">
        <f t="shared" ca="1" si="5"/>
        <v>0.28142816023490191</v>
      </c>
      <c r="B358">
        <v>2.5</v>
      </c>
      <c r="C358">
        <v>45.056600000000003</v>
      </c>
      <c r="F358" s="6"/>
    </row>
    <row r="359" spans="1:6" x14ac:dyDescent="0.3">
      <c r="A359" s="4">
        <f t="shared" ca="1" si="5"/>
        <v>9.571186607240989E-3</v>
      </c>
      <c r="B359">
        <v>3.5</v>
      </c>
      <c r="C359">
        <v>37.4</v>
      </c>
      <c r="F359" s="6"/>
    </row>
    <row r="360" spans="1:6" x14ac:dyDescent="0.3">
      <c r="A360" s="4">
        <f t="shared" ca="1" si="5"/>
        <v>0.40105450518297303</v>
      </c>
      <c r="B360">
        <v>1.8</v>
      </c>
      <c r="C360">
        <v>37.619999999999997</v>
      </c>
      <c r="F360" s="6"/>
    </row>
    <row r="361" spans="1:6" x14ac:dyDescent="0.3">
      <c r="A361" s="4">
        <f t="shared" ca="1" si="5"/>
        <v>0.41560956518376602</v>
      </c>
      <c r="B361">
        <v>2</v>
      </c>
      <c r="C361">
        <v>50.9</v>
      </c>
      <c r="F361" s="6"/>
    </row>
    <row r="362" spans="1:6" x14ac:dyDescent="0.3">
      <c r="A362" s="4">
        <f t="shared" ca="1" si="5"/>
        <v>0.35750781358088191</v>
      </c>
      <c r="B362">
        <v>4.8</v>
      </c>
      <c r="C362">
        <v>26.388000000000002</v>
      </c>
      <c r="F362" s="6"/>
    </row>
    <row r="363" spans="1:6" x14ac:dyDescent="0.3">
      <c r="A363" s="4">
        <f t="shared" ca="1" si="5"/>
        <v>0.44850017579811374</v>
      </c>
      <c r="B363">
        <v>3.6</v>
      </c>
      <c r="C363">
        <v>37.200000000000003</v>
      </c>
      <c r="F363" s="6"/>
    </row>
    <row r="364" spans="1:6" x14ac:dyDescent="0.3">
      <c r="A364" s="4">
        <f t="shared" ca="1" si="5"/>
        <v>0.14076914845283861</v>
      </c>
      <c r="B364">
        <v>3</v>
      </c>
      <c r="C364">
        <v>35.883099999999999</v>
      </c>
      <c r="F364" s="6"/>
    </row>
    <row r="365" spans="1:6" x14ac:dyDescent="0.3">
      <c r="A365" s="4">
        <f t="shared" ca="1" si="5"/>
        <v>4.2898596140151457E-2</v>
      </c>
      <c r="B365">
        <v>2.4</v>
      </c>
      <c r="C365">
        <v>44.4</v>
      </c>
      <c r="F365" s="6"/>
    </row>
    <row r="366" spans="1:6" x14ac:dyDescent="0.3">
      <c r="A366" s="4">
        <f t="shared" ca="1" si="5"/>
        <v>0.11659627792717753</v>
      </c>
      <c r="B366">
        <v>4.5999999999999996</v>
      </c>
      <c r="C366">
        <v>34.049900000000001</v>
      </c>
      <c r="F366" s="6"/>
    </row>
    <row r="367" spans="1:6" x14ac:dyDescent="0.3">
      <c r="A367" s="4">
        <f t="shared" ca="1" si="5"/>
        <v>5.1345114130235459E-2</v>
      </c>
      <c r="B367">
        <v>3</v>
      </c>
      <c r="C367">
        <v>35.460599999999999</v>
      </c>
      <c r="F367" s="6"/>
    </row>
    <row r="368" spans="1:6" x14ac:dyDescent="0.3">
      <c r="A368" s="4">
        <f t="shared" ca="1" si="5"/>
        <v>0.39893199910552113</v>
      </c>
      <c r="B368">
        <v>2.4</v>
      </c>
      <c r="C368">
        <v>44.6</v>
      </c>
      <c r="F368" s="6"/>
    </row>
    <row r="369" spans="1:6" x14ac:dyDescent="0.3">
      <c r="A369" s="4">
        <f t="shared" ca="1" si="5"/>
        <v>0.18146436125514631</v>
      </c>
      <c r="B369">
        <v>2.5</v>
      </c>
      <c r="C369">
        <v>40.4</v>
      </c>
      <c r="F369" s="6"/>
    </row>
    <row r="370" spans="1:6" x14ac:dyDescent="0.3">
      <c r="A370" s="4">
        <f t="shared" ca="1" si="5"/>
        <v>0.2682775361760612</v>
      </c>
      <c r="B370">
        <v>4.8</v>
      </c>
      <c r="C370">
        <v>30.537500000000001</v>
      </c>
      <c r="F370" s="6"/>
    </row>
    <row r="371" spans="1:6" x14ac:dyDescent="0.3">
      <c r="A371" s="4">
        <f t="shared" ca="1" si="5"/>
        <v>0.58453630999851192</v>
      </c>
      <c r="B371">
        <v>3.2</v>
      </c>
      <c r="C371">
        <v>30.492599999999999</v>
      </c>
      <c r="F371" s="6"/>
    </row>
    <row r="372" spans="1:6" x14ac:dyDescent="0.3">
      <c r="A372" s="4">
        <f t="shared" ca="1" si="5"/>
        <v>0.79231107989718508</v>
      </c>
      <c r="B372">
        <v>2</v>
      </c>
      <c r="C372">
        <v>43.1</v>
      </c>
      <c r="F372" s="6"/>
    </row>
    <row r="373" spans="1:6" x14ac:dyDescent="0.3">
      <c r="A373" s="4">
        <f t="shared" ca="1" si="5"/>
        <v>7.912984877295004E-2</v>
      </c>
      <c r="B373">
        <v>3.8</v>
      </c>
      <c r="C373">
        <v>33.848199999999999</v>
      </c>
      <c r="F373" s="6"/>
    </row>
    <row r="374" spans="1:6" x14ac:dyDescent="0.3">
      <c r="A374" s="4">
        <f t="shared" ca="1" si="5"/>
        <v>2.2589890369253851E-2</v>
      </c>
      <c r="B374">
        <v>2</v>
      </c>
      <c r="C374">
        <v>47.4</v>
      </c>
      <c r="F374" s="6"/>
    </row>
    <row r="375" spans="1:6" x14ac:dyDescent="0.3">
      <c r="A375" s="4">
        <f t="shared" ca="1" si="5"/>
        <v>0.57187557562571723</v>
      </c>
      <c r="B375">
        <v>5.7</v>
      </c>
      <c r="C375">
        <v>27.1</v>
      </c>
      <c r="F375" s="6"/>
    </row>
    <row r="376" spans="1:6" x14ac:dyDescent="0.3">
      <c r="A376" s="4">
        <f t="shared" ca="1" si="5"/>
        <v>0.86319908302521775</v>
      </c>
      <c r="B376">
        <v>6.2</v>
      </c>
      <c r="C376">
        <v>28.4</v>
      </c>
      <c r="F376" s="6"/>
    </row>
    <row r="377" spans="1:6" x14ac:dyDescent="0.3">
      <c r="A377" s="4">
        <f t="shared" ca="1" si="5"/>
        <v>0.26359341834798733</v>
      </c>
      <c r="B377">
        <v>3.5</v>
      </c>
      <c r="C377">
        <v>41.2</v>
      </c>
      <c r="F377" s="6"/>
    </row>
    <row r="378" spans="1:6" x14ac:dyDescent="0.3">
      <c r="A378" s="4">
        <f t="shared" ca="1" si="5"/>
        <v>0.99664520894262398</v>
      </c>
      <c r="B378">
        <v>2</v>
      </c>
      <c r="C378">
        <v>39</v>
      </c>
      <c r="F378" s="6"/>
    </row>
    <row r="379" spans="1:6" x14ac:dyDescent="0.3">
      <c r="A379" s="4">
        <f t="shared" ca="1" si="5"/>
        <v>0.60005100012705836</v>
      </c>
      <c r="B379">
        <v>2.5</v>
      </c>
      <c r="C379">
        <v>42.9</v>
      </c>
      <c r="F379" s="6"/>
    </row>
    <row r="380" spans="1:6" x14ac:dyDescent="0.3">
      <c r="A380" s="4">
        <f t="shared" ca="1" si="5"/>
        <v>0.68027740149422933</v>
      </c>
      <c r="B380">
        <v>2.2000000000000002</v>
      </c>
      <c r="C380">
        <v>44.999099999999999</v>
      </c>
      <c r="F380" s="6"/>
    </row>
    <row r="381" spans="1:6" x14ac:dyDescent="0.3">
      <c r="A381" s="4">
        <f t="shared" ca="1" si="5"/>
        <v>8.9860847769399177E-2</v>
      </c>
      <c r="B381">
        <v>3.5</v>
      </c>
      <c r="C381">
        <v>34.749400000000001</v>
      </c>
      <c r="F381" s="6"/>
    </row>
    <row r="382" spans="1:6" x14ac:dyDescent="0.3">
      <c r="A382" s="4">
        <f t="shared" ca="1" si="5"/>
        <v>0.90713969914541659</v>
      </c>
      <c r="B382">
        <v>1.6</v>
      </c>
      <c r="C382">
        <v>43.5</v>
      </c>
      <c r="F382" s="6"/>
    </row>
    <row r="383" spans="1:6" x14ac:dyDescent="0.3">
      <c r="A383" s="4">
        <f t="shared" ca="1" si="5"/>
        <v>0.50150088677359728</v>
      </c>
      <c r="B383">
        <v>2.5</v>
      </c>
      <c r="C383">
        <v>51.6</v>
      </c>
      <c r="F383" s="6"/>
    </row>
    <row r="384" spans="1:6" x14ac:dyDescent="0.3">
      <c r="A384" s="4">
        <f t="shared" ca="1" si="5"/>
        <v>0.21623314440266916</v>
      </c>
      <c r="B384">
        <v>6.6</v>
      </c>
      <c r="C384">
        <v>27.3</v>
      </c>
      <c r="F384" s="6"/>
    </row>
    <row r="385" spans="1:6" x14ac:dyDescent="0.3">
      <c r="A385" s="4">
        <f t="shared" ca="1" si="5"/>
        <v>0.3355483003761135</v>
      </c>
      <c r="B385">
        <v>3.5</v>
      </c>
      <c r="C385">
        <v>27.3</v>
      </c>
      <c r="F385" s="6"/>
    </row>
    <row r="386" spans="1:6" x14ac:dyDescent="0.3">
      <c r="A386" s="4">
        <f t="shared" ca="1" si="5"/>
        <v>0.93927269805047531</v>
      </c>
      <c r="B386">
        <v>2</v>
      </c>
      <c r="C386">
        <v>58.534999999999997</v>
      </c>
      <c r="F386" s="6"/>
    </row>
    <row r="387" spans="1:6" x14ac:dyDescent="0.3">
      <c r="A387" s="4">
        <f t="shared" ref="A387:A450" ca="1" si="6">RAND()</f>
        <v>0.99886856511626476</v>
      </c>
      <c r="B387">
        <v>2.5</v>
      </c>
      <c r="C387">
        <v>45.672899999999998</v>
      </c>
      <c r="F387" s="6"/>
    </row>
    <row r="388" spans="1:6" x14ac:dyDescent="0.3">
      <c r="A388" s="4">
        <f t="shared" ca="1" si="6"/>
        <v>0.77860696521060802</v>
      </c>
      <c r="B388">
        <v>3.5</v>
      </c>
      <c r="C388">
        <v>30.2</v>
      </c>
      <c r="F388" s="6"/>
    </row>
    <row r="389" spans="1:6" x14ac:dyDescent="0.3">
      <c r="A389" s="4">
        <f t="shared" ca="1" si="6"/>
        <v>0.63108412379598833</v>
      </c>
      <c r="B389">
        <v>2</v>
      </c>
      <c r="C389">
        <v>47.7</v>
      </c>
      <c r="F389" s="6"/>
    </row>
    <row r="390" spans="1:6" x14ac:dyDescent="0.3">
      <c r="A390" s="4">
        <f t="shared" ca="1" si="6"/>
        <v>0.68744745720473499</v>
      </c>
      <c r="B390">
        <v>2.5</v>
      </c>
      <c r="C390">
        <v>38.377800000000001</v>
      </c>
      <c r="F390" s="6"/>
    </row>
    <row r="391" spans="1:6" x14ac:dyDescent="0.3">
      <c r="A391" s="4">
        <f t="shared" ca="1" si="6"/>
        <v>0.59649828071330568</v>
      </c>
      <c r="B391">
        <v>6</v>
      </c>
      <c r="C391">
        <v>30.299900000000001</v>
      </c>
      <c r="F391" s="6"/>
    </row>
    <row r="392" spans="1:6" x14ac:dyDescent="0.3">
      <c r="A392" s="4">
        <f t="shared" ca="1" si="6"/>
        <v>1.2265040284603956E-2</v>
      </c>
      <c r="B392">
        <v>3.8</v>
      </c>
      <c r="C392">
        <v>26.163</v>
      </c>
      <c r="F392" s="6"/>
    </row>
    <row r="393" spans="1:6" x14ac:dyDescent="0.3">
      <c r="A393" s="4">
        <f t="shared" ca="1" si="6"/>
        <v>0.81771576174663962</v>
      </c>
      <c r="B393">
        <v>5</v>
      </c>
      <c r="C393">
        <v>29.7559</v>
      </c>
      <c r="F393" s="6"/>
    </row>
    <row r="394" spans="1:6" x14ac:dyDescent="0.3">
      <c r="A394" s="4">
        <f t="shared" ca="1" si="6"/>
        <v>0.54704542642930842</v>
      </c>
      <c r="B394">
        <v>5</v>
      </c>
      <c r="C394">
        <v>30.337800000000001</v>
      </c>
      <c r="F394" s="6"/>
    </row>
    <row r="395" spans="1:6" x14ac:dyDescent="0.3">
      <c r="A395" s="4">
        <f t="shared" ca="1" si="6"/>
        <v>0.92159668580420839</v>
      </c>
      <c r="B395">
        <v>4</v>
      </c>
      <c r="C395">
        <v>28.4</v>
      </c>
      <c r="F395" s="6"/>
    </row>
    <row r="396" spans="1:6" x14ac:dyDescent="0.3">
      <c r="A396" s="4">
        <f t="shared" ca="1" si="6"/>
        <v>0.49639773985797853</v>
      </c>
      <c r="B396">
        <v>2.4</v>
      </c>
      <c r="C396">
        <v>43.2286</v>
      </c>
      <c r="F396" s="6"/>
    </row>
    <row r="397" spans="1:6" x14ac:dyDescent="0.3">
      <c r="A397" s="4">
        <f t="shared" ca="1" si="6"/>
        <v>0.20952555764585079</v>
      </c>
      <c r="B397">
        <v>4</v>
      </c>
      <c r="C397">
        <v>25.3</v>
      </c>
      <c r="F397" s="6"/>
    </row>
    <row r="398" spans="1:6" x14ac:dyDescent="0.3">
      <c r="A398" s="4">
        <f t="shared" ca="1" si="6"/>
        <v>0.44728009308164518</v>
      </c>
      <c r="B398">
        <v>3.5</v>
      </c>
      <c r="C398">
        <v>36.087600000000002</v>
      </c>
      <c r="F398" s="6"/>
    </row>
    <row r="399" spans="1:6" x14ac:dyDescent="0.3">
      <c r="A399" s="4">
        <f t="shared" ca="1" si="6"/>
        <v>0.92014428355906119</v>
      </c>
      <c r="B399">
        <v>5.7</v>
      </c>
      <c r="C399">
        <v>23.431799999999999</v>
      </c>
      <c r="F399" s="6"/>
    </row>
    <row r="400" spans="1:6" x14ac:dyDescent="0.3">
      <c r="A400" s="4">
        <f t="shared" ca="1" si="6"/>
        <v>0.98521827670301088</v>
      </c>
      <c r="B400">
        <v>3.5</v>
      </c>
      <c r="C400">
        <v>39.0959</v>
      </c>
      <c r="F400" s="6"/>
    </row>
    <row r="401" spans="1:6" x14ac:dyDescent="0.3">
      <c r="A401" s="4">
        <f t="shared" ca="1" si="6"/>
        <v>0.67443598659236625</v>
      </c>
      <c r="B401">
        <v>3</v>
      </c>
      <c r="C401">
        <v>34.1</v>
      </c>
      <c r="F401" s="6"/>
    </row>
    <row r="402" spans="1:6" x14ac:dyDescent="0.3">
      <c r="A402" s="4">
        <f t="shared" ca="1" si="6"/>
        <v>0.30940024736556393</v>
      </c>
      <c r="B402">
        <v>2</v>
      </c>
      <c r="C402">
        <v>38.870199999999997</v>
      </c>
      <c r="F402" s="6"/>
    </row>
    <row r="403" spans="1:6" x14ac:dyDescent="0.3">
      <c r="A403" s="4">
        <f t="shared" ca="1" si="6"/>
        <v>0.92552510240454922</v>
      </c>
      <c r="B403">
        <v>2.5</v>
      </c>
      <c r="C403">
        <v>40.8247</v>
      </c>
      <c r="F403" s="6"/>
    </row>
    <row r="404" spans="1:6" x14ac:dyDescent="0.3">
      <c r="A404" s="4">
        <f t="shared" ca="1" si="6"/>
        <v>0.83896020967589846</v>
      </c>
      <c r="B404">
        <v>3.5</v>
      </c>
      <c r="C404">
        <v>34.1997</v>
      </c>
      <c r="F404" s="6"/>
    </row>
    <row r="405" spans="1:6" x14ac:dyDescent="0.3">
      <c r="A405" s="4">
        <f t="shared" ca="1" si="6"/>
        <v>0.67012046214179677</v>
      </c>
      <c r="B405">
        <v>3.5</v>
      </c>
      <c r="C405">
        <v>36.6</v>
      </c>
      <c r="F405" s="6"/>
    </row>
    <row r="406" spans="1:6" x14ac:dyDescent="0.3">
      <c r="A406" s="4">
        <f t="shared" ca="1" si="6"/>
        <v>0.7705004019142867</v>
      </c>
      <c r="B406">
        <v>3.5</v>
      </c>
      <c r="C406">
        <v>36</v>
      </c>
      <c r="F406" s="6"/>
    </row>
    <row r="407" spans="1:6" x14ac:dyDescent="0.3">
      <c r="A407" s="4">
        <f t="shared" ca="1" si="6"/>
        <v>0.65638951560615111</v>
      </c>
      <c r="B407">
        <v>5</v>
      </c>
      <c r="C407">
        <v>23.227</v>
      </c>
      <c r="F407" s="6"/>
    </row>
    <row r="408" spans="1:6" x14ac:dyDescent="0.3">
      <c r="A408" s="4">
        <f t="shared" ca="1" si="6"/>
        <v>0.80102542946048927</v>
      </c>
      <c r="B408">
        <v>3.6</v>
      </c>
      <c r="C408">
        <v>32.1</v>
      </c>
      <c r="F408" s="6"/>
    </row>
    <row r="409" spans="1:6" x14ac:dyDescent="0.3">
      <c r="A409" s="4">
        <f t="shared" ca="1" si="6"/>
        <v>0.58536618457459899</v>
      </c>
      <c r="B409">
        <v>3.8</v>
      </c>
      <c r="C409">
        <v>26.563199999999998</v>
      </c>
      <c r="F409" s="6"/>
    </row>
    <row r="410" spans="1:6" x14ac:dyDescent="0.3">
      <c r="A410" s="4">
        <f t="shared" ca="1" si="6"/>
        <v>0.81162543561475686</v>
      </c>
      <c r="B410">
        <v>2</v>
      </c>
      <c r="C410">
        <v>36.200000000000003</v>
      </c>
      <c r="F410" s="6"/>
    </row>
    <row r="411" spans="1:6" x14ac:dyDescent="0.3">
      <c r="A411" s="4">
        <f t="shared" ca="1" si="6"/>
        <v>7.376212262934323E-2</v>
      </c>
      <c r="B411">
        <v>4.5999999999999996</v>
      </c>
      <c r="C411">
        <v>29.14</v>
      </c>
      <c r="F411" s="6"/>
    </row>
    <row r="412" spans="1:6" x14ac:dyDescent="0.3">
      <c r="A412" s="4">
        <f t="shared" ca="1" si="6"/>
        <v>0.32423144062435261</v>
      </c>
      <c r="B412">
        <v>4</v>
      </c>
      <c r="C412">
        <v>24.4</v>
      </c>
      <c r="F412" s="6"/>
    </row>
    <row r="413" spans="1:6" x14ac:dyDescent="0.3">
      <c r="A413" s="4">
        <f t="shared" ca="1" si="6"/>
        <v>0.43637421989869773</v>
      </c>
      <c r="B413">
        <v>3</v>
      </c>
      <c r="C413">
        <v>33.722900000000003</v>
      </c>
      <c r="F413" s="6"/>
    </row>
    <row r="414" spans="1:6" x14ac:dyDescent="0.3">
      <c r="A414" s="4">
        <f t="shared" ca="1" si="6"/>
        <v>0.12229693911073924</v>
      </c>
      <c r="B414">
        <v>5.7</v>
      </c>
      <c r="C414">
        <v>20.99</v>
      </c>
      <c r="F414" s="6"/>
    </row>
    <row r="415" spans="1:6" x14ac:dyDescent="0.3">
      <c r="A415" s="4">
        <f t="shared" ca="1" si="6"/>
        <v>0.71872041624368177</v>
      </c>
      <c r="B415">
        <v>3.5</v>
      </c>
      <c r="C415">
        <v>33.299999999999997</v>
      </c>
      <c r="F415" s="6"/>
    </row>
    <row r="416" spans="1:6" x14ac:dyDescent="0.3">
      <c r="A416" s="4">
        <f t="shared" ca="1" si="6"/>
        <v>0.3997458350253188</v>
      </c>
      <c r="B416">
        <v>2.4</v>
      </c>
      <c r="C416">
        <v>34.1</v>
      </c>
      <c r="F416" s="6"/>
    </row>
    <row r="417" spans="1:6" x14ac:dyDescent="0.3">
      <c r="A417" s="4">
        <f t="shared" ca="1" si="6"/>
        <v>0.49746805090323964</v>
      </c>
      <c r="B417">
        <v>2</v>
      </c>
      <c r="C417">
        <v>42.457900000000002</v>
      </c>
      <c r="F417" s="6"/>
    </row>
    <row r="418" spans="1:6" x14ac:dyDescent="0.3">
      <c r="A418" s="4">
        <f t="shared" ca="1" si="6"/>
        <v>0.19730845943546083</v>
      </c>
      <c r="B418">
        <v>2.9</v>
      </c>
      <c r="C418">
        <v>34.179600000000001</v>
      </c>
      <c r="F418" s="6"/>
    </row>
    <row r="419" spans="1:6" x14ac:dyDescent="0.3">
      <c r="A419" s="4">
        <f t="shared" ca="1" si="6"/>
        <v>0.373675963077294</v>
      </c>
      <c r="B419">
        <v>2.7</v>
      </c>
      <c r="C419">
        <v>38.700000000000003</v>
      </c>
      <c r="F419" s="6"/>
    </row>
    <row r="420" spans="1:6" x14ac:dyDescent="0.3">
      <c r="A420" s="4">
        <f t="shared" ca="1" si="6"/>
        <v>0.63098153935759216</v>
      </c>
      <c r="B420">
        <v>2</v>
      </c>
      <c r="C420">
        <v>41.8</v>
      </c>
      <c r="F420" s="6"/>
    </row>
    <row r="421" spans="1:6" x14ac:dyDescent="0.3">
      <c r="A421" s="4">
        <f t="shared" ca="1" si="6"/>
        <v>0.43434271139506053</v>
      </c>
      <c r="B421">
        <v>5.9</v>
      </c>
      <c r="C421">
        <v>22.925799999999999</v>
      </c>
      <c r="F421" s="6"/>
    </row>
    <row r="422" spans="1:6" x14ac:dyDescent="0.3">
      <c r="A422" s="4">
        <f t="shared" ca="1" si="6"/>
        <v>0.16466013431601856</v>
      </c>
      <c r="B422">
        <v>5.5</v>
      </c>
      <c r="C422">
        <v>29.8</v>
      </c>
      <c r="F422" s="6"/>
    </row>
    <row r="423" spans="1:6" x14ac:dyDescent="0.3">
      <c r="A423" s="4">
        <f t="shared" ca="1" si="6"/>
        <v>0.69706371373916876</v>
      </c>
      <c r="B423">
        <v>3.8</v>
      </c>
      <c r="C423">
        <v>31.9</v>
      </c>
      <c r="F423" s="6"/>
    </row>
    <row r="424" spans="1:6" x14ac:dyDescent="0.3">
      <c r="A424" s="4">
        <f t="shared" ca="1" si="6"/>
        <v>0.79988633631832284</v>
      </c>
      <c r="B424">
        <v>2</v>
      </c>
      <c r="C424">
        <v>43.541400000000003</v>
      </c>
      <c r="F424" s="6"/>
    </row>
    <row r="425" spans="1:6" x14ac:dyDescent="0.3">
      <c r="A425" s="4">
        <f t="shared" ca="1" si="6"/>
        <v>7.8581394843344476E-2</v>
      </c>
      <c r="B425">
        <v>3.7</v>
      </c>
      <c r="C425">
        <v>31.8217</v>
      </c>
      <c r="F425" s="6"/>
    </row>
    <row r="426" spans="1:6" x14ac:dyDescent="0.3">
      <c r="A426" s="4">
        <f t="shared" ca="1" si="6"/>
        <v>0.41171522214919587</v>
      </c>
      <c r="B426">
        <v>5.5</v>
      </c>
      <c r="C426">
        <v>33</v>
      </c>
      <c r="F426" s="6"/>
    </row>
    <row r="427" spans="1:6" x14ac:dyDescent="0.3">
      <c r="A427" s="4">
        <f t="shared" ca="1" si="6"/>
        <v>0.44308470841983882</v>
      </c>
      <c r="B427">
        <v>2.9</v>
      </c>
      <c r="C427">
        <v>35.5</v>
      </c>
      <c r="F427" s="6"/>
    </row>
    <row r="428" spans="1:6" x14ac:dyDescent="0.3">
      <c r="A428" s="4">
        <f t="shared" ca="1" si="6"/>
        <v>0.87659424311171708</v>
      </c>
      <c r="B428">
        <v>3.5</v>
      </c>
      <c r="C428">
        <v>34.9</v>
      </c>
      <c r="F428" s="6"/>
    </row>
    <row r="429" spans="1:6" x14ac:dyDescent="0.3">
      <c r="A429" s="4">
        <f t="shared" ca="1" si="6"/>
        <v>0.48598329910578342</v>
      </c>
      <c r="B429">
        <v>3.5</v>
      </c>
      <c r="C429">
        <v>30.380500000000001</v>
      </c>
      <c r="F429" s="6"/>
    </row>
    <row r="430" spans="1:6" x14ac:dyDescent="0.3">
      <c r="A430" s="4">
        <f t="shared" ca="1" si="6"/>
        <v>0.78991787062024732</v>
      </c>
      <c r="B430">
        <v>2</v>
      </c>
      <c r="C430">
        <v>49.3</v>
      </c>
      <c r="F430" s="6"/>
    </row>
    <row r="431" spans="1:6" x14ac:dyDescent="0.3">
      <c r="A431" s="4">
        <f t="shared" ca="1" si="6"/>
        <v>0.78813276913293373</v>
      </c>
      <c r="B431">
        <v>4.5999999999999996</v>
      </c>
      <c r="C431">
        <v>28.4</v>
      </c>
      <c r="F431" s="6"/>
    </row>
    <row r="432" spans="1:6" x14ac:dyDescent="0.3">
      <c r="A432" s="4">
        <f t="shared" ca="1" si="6"/>
        <v>0.5711801051869051</v>
      </c>
      <c r="B432">
        <v>3.7</v>
      </c>
      <c r="C432">
        <v>30.5</v>
      </c>
      <c r="F432" s="6"/>
    </row>
    <row r="433" spans="1:6" x14ac:dyDescent="0.3">
      <c r="A433" s="4">
        <f t="shared" ca="1" si="6"/>
        <v>0.97762051883002377</v>
      </c>
      <c r="B433">
        <v>1.8</v>
      </c>
      <c r="C433">
        <v>47.2</v>
      </c>
      <c r="F433" s="6"/>
    </row>
    <row r="434" spans="1:6" x14ac:dyDescent="0.3">
      <c r="A434" s="4">
        <f t="shared" ca="1" si="6"/>
        <v>0.21482165139785259</v>
      </c>
      <c r="B434">
        <v>2.5</v>
      </c>
      <c r="C434">
        <v>40.799999999999997</v>
      </c>
      <c r="F434" s="6"/>
    </row>
    <row r="435" spans="1:6" x14ac:dyDescent="0.3">
      <c r="A435" s="4">
        <f t="shared" ca="1" si="6"/>
        <v>0.43709151893551845</v>
      </c>
      <c r="B435">
        <v>2.8</v>
      </c>
      <c r="C435">
        <v>30.299299999999999</v>
      </c>
      <c r="F435" s="6"/>
    </row>
    <row r="436" spans="1:6" x14ac:dyDescent="0.3">
      <c r="A436" s="4">
        <f t="shared" ca="1" si="6"/>
        <v>0.17435694907316224</v>
      </c>
      <c r="B436">
        <v>2.4</v>
      </c>
      <c r="C436">
        <v>38.6</v>
      </c>
      <c r="F436" s="6"/>
    </row>
    <row r="437" spans="1:6" x14ac:dyDescent="0.3">
      <c r="A437" s="4">
        <f t="shared" ca="1" si="6"/>
        <v>0.28319709796820258</v>
      </c>
      <c r="B437">
        <v>2.2999999999999998</v>
      </c>
      <c r="C437">
        <v>31.7</v>
      </c>
      <c r="F437" s="6"/>
    </row>
    <row r="438" spans="1:6" x14ac:dyDescent="0.3">
      <c r="A438" s="4">
        <f t="shared" ca="1" si="6"/>
        <v>0.21600196786499304</v>
      </c>
      <c r="B438">
        <v>3.9</v>
      </c>
      <c r="C438">
        <v>37.299999999999997</v>
      </c>
      <c r="F438" s="6"/>
    </row>
    <row r="439" spans="1:6" x14ac:dyDescent="0.3">
      <c r="A439" s="4">
        <f t="shared" ca="1" si="6"/>
        <v>0.86543145237206953</v>
      </c>
      <c r="B439">
        <v>4.4000000000000004</v>
      </c>
      <c r="C439">
        <v>27.7</v>
      </c>
      <c r="F439" s="6"/>
    </row>
    <row r="440" spans="1:6" x14ac:dyDescent="0.3">
      <c r="A440" s="4">
        <f t="shared" ca="1" si="6"/>
        <v>1.0939042923315823E-3</v>
      </c>
      <c r="B440">
        <v>4</v>
      </c>
      <c r="C440">
        <v>27.9711</v>
      </c>
      <c r="F440" s="6"/>
    </row>
    <row r="441" spans="1:6" x14ac:dyDescent="0.3">
      <c r="A441" s="4">
        <f t="shared" ca="1" si="6"/>
        <v>0.57794408175260448</v>
      </c>
      <c r="B441">
        <v>2</v>
      </c>
      <c r="C441">
        <v>37.1</v>
      </c>
      <c r="F441" s="6"/>
    </row>
    <row r="442" spans="1:6" x14ac:dyDescent="0.3">
      <c r="A442" s="4">
        <f t="shared" ca="1" si="6"/>
        <v>0.98367668048732104</v>
      </c>
      <c r="B442">
        <v>4</v>
      </c>
      <c r="C442">
        <v>29.4</v>
      </c>
      <c r="F442" s="6"/>
    </row>
    <row r="443" spans="1:6" x14ac:dyDescent="0.3">
      <c r="A443" s="4">
        <f t="shared" ca="1" si="6"/>
        <v>0.87186898289834891</v>
      </c>
      <c r="B443">
        <v>5.4</v>
      </c>
      <c r="C443">
        <v>20.7</v>
      </c>
      <c r="F443" s="6"/>
    </row>
    <row r="444" spans="1:6" x14ac:dyDescent="0.3">
      <c r="A444" s="4">
        <f t="shared" ca="1" si="6"/>
        <v>0.2723445787171781</v>
      </c>
      <c r="B444">
        <v>3</v>
      </c>
      <c r="C444">
        <v>38.169600000000003</v>
      </c>
      <c r="F444" s="6"/>
    </row>
    <row r="445" spans="1:6" x14ac:dyDescent="0.3">
      <c r="A445" s="4">
        <f t="shared" ca="1" si="6"/>
        <v>0.28539163850029947</v>
      </c>
      <c r="B445">
        <v>3.5</v>
      </c>
      <c r="C445">
        <v>34.200000000000003</v>
      </c>
      <c r="F445" s="6"/>
    </row>
    <row r="446" spans="1:6" x14ac:dyDescent="0.3">
      <c r="A446" s="4">
        <f t="shared" ca="1" si="6"/>
        <v>0.9503529566645994</v>
      </c>
      <c r="B446">
        <v>4</v>
      </c>
      <c r="C446">
        <v>25.753499999999999</v>
      </c>
      <c r="F446" s="6"/>
    </row>
    <row r="447" spans="1:6" x14ac:dyDescent="0.3">
      <c r="A447" s="4">
        <f t="shared" ca="1" si="6"/>
        <v>0.16308630716996808</v>
      </c>
      <c r="B447">
        <v>3</v>
      </c>
      <c r="C447">
        <v>35.465499999999999</v>
      </c>
      <c r="F447" s="6"/>
    </row>
    <row r="448" spans="1:6" x14ac:dyDescent="0.3">
      <c r="A448" s="4">
        <f t="shared" ca="1" si="6"/>
        <v>0.88629500928438121</v>
      </c>
      <c r="B448">
        <v>2.4</v>
      </c>
      <c r="C448">
        <v>45.3</v>
      </c>
      <c r="F448" s="6"/>
    </row>
    <row r="449" spans="1:6" x14ac:dyDescent="0.3">
      <c r="A449" s="4">
        <f t="shared" ca="1" si="6"/>
        <v>5.5172112860224054E-2</v>
      </c>
      <c r="B449">
        <v>5.2</v>
      </c>
      <c r="C449">
        <v>24</v>
      </c>
      <c r="F449" s="6"/>
    </row>
    <row r="450" spans="1:6" x14ac:dyDescent="0.3">
      <c r="A450" s="4">
        <f t="shared" ca="1" si="6"/>
        <v>0.18516097711430013</v>
      </c>
      <c r="B450">
        <v>3.7</v>
      </c>
      <c r="C450">
        <v>29.799900000000001</v>
      </c>
      <c r="F450" s="6"/>
    </row>
    <row r="451" spans="1:6" x14ac:dyDescent="0.3">
      <c r="A451" s="4">
        <f t="shared" ref="A451:A514" ca="1" si="7">RAND()</f>
        <v>0.52561338272369662</v>
      </c>
      <c r="B451">
        <v>5.3</v>
      </c>
      <c r="C451">
        <v>28.993500000000001</v>
      </c>
      <c r="F451" s="6"/>
    </row>
    <row r="452" spans="1:6" x14ac:dyDescent="0.3">
      <c r="A452" s="4">
        <f t="shared" ca="1" si="7"/>
        <v>0.54834529934891896</v>
      </c>
      <c r="B452">
        <v>2.5</v>
      </c>
      <c r="C452">
        <v>42.908000000000001</v>
      </c>
      <c r="F452" s="6"/>
    </row>
    <row r="453" spans="1:6" x14ac:dyDescent="0.3">
      <c r="A453" s="4">
        <f t="shared" ca="1" si="7"/>
        <v>3.9320624551016592E-2</v>
      </c>
      <c r="B453">
        <v>5</v>
      </c>
      <c r="C453">
        <v>23.820399999999999</v>
      </c>
      <c r="F453" s="6"/>
    </row>
    <row r="454" spans="1:6" x14ac:dyDescent="0.3">
      <c r="A454" s="4">
        <f t="shared" ca="1" si="7"/>
        <v>4.8215611529457081E-2</v>
      </c>
      <c r="B454">
        <v>3</v>
      </c>
      <c r="C454">
        <v>34.781799999999997</v>
      </c>
      <c r="F454" s="6"/>
    </row>
    <row r="455" spans="1:6" x14ac:dyDescent="0.3">
      <c r="A455" s="4">
        <f t="shared" ca="1" si="7"/>
        <v>0.57243021085901213</v>
      </c>
      <c r="B455">
        <v>4</v>
      </c>
      <c r="C455">
        <v>27.566500000000001</v>
      </c>
      <c r="F455" s="6"/>
    </row>
    <row r="456" spans="1:6" x14ac:dyDescent="0.3">
      <c r="A456" s="4">
        <f t="shared" ca="1" si="7"/>
        <v>0.51642854326118448</v>
      </c>
      <c r="B456">
        <v>3.6</v>
      </c>
      <c r="C456">
        <v>35.6</v>
      </c>
      <c r="F456" s="6"/>
    </row>
    <row r="457" spans="1:6" x14ac:dyDescent="0.3">
      <c r="A457" s="4">
        <f t="shared" ca="1" si="7"/>
        <v>0.59564663854850242</v>
      </c>
      <c r="B457">
        <v>2.4</v>
      </c>
      <c r="C457">
        <v>44.6</v>
      </c>
      <c r="F457" s="6"/>
    </row>
    <row r="458" spans="1:6" x14ac:dyDescent="0.3">
      <c r="A458" s="4">
        <f t="shared" ca="1" si="7"/>
        <v>0.76657469652495736</v>
      </c>
      <c r="B458">
        <v>3.5</v>
      </c>
      <c r="C458">
        <v>34.200000000000003</v>
      </c>
      <c r="F458" s="6"/>
    </row>
    <row r="459" spans="1:6" x14ac:dyDescent="0.3">
      <c r="A459" s="4">
        <f t="shared" ca="1" si="7"/>
        <v>0.94361885893751973</v>
      </c>
      <c r="B459">
        <v>2</v>
      </c>
      <c r="C459">
        <v>40.239699999999999</v>
      </c>
      <c r="F459" s="6"/>
    </row>
    <row r="460" spans="1:6" x14ac:dyDescent="0.3">
      <c r="A460" s="4">
        <f t="shared" ca="1" si="7"/>
        <v>0.25093960464365517</v>
      </c>
      <c r="B460">
        <v>3.8</v>
      </c>
      <c r="C460">
        <v>36.012999999999998</v>
      </c>
      <c r="F460" s="6"/>
    </row>
    <row r="461" spans="1:6" x14ac:dyDescent="0.3">
      <c r="A461" s="4">
        <f t="shared" ca="1" si="7"/>
        <v>0.46684202183909507</v>
      </c>
      <c r="B461">
        <v>4.2</v>
      </c>
      <c r="C461">
        <v>24.183700000000002</v>
      </c>
      <c r="F461" s="6"/>
    </row>
    <row r="462" spans="1:6" x14ac:dyDescent="0.3">
      <c r="A462" s="4">
        <f t="shared" ca="1" si="7"/>
        <v>0.80720548593494756</v>
      </c>
      <c r="B462">
        <v>3.5</v>
      </c>
      <c r="C462">
        <v>37.6</v>
      </c>
      <c r="F462" s="6"/>
    </row>
    <row r="463" spans="1:6" x14ac:dyDescent="0.3">
      <c r="A463" s="4">
        <f t="shared" ca="1" si="7"/>
        <v>0.66319204995691527</v>
      </c>
      <c r="B463">
        <v>3</v>
      </c>
      <c r="C463">
        <v>39.493699999999997</v>
      </c>
      <c r="F463" s="6"/>
    </row>
    <row r="464" spans="1:6" x14ac:dyDescent="0.3">
      <c r="A464" s="4">
        <f t="shared" ca="1" si="7"/>
        <v>7.710508422126916E-2</v>
      </c>
      <c r="B464">
        <v>3</v>
      </c>
      <c r="C464">
        <v>32.954799999999999</v>
      </c>
      <c r="F464" s="6"/>
    </row>
    <row r="465" spans="1:6" x14ac:dyDescent="0.3">
      <c r="A465" s="4">
        <f t="shared" ca="1" si="7"/>
        <v>9.4641499161700393E-2</v>
      </c>
      <c r="B465">
        <v>3</v>
      </c>
      <c r="C465">
        <v>34.9</v>
      </c>
      <c r="F465" s="6"/>
    </row>
    <row r="466" spans="1:6" x14ac:dyDescent="0.3">
      <c r="A466" s="4">
        <f t="shared" ca="1" si="7"/>
        <v>0.99456809728365236</v>
      </c>
      <c r="B466">
        <v>2.4</v>
      </c>
      <c r="C466">
        <v>36.159599999999998</v>
      </c>
      <c r="F466" s="6"/>
    </row>
    <row r="467" spans="1:6" x14ac:dyDescent="0.3">
      <c r="A467" s="4">
        <f t="shared" ca="1" si="7"/>
        <v>0.9547566236462518</v>
      </c>
      <c r="B467">
        <v>2.5</v>
      </c>
      <c r="C467">
        <v>39.726700000000001</v>
      </c>
      <c r="F467" s="6"/>
    </row>
    <row r="468" spans="1:6" x14ac:dyDescent="0.3">
      <c r="A468" s="4">
        <f t="shared" ca="1" si="7"/>
        <v>0.17266794156273912</v>
      </c>
      <c r="B468">
        <v>4</v>
      </c>
      <c r="C468">
        <v>28.654900000000001</v>
      </c>
      <c r="F468" s="6"/>
    </row>
    <row r="469" spans="1:6" x14ac:dyDescent="0.3">
      <c r="A469" s="4">
        <f t="shared" ca="1" si="7"/>
        <v>0.25466566434496363</v>
      </c>
      <c r="B469">
        <v>3.8</v>
      </c>
      <c r="C469">
        <v>28.2</v>
      </c>
      <c r="F469" s="6"/>
    </row>
    <row r="470" spans="1:6" x14ac:dyDescent="0.3">
      <c r="A470" s="4">
        <f t="shared" ca="1" si="7"/>
        <v>0.5969386031233741</v>
      </c>
      <c r="B470">
        <v>5.7</v>
      </c>
      <c r="C470">
        <v>33.6</v>
      </c>
      <c r="F470" s="6"/>
    </row>
    <row r="471" spans="1:6" x14ac:dyDescent="0.3">
      <c r="A471" s="4">
        <f t="shared" ca="1" si="7"/>
        <v>0.26116076251584153</v>
      </c>
      <c r="B471">
        <v>3.7</v>
      </c>
      <c r="C471">
        <v>35.980200000000004</v>
      </c>
      <c r="F471" s="6"/>
    </row>
    <row r="472" spans="1:6" x14ac:dyDescent="0.3">
      <c r="A472" s="4">
        <f t="shared" ca="1" si="7"/>
        <v>3.7445215432011736E-2</v>
      </c>
      <c r="B472">
        <v>2.5</v>
      </c>
      <c r="C472">
        <v>37.799999999999997</v>
      </c>
      <c r="F472" s="6"/>
    </row>
    <row r="473" spans="1:6" x14ac:dyDescent="0.3">
      <c r="A473" s="4">
        <f t="shared" ca="1" si="7"/>
        <v>8.5233889860146794E-2</v>
      </c>
      <c r="B473">
        <v>3</v>
      </c>
      <c r="C473">
        <v>33.200000000000003</v>
      </c>
      <c r="F473" s="6"/>
    </row>
    <row r="474" spans="1:6" x14ac:dyDescent="0.3">
      <c r="A474" s="4">
        <f t="shared" ca="1" si="7"/>
        <v>5.9745176609253603E-2</v>
      </c>
      <c r="B474">
        <v>3.5</v>
      </c>
      <c r="C474">
        <v>33</v>
      </c>
      <c r="F474" s="6"/>
    </row>
    <row r="475" spans="1:6" x14ac:dyDescent="0.3">
      <c r="A475" s="4">
        <f t="shared" ca="1" si="7"/>
        <v>0.22148906733468565</v>
      </c>
      <c r="B475">
        <v>2</v>
      </c>
      <c r="C475">
        <v>40.299999999999997</v>
      </c>
      <c r="F475" s="6"/>
    </row>
    <row r="476" spans="1:6" x14ac:dyDescent="0.3">
      <c r="A476" s="4">
        <f t="shared" ca="1" si="7"/>
        <v>0.41738521513495663</v>
      </c>
      <c r="B476">
        <v>5.7</v>
      </c>
      <c r="C476">
        <v>27.1</v>
      </c>
      <c r="F476" s="6"/>
    </row>
    <row r="477" spans="1:6" x14ac:dyDescent="0.3">
      <c r="A477" s="4">
        <f t="shared" ca="1" si="7"/>
        <v>0.98909425618239377</v>
      </c>
      <c r="B477">
        <v>3</v>
      </c>
      <c r="C477">
        <v>38.169600000000003</v>
      </c>
      <c r="F477" s="6"/>
    </row>
    <row r="478" spans="1:6" x14ac:dyDescent="0.3">
      <c r="A478" s="4">
        <f t="shared" ca="1" si="7"/>
        <v>0.41870325980235679</v>
      </c>
      <c r="B478">
        <v>4.8</v>
      </c>
      <c r="C478">
        <v>25.7761</v>
      </c>
      <c r="F478" s="6"/>
    </row>
    <row r="479" spans="1:6" x14ac:dyDescent="0.3">
      <c r="A479" s="4">
        <f t="shared" ca="1" si="7"/>
        <v>8.2883832963582593E-2</v>
      </c>
      <c r="B479">
        <v>2.7</v>
      </c>
      <c r="C479">
        <v>35.429099999999998</v>
      </c>
      <c r="F479" s="6"/>
    </row>
    <row r="480" spans="1:6" x14ac:dyDescent="0.3">
      <c r="A480" s="4">
        <f t="shared" ca="1" si="7"/>
        <v>9.8713065575867232E-3</v>
      </c>
      <c r="B480">
        <v>4.7</v>
      </c>
      <c r="C480">
        <v>25.6</v>
      </c>
      <c r="F480" s="6"/>
    </row>
    <row r="481" spans="1:6" x14ac:dyDescent="0.3">
      <c r="A481" s="4">
        <f t="shared" ca="1" si="7"/>
        <v>2.7236184245594819E-3</v>
      </c>
      <c r="B481">
        <v>2.7</v>
      </c>
      <c r="C481">
        <v>31.3</v>
      </c>
      <c r="F481" s="6"/>
    </row>
    <row r="482" spans="1:6" x14ac:dyDescent="0.3">
      <c r="A482" s="4">
        <f t="shared" ca="1" si="7"/>
        <v>6.4011816264553989E-2</v>
      </c>
      <c r="B482">
        <v>1.8</v>
      </c>
      <c r="C482">
        <v>48.4</v>
      </c>
      <c r="F482" s="6"/>
    </row>
    <row r="483" spans="1:6" x14ac:dyDescent="0.3">
      <c r="A483" s="4">
        <f t="shared" ca="1" si="7"/>
        <v>0.63152803198986063</v>
      </c>
      <c r="B483">
        <v>4.5999999999999996</v>
      </c>
      <c r="C483">
        <v>31.9</v>
      </c>
      <c r="F483" s="6"/>
    </row>
    <row r="484" spans="1:6" x14ac:dyDescent="0.3">
      <c r="A484" s="4">
        <f t="shared" ca="1" si="7"/>
        <v>0.30060737301248075</v>
      </c>
      <c r="B484">
        <v>3.5</v>
      </c>
      <c r="C484">
        <v>32.200000000000003</v>
      </c>
      <c r="F484" s="6"/>
    </row>
    <row r="485" spans="1:6" x14ac:dyDescent="0.3">
      <c r="A485" s="4">
        <f t="shared" ca="1" si="7"/>
        <v>0.10424682648579675</v>
      </c>
      <c r="B485">
        <v>2</v>
      </c>
      <c r="C485">
        <v>40.239699999999999</v>
      </c>
      <c r="F485" s="6"/>
    </row>
    <row r="486" spans="1:6" x14ac:dyDescent="0.3">
      <c r="A486" s="4">
        <f t="shared" ca="1" si="7"/>
        <v>0.30887823936305847</v>
      </c>
      <c r="B486">
        <v>4</v>
      </c>
      <c r="C486">
        <v>27.8</v>
      </c>
      <c r="F486" s="6"/>
    </row>
    <row r="487" spans="1:6" x14ac:dyDescent="0.3">
      <c r="A487" s="4">
        <f t="shared" ca="1" si="7"/>
        <v>0.8881055004819568</v>
      </c>
      <c r="B487">
        <v>3.5</v>
      </c>
      <c r="C487">
        <v>33.5</v>
      </c>
      <c r="F487" s="6"/>
    </row>
    <row r="488" spans="1:6" x14ac:dyDescent="0.3">
      <c r="A488" s="4">
        <f t="shared" ca="1" si="7"/>
        <v>0.5037888019196024</v>
      </c>
      <c r="B488">
        <v>2.4</v>
      </c>
      <c r="C488">
        <v>32.276499999999999</v>
      </c>
      <c r="F488" s="6"/>
    </row>
    <row r="489" spans="1:6" x14ac:dyDescent="0.3">
      <c r="A489" s="4">
        <f t="shared" ca="1" si="7"/>
        <v>0.73136826097343988</v>
      </c>
      <c r="B489">
        <v>3.5</v>
      </c>
      <c r="C489">
        <v>31.947500000000002</v>
      </c>
      <c r="F489" s="6"/>
    </row>
    <row r="490" spans="1:6" x14ac:dyDescent="0.3">
      <c r="A490" s="4">
        <f t="shared" ca="1" si="7"/>
        <v>9.1940137022160751E-2</v>
      </c>
      <c r="B490">
        <v>4.8</v>
      </c>
      <c r="C490">
        <v>26.212499999999999</v>
      </c>
      <c r="F490" s="6"/>
    </row>
    <row r="491" spans="1:6" x14ac:dyDescent="0.3">
      <c r="A491" s="4">
        <f t="shared" ca="1" si="7"/>
        <v>0.18434479568063611</v>
      </c>
      <c r="B491">
        <v>2</v>
      </c>
      <c r="C491">
        <v>37</v>
      </c>
      <c r="F491" s="6"/>
    </row>
    <row r="492" spans="1:6" x14ac:dyDescent="0.3">
      <c r="A492" s="4">
        <f t="shared" ca="1" si="7"/>
        <v>0.29719851889467053</v>
      </c>
      <c r="B492">
        <v>1.8</v>
      </c>
      <c r="C492">
        <v>44.7393</v>
      </c>
      <c r="F492" s="6"/>
    </row>
    <row r="493" spans="1:6" x14ac:dyDescent="0.3">
      <c r="A493" s="4">
        <f t="shared" ca="1" si="7"/>
        <v>0.2221768522251566</v>
      </c>
      <c r="B493">
        <v>5</v>
      </c>
      <c r="C493">
        <v>23.618200000000002</v>
      </c>
      <c r="F493" s="6"/>
    </row>
    <row r="494" spans="1:6" x14ac:dyDescent="0.3">
      <c r="A494" s="4">
        <f t="shared" ca="1" si="7"/>
        <v>0.72080195216326404</v>
      </c>
      <c r="B494">
        <v>2.2000000000000002</v>
      </c>
      <c r="C494">
        <v>51.9</v>
      </c>
      <c r="F494" s="6"/>
    </row>
    <row r="495" spans="1:6" x14ac:dyDescent="0.3">
      <c r="A495" s="4">
        <f t="shared" ca="1" si="7"/>
        <v>0.3601832505327357</v>
      </c>
      <c r="B495">
        <v>3</v>
      </c>
      <c r="C495">
        <v>35.708100000000002</v>
      </c>
      <c r="F495" s="6"/>
    </row>
    <row r="496" spans="1:6" x14ac:dyDescent="0.3">
      <c r="A496" s="4">
        <f t="shared" ca="1" si="7"/>
        <v>0.21454712632239559</v>
      </c>
      <c r="B496">
        <v>1.6</v>
      </c>
      <c r="C496">
        <v>47.202500000000001</v>
      </c>
      <c r="F496" s="6"/>
    </row>
    <row r="497" spans="1:6" x14ac:dyDescent="0.3">
      <c r="A497" s="4">
        <f t="shared" ca="1" si="7"/>
        <v>0.56199359492267609</v>
      </c>
      <c r="B497">
        <v>3</v>
      </c>
      <c r="C497">
        <v>32.5289</v>
      </c>
      <c r="F497" s="6"/>
    </row>
    <row r="498" spans="1:6" x14ac:dyDescent="0.3">
      <c r="A498" s="4">
        <f t="shared" ca="1" si="7"/>
        <v>0.69957103570149803</v>
      </c>
      <c r="B498">
        <v>5.3</v>
      </c>
      <c r="C498">
        <v>27.9</v>
      </c>
      <c r="F498" s="6"/>
    </row>
    <row r="499" spans="1:6" x14ac:dyDescent="0.3">
      <c r="A499" s="4">
        <f t="shared" ca="1" si="7"/>
        <v>8.9081089193162821E-2</v>
      </c>
      <c r="B499">
        <v>3.5</v>
      </c>
      <c r="C499">
        <v>34.200000000000003</v>
      </c>
      <c r="F499" s="6"/>
    </row>
    <row r="500" spans="1:6" x14ac:dyDescent="0.3">
      <c r="A500" s="4">
        <f t="shared" ca="1" si="7"/>
        <v>0.56825040240094205</v>
      </c>
      <c r="B500">
        <v>3.8</v>
      </c>
      <c r="C500">
        <v>31.9</v>
      </c>
      <c r="F500" s="6"/>
    </row>
    <row r="501" spans="1:6" x14ac:dyDescent="0.3">
      <c r="A501" s="4">
        <f t="shared" ca="1" si="7"/>
        <v>0.96311672762622502</v>
      </c>
      <c r="B501">
        <v>6.2</v>
      </c>
      <c r="C501">
        <v>24.9754</v>
      </c>
      <c r="F501" s="6"/>
    </row>
    <row r="502" spans="1:6" x14ac:dyDescent="0.3">
      <c r="A502" s="4">
        <f t="shared" ca="1" si="7"/>
        <v>0.90195555792655535</v>
      </c>
      <c r="B502">
        <v>3.7</v>
      </c>
      <c r="C502">
        <v>27.8</v>
      </c>
      <c r="F502" s="6"/>
    </row>
    <row r="503" spans="1:6" x14ac:dyDescent="0.3">
      <c r="A503" s="4">
        <f t="shared" ca="1" si="7"/>
        <v>0.93182220219823664</v>
      </c>
      <c r="B503">
        <v>1.8</v>
      </c>
      <c r="C503">
        <v>44.2</v>
      </c>
      <c r="F503" s="6"/>
    </row>
    <row r="504" spans="1:6" x14ac:dyDescent="0.3">
      <c r="A504" s="4">
        <f t="shared" ca="1" si="7"/>
        <v>0.96768885761111856</v>
      </c>
      <c r="B504">
        <v>2</v>
      </c>
      <c r="C504">
        <v>40</v>
      </c>
      <c r="F504" s="6"/>
    </row>
    <row r="505" spans="1:6" x14ac:dyDescent="0.3">
      <c r="A505" s="4">
        <f t="shared" ca="1" si="7"/>
        <v>0.30335870366589057</v>
      </c>
      <c r="B505">
        <v>3.5</v>
      </c>
      <c r="C505">
        <v>37.6</v>
      </c>
      <c r="F505" s="6"/>
    </row>
    <row r="506" spans="1:6" x14ac:dyDescent="0.3">
      <c r="A506" s="4">
        <f t="shared" ca="1" si="7"/>
        <v>0.79854228794374371</v>
      </c>
      <c r="B506">
        <v>3.7</v>
      </c>
      <c r="C506">
        <v>30.5</v>
      </c>
      <c r="F506" s="6"/>
    </row>
    <row r="507" spans="1:6" x14ac:dyDescent="0.3">
      <c r="A507" s="4">
        <f t="shared" ca="1" si="7"/>
        <v>0.98652551741918071</v>
      </c>
      <c r="B507">
        <v>5</v>
      </c>
      <c r="C507">
        <v>23.227</v>
      </c>
      <c r="F507" s="6"/>
    </row>
    <row r="508" spans="1:6" x14ac:dyDescent="0.3">
      <c r="A508" s="4">
        <f t="shared" ca="1" si="7"/>
        <v>0.78389420715646196</v>
      </c>
      <c r="B508">
        <v>2.5</v>
      </c>
      <c r="C508">
        <v>38.4</v>
      </c>
      <c r="F508" s="6"/>
    </row>
    <row r="509" spans="1:6" x14ac:dyDescent="0.3">
      <c r="A509" s="4">
        <f t="shared" ca="1" si="7"/>
        <v>0.83152871651089133</v>
      </c>
      <c r="B509">
        <v>3</v>
      </c>
      <c r="C509">
        <v>34.7288</v>
      </c>
      <c r="F509" s="6"/>
    </row>
    <row r="510" spans="1:6" x14ac:dyDescent="0.3">
      <c r="A510" s="4">
        <f t="shared" ca="1" si="7"/>
        <v>0.63169934897814117</v>
      </c>
      <c r="B510">
        <v>3.5</v>
      </c>
      <c r="C510">
        <v>39.9</v>
      </c>
      <c r="F510" s="6"/>
    </row>
    <row r="511" spans="1:6" x14ac:dyDescent="0.3">
      <c r="A511" s="4">
        <f t="shared" ca="1" si="7"/>
        <v>1.6815045252113192E-3</v>
      </c>
      <c r="B511">
        <v>3.5</v>
      </c>
      <c r="C511">
        <v>34.6</v>
      </c>
      <c r="F511" s="6"/>
    </row>
    <row r="512" spans="1:6" x14ac:dyDescent="0.3">
      <c r="A512" s="4">
        <f t="shared" ca="1" si="7"/>
        <v>0.45504522347853926</v>
      </c>
      <c r="B512">
        <v>3.8</v>
      </c>
      <c r="C512">
        <v>33.235700000000001</v>
      </c>
      <c r="F512" s="6"/>
    </row>
    <row r="513" spans="1:6" x14ac:dyDescent="0.3">
      <c r="A513" s="4">
        <f t="shared" ca="1" si="7"/>
        <v>0.16594507049012752</v>
      </c>
      <c r="B513">
        <v>2.4</v>
      </c>
      <c r="C513">
        <v>41.6</v>
      </c>
      <c r="F513" s="6"/>
    </row>
    <row r="514" spans="1:6" x14ac:dyDescent="0.3">
      <c r="A514" s="4">
        <f t="shared" ca="1" si="7"/>
        <v>0.59556953778213761</v>
      </c>
      <c r="B514">
        <v>5.3</v>
      </c>
      <c r="C514">
        <v>28.993500000000001</v>
      </c>
      <c r="F514" s="6"/>
    </row>
    <row r="515" spans="1:6" x14ac:dyDescent="0.3">
      <c r="A515" s="4">
        <f t="shared" ref="A515:A578" ca="1" si="8">RAND()</f>
        <v>0.39028775574949126</v>
      </c>
      <c r="B515">
        <v>4.5999999999999996</v>
      </c>
      <c r="C515">
        <v>34.1</v>
      </c>
      <c r="F515" s="6"/>
    </row>
    <row r="516" spans="1:6" x14ac:dyDescent="0.3">
      <c r="A516" s="4">
        <f t="shared" ca="1" si="8"/>
        <v>0.55751168788695626</v>
      </c>
      <c r="B516">
        <v>6.2</v>
      </c>
      <c r="C516">
        <v>26</v>
      </c>
      <c r="F516" s="6"/>
    </row>
    <row r="517" spans="1:6" x14ac:dyDescent="0.3">
      <c r="A517" s="4">
        <f t="shared" ca="1" si="8"/>
        <v>0.95164926245771242</v>
      </c>
      <c r="B517">
        <v>5.7</v>
      </c>
      <c r="C517">
        <v>24.5</v>
      </c>
      <c r="F517" s="6"/>
    </row>
    <row r="518" spans="1:6" x14ac:dyDescent="0.3">
      <c r="A518" s="4">
        <f t="shared" ca="1" si="8"/>
        <v>0.87660550150879746</v>
      </c>
      <c r="B518">
        <v>3</v>
      </c>
      <c r="C518">
        <v>35.799999999999997</v>
      </c>
      <c r="F518" s="6"/>
    </row>
    <row r="519" spans="1:6" x14ac:dyDescent="0.3">
      <c r="A519" s="4">
        <f t="shared" ca="1" si="8"/>
        <v>0.40667225530812157</v>
      </c>
      <c r="B519">
        <v>3.5</v>
      </c>
      <c r="C519">
        <v>32.4</v>
      </c>
      <c r="F519" s="6"/>
    </row>
    <row r="520" spans="1:6" x14ac:dyDescent="0.3">
      <c r="A520" s="4">
        <f t="shared" ca="1" si="8"/>
        <v>0.11634799045299515</v>
      </c>
      <c r="B520">
        <v>3.6</v>
      </c>
      <c r="C520">
        <v>33.200000000000003</v>
      </c>
      <c r="F520" s="6"/>
    </row>
    <row r="521" spans="1:6" x14ac:dyDescent="0.3">
      <c r="A521" s="4">
        <f t="shared" ca="1" si="8"/>
        <v>0.24351806263030173</v>
      </c>
      <c r="B521">
        <v>2.5</v>
      </c>
      <c r="C521">
        <v>37.6</v>
      </c>
      <c r="F521" s="6"/>
    </row>
    <row r="522" spans="1:6" x14ac:dyDescent="0.3">
      <c r="A522" s="4">
        <f t="shared" ca="1" si="8"/>
        <v>0.54288305864597952</v>
      </c>
      <c r="B522">
        <v>3.5</v>
      </c>
      <c r="C522">
        <v>35.749400000000001</v>
      </c>
      <c r="F522" s="6"/>
    </row>
    <row r="523" spans="1:6" x14ac:dyDescent="0.3">
      <c r="A523" s="4">
        <f t="shared" ca="1" si="8"/>
        <v>0.40496815299808142</v>
      </c>
      <c r="B523">
        <v>2</v>
      </c>
      <c r="C523">
        <v>38.462699999999998</v>
      </c>
      <c r="F523" s="6"/>
    </row>
    <row r="524" spans="1:6" x14ac:dyDescent="0.3">
      <c r="A524" s="4">
        <f t="shared" ca="1" si="8"/>
        <v>0.38023033188885935</v>
      </c>
      <c r="B524">
        <v>3.3</v>
      </c>
      <c r="C524">
        <v>34.998899999999999</v>
      </c>
      <c r="F524" s="6"/>
    </row>
    <row r="525" spans="1:6" x14ac:dyDescent="0.3">
      <c r="A525" s="4">
        <f t="shared" ca="1" si="8"/>
        <v>0.6685085516354039</v>
      </c>
      <c r="B525">
        <v>3.5</v>
      </c>
      <c r="C525">
        <v>37.962800000000001</v>
      </c>
      <c r="F525" s="6"/>
    </row>
    <row r="526" spans="1:6" x14ac:dyDescent="0.3">
      <c r="A526" s="4">
        <f t="shared" ca="1" si="8"/>
        <v>7.605922101076168E-2</v>
      </c>
      <c r="B526">
        <v>2.4</v>
      </c>
      <c r="C526">
        <v>37.976399999999998</v>
      </c>
      <c r="F526" s="6"/>
    </row>
    <row r="527" spans="1:6" x14ac:dyDescent="0.3">
      <c r="A527" s="4">
        <f t="shared" ca="1" si="8"/>
        <v>0.40315553890336542</v>
      </c>
      <c r="B527">
        <v>4.5999999999999996</v>
      </c>
      <c r="C527">
        <v>34.200000000000003</v>
      </c>
      <c r="F527" s="6"/>
    </row>
    <row r="528" spans="1:6" x14ac:dyDescent="0.3">
      <c r="A528" s="4">
        <f t="shared" ca="1" si="8"/>
        <v>0.65098152646040186</v>
      </c>
      <c r="B528">
        <v>3.5</v>
      </c>
      <c r="C528">
        <v>37.4</v>
      </c>
      <c r="F528" s="6"/>
    </row>
    <row r="529" spans="1:6" x14ac:dyDescent="0.3">
      <c r="A529" s="4">
        <f t="shared" ca="1" si="8"/>
        <v>0.88286259274677503</v>
      </c>
      <c r="B529">
        <v>2.4</v>
      </c>
      <c r="C529">
        <v>42.6</v>
      </c>
      <c r="F529" s="6"/>
    </row>
    <row r="530" spans="1:6" x14ac:dyDescent="0.3">
      <c r="A530" s="4">
        <f t="shared" ca="1" si="8"/>
        <v>0.96098612150889517</v>
      </c>
      <c r="B530">
        <v>4.7</v>
      </c>
      <c r="C530">
        <v>25.6</v>
      </c>
      <c r="F530" s="6"/>
    </row>
    <row r="531" spans="1:6" x14ac:dyDescent="0.3">
      <c r="A531" s="4">
        <f t="shared" ca="1" si="8"/>
        <v>0.83373121337186118</v>
      </c>
      <c r="B531">
        <v>2</v>
      </c>
      <c r="C531">
        <v>42</v>
      </c>
      <c r="F531" s="6"/>
    </row>
    <row r="532" spans="1:6" x14ac:dyDescent="0.3">
      <c r="A532" s="4">
        <f t="shared" ca="1" si="8"/>
        <v>0.97654823957803794</v>
      </c>
      <c r="B532">
        <v>2.9</v>
      </c>
      <c r="C532">
        <v>35.5</v>
      </c>
      <c r="F532" s="6"/>
    </row>
    <row r="533" spans="1:6" x14ac:dyDescent="0.3">
      <c r="A533" s="4">
        <f t="shared" ca="1" si="8"/>
        <v>0.82003823996232683</v>
      </c>
      <c r="B533">
        <v>5.5</v>
      </c>
      <c r="C533">
        <v>23.9</v>
      </c>
      <c r="F533" s="6"/>
    </row>
    <row r="534" spans="1:6" x14ac:dyDescent="0.3">
      <c r="A534" s="4">
        <f t="shared" ca="1" si="8"/>
        <v>0.13220300383724437</v>
      </c>
      <c r="B534">
        <v>5</v>
      </c>
      <c r="C534">
        <v>23.618200000000002</v>
      </c>
      <c r="F534" s="6"/>
    </row>
    <row r="535" spans="1:6" x14ac:dyDescent="0.3">
      <c r="A535" s="4">
        <f t="shared" ca="1" si="8"/>
        <v>0.53955602855752949</v>
      </c>
      <c r="B535">
        <v>2.5</v>
      </c>
      <c r="C535">
        <v>44.2</v>
      </c>
      <c r="F535" s="6"/>
    </row>
    <row r="536" spans="1:6" x14ac:dyDescent="0.3">
      <c r="A536" s="4">
        <f t="shared" ca="1" si="8"/>
        <v>0.65060988445012247</v>
      </c>
      <c r="B536">
        <v>3</v>
      </c>
      <c r="C536">
        <v>33.1</v>
      </c>
      <c r="F536" s="6"/>
    </row>
    <row r="537" spans="1:6" x14ac:dyDescent="0.3">
      <c r="A537" s="4">
        <f t="shared" ca="1" si="8"/>
        <v>0.41109800971085997</v>
      </c>
      <c r="B537">
        <v>2.5</v>
      </c>
      <c r="C537">
        <v>40.240900000000003</v>
      </c>
      <c r="F537" s="6"/>
    </row>
    <row r="538" spans="1:6" x14ac:dyDescent="0.3">
      <c r="A538" s="4">
        <f t="shared" ca="1" si="8"/>
        <v>2.5198546503504837E-2</v>
      </c>
      <c r="B538">
        <v>1.6</v>
      </c>
      <c r="C538">
        <v>50.2669</v>
      </c>
      <c r="F538" s="6"/>
    </row>
    <row r="539" spans="1:6" x14ac:dyDescent="0.3">
      <c r="A539" s="4">
        <f t="shared" ca="1" si="8"/>
        <v>0.90659982245742743</v>
      </c>
      <c r="B539">
        <v>2.4</v>
      </c>
      <c r="C539">
        <v>39.200000000000003</v>
      </c>
      <c r="F539" s="6"/>
    </row>
    <row r="540" spans="1:6" x14ac:dyDescent="0.3">
      <c r="A540" s="4">
        <f t="shared" ca="1" si="8"/>
        <v>0.26422390479865965</v>
      </c>
      <c r="B540">
        <v>3.7</v>
      </c>
      <c r="C540">
        <v>27.5</v>
      </c>
      <c r="F540" s="6"/>
    </row>
    <row r="541" spans="1:6" x14ac:dyDescent="0.3">
      <c r="A541" s="4">
        <f t="shared" ca="1" si="8"/>
        <v>0.19735431819106863</v>
      </c>
      <c r="B541">
        <v>2</v>
      </c>
      <c r="C541">
        <v>39.7256</v>
      </c>
      <c r="F541" s="6"/>
    </row>
    <row r="542" spans="1:6" x14ac:dyDescent="0.3">
      <c r="A542" s="4">
        <f t="shared" ca="1" si="8"/>
        <v>0.54356508891822386</v>
      </c>
      <c r="B542">
        <v>4.4000000000000004</v>
      </c>
      <c r="C542">
        <v>27.7</v>
      </c>
      <c r="F542" s="6"/>
    </row>
    <row r="543" spans="1:6" x14ac:dyDescent="0.3">
      <c r="A543" s="4">
        <f t="shared" ca="1" si="8"/>
        <v>0.70101277780665006</v>
      </c>
      <c r="B543">
        <v>2.5</v>
      </c>
      <c r="C543">
        <v>39.200000000000003</v>
      </c>
      <c r="F543" s="6"/>
    </row>
    <row r="544" spans="1:6" x14ac:dyDescent="0.3">
      <c r="A544" s="4">
        <f t="shared" ca="1" si="8"/>
        <v>0.73538925179858639</v>
      </c>
      <c r="B544">
        <v>2.4</v>
      </c>
      <c r="C544">
        <v>44.081800000000001</v>
      </c>
      <c r="F544" s="6"/>
    </row>
    <row r="545" spans="1:6" x14ac:dyDescent="0.3">
      <c r="A545" s="4">
        <f t="shared" ca="1" si="8"/>
        <v>0.79616591708780382</v>
      </c>
      <c r="B545">
        <v>5</v>
      </c>
      <c r="C545">
        <v>30.802700000000002</v>
      </c>
      <c r="F545" s="6"/>
    </row>
    <row r="546" spans="1:6" x14ac:dyDescent="0.3">
      <c r="A546" s="4">
        <f t="shared" ca="1" si="8"/>
        <v>0.60936117504625531</v>
      </c>
      <c r="B546">
        <v>5.6</v>
      </c>
      <c r="C546">
        <v>24.299600000000002</v>
      </c>
      <c r="F546" s="6"/>
    </row>
    <row r="547" spans="1:6" x14ac:dyDescent="0.3">
      <c r="A547" s="4">
        <f t="shared" ca="1" si="8"/>
        <v>0.7492385395246145</v>
      </c>
      <c r="B547">
        <v>3.5</v>
      </c>
      <c r="C547">
        <v>29.9849</v>
      </c>
      <c r="F547" s="6"/>
    </row>
    <row r="548" spans="1:6" x14ac:dyDescent="0.3">
      <c r="A548" s="4">
        <f t="shared" ca="1" si="8"/>
        <v>0.17826452208888965</v>
      </c>
      <c r="B548">
        <v>2.2000000000000002</v>
      </c>
      <c r="C548">
        <v>44.999099999999999</v>
      </c>
      <c r="F548" s="6"/>
    </row>
    <row r="549" spans="1:6" x14ac:dyDescent="0.3">
      <c r="A549" s="4">
        <f t="shared" ca="1" si="8"/>
        <v>6.2889537088853587E-2</v>
      </c>
      <c r="B549">
        <v>2.5</v>
      </c>
      <c r="C549">
        <v>31.8</v>
      </c>
      <c r="F549" s="6"/>
    </row>
    <row r="550" spans="1:6" x14ac:dyDescent="0.3">
      <c r="A550" s="4">
        <f t="shared" ca="1" si="8"/>
        <v>0.95082619694130854</v>
      </c>
      <c r="B550">
        <v>2.4</v>
      </c>
      <c r="C550">
        <v>40.299999999999997</v>
      </c>
      <c r="F550" s="6"/>
    </row>
    <row r="551" spans="1:6" x14ac:dyDescent="0.3">
      <c r="A551" s="4">
        <f t="shared" ca="1" si="8"/>
        <v>0.82546860266953581</v>
      </c>
      <c r="B551">
        <v>3.4</v>
      </c>
      <c r="C551">
        <v>40.997799999999998</v>
      </c>
      <c r="F551" s="6"/>
    </row>
    <row r="552" spans="1:6" x14ac:dyDescent="0.3">
      <c r="A552" s="4">
        <f t="shared" ca="1" si="8"/>
        <v>0.3983040748646528</v>
      </c>
      <c r="B552">
        <v>3</v>
      </c>
      <c r="C552">
        <v>33.299999999999997</v>
      </c>
      <c r="F552" s="6"/>
    </row>
    <row r="553" spans="1:6" x14ac:dyDescent="0.3">
      <c r="A553" s="4">
        <f t="shared" ca="1" si="8"/>
        <v>0.34271438131204524</v>
      </c>
      <c r="B553">
        <v>3.6</v>
      </c>
      <c r="C553">
        <v>37</v>
      </c>
      <c r="F553" s="6"/>
    </row>
    <row r="554" spans="1:6" x14ac:dyDescent="0.3">
      <c r="A554" s="4">
        <f t="shared" ca="1" si="8"/>
        <v>0.74291289885814893</v>
      </c>
      <c r="B554">
        <v>2.4</v>
      </c>
      <c r="C554">
        <v>42.214599999999997</v>
      </c>
      <c r="F554" s="6"/>
    </row>
    <row r="555" spans="1:6" x14ac:dyDescent="0.3">
      <c r="A555" s="4">
        <f t="shared" ca="1" si="8"/>
        <v>0.57549943779494539</v>
      </c>
      <c r="B555">
        <v>2.5</v>
      </c>
      <c r="C555">
        <v>38.6</v>
      </c>
      <c r="F555" s="6"/>
    </row>
    <row r="556" spans="1:6" x14ac:dyDescent="0.3">
      <c r="A556" s="4">
        <f t="shared" ca="1" si="8"/>
        <v>0.15107436481241232</v>
      </c>
      <c r="B556">
        <v>2.5</v>
      </c>
      <c r="C556">
        <v>37.057400000000001</v>
      </c>
      <c r="F556" s="6"/>
    </row>
    <row r="557" spans="1:6" x14ac:dyDescent="0.3">
      <c r="A557" s="4">
        <f t="shared" ca="1" si="8"/>
        <v>0.41194982754226017</v>
      </c>
      <c r="B557">
        <v>3.6</v>
      </c>
      <c r="C557">
        <v>40.4</v>
      </c>
      <c r="F557" s="6"/>
    </row>
    <row r="558" spans="1:6" x14ac:dyDescent="0.3">
      <c r="A558" s="4">
        <f t="shared" ca="1" si="8"/>
        <v>0.44120726314894243</v>
      </c>
      <c r="B558">
        <v>3.7</v>
      </c>
      <c r="C558">
        <v>36.9</v>
      </c>
      <c r="F558" s="6"/>
    </row>
    <row r="559" spans="1:6" x14ac:dyDescent="0.3">
      <c r="A559" s="4">
        <f t="shared" ca="1" si="8"/>
        <v>0.79770587016138905</v>
      </c>
      <c r="B559">
        <v>2.5</v>
      </c>
      <c r="C559">
        <v>40.193100000000001</v>
      </c>
      <c r="F559" s="6"/>
    </row>
    <row r="560" spans="1:6" x14ac:dyDescent="0.3">
      <c r="A560" s="4">
        <f t="shared" ca="1" si="8"/>
        <v>0.39029968053633435</v>
      </c>
      <c r="B560">
        <v>5.9</v>
      </c>
      <c r="C560">
        <v>26.620799999999999</v>
      </c>
      <c r="F560" s="6"/>
    </row>
    <row r="561" spans="1:6" x14ac:dyDescent="0.3">
      <c r="A561" s="4">
        <f t="shared" ca="1" si="8"/>
        <v>0.55582432529385195</v>
      </c>
      <c r="B561">
        <v>2</v>
      </c>
      <c r="C561">
        <v>42.936300000000003</v>
      </c>
      <c r="F561" s="6"/>
    </row>
    <row r="562" spans="1:6" x14ac:dyDescent="0.3">
      <c r="A562" s="4">
        <f t="shared" ca="1" si="8"/>
        <v>0.86995514445947242</v>
      </c>
      <c r="B562">
        <v>5.7</v>
      </c>
      <c r="C562">
        <v>24.749099999999999</v>
      </c>
      <c r="F562" s="6"/>
    </row>
    <row r="563" spans="1:6" x14ac:dyDescent="0.3">
      <c r="A563" s="4">
        <f t="shared" ca="1" si="8"/>
        <v>0.62229535404996117</v>
      </c>
      <c r="B563">
        <v>5.6</v>
      </c>
      <c r="C563">
        <v>23.061</v>
      </c>
      <c r="F563" s="6"/>
    </row>
    <row r="564" spans="1:6" x14ac:dyDescent="0.3">
      <c r="A564" s="4">
        <f t="shared" ca="1" si="8"/>
        <v>0.22226600059205148</v>
      </c>
      <c r="B564">
        <v>4.5999999999999996</v>
      </c>
      <c r="C564">
        <v>26.662199999999999</v>
      </c>
      <c r="F564" s="6"/>
    </row>
    <row r="565" spans="1:6" x14ac:dyDescent="0.3">
      <c r="A565" s="4">
        <f t="shared" ca="1" si="8"/>
        <v>0.75715792256332926</v>
      </c>
      <c r="B565">
        <v>6</v>
      </c>
      <c r="C565">
        <v>30.5</v>
      </c>
      <c r="F565" s="6"/>
    </row>
    <row r="566" spans="1:6" x14ac:dyDescent="0.3">
      <c r="A566" s="4">
        <f t="shared" ca="1" si="8"/>
        <v>0.27652322053489375</v>
      </c>
      <c r="B566">
        <v>2.7</v>
      </c>
      <c r="C566">
        <v>35.9</v>
      </c>
      <c r="F566" s="6"/>
    </row>
    <row r="567" spans="1:6" x14ac:dyDescent="0.3">
      <c r="A567" s="4">
        <f t="shared" ca="1" si="8"/>
        <v>0.64256227945895183</v>
      </c>
      <c r="B567">
        <v>3.4</v>
      </c>
      <c r="C567">
        <v>40.997799999999998</v>
      </c>
      <c r="F567" s="6"/>
    </row>
    <row r="568" spans="1:6" x14ac:dyDescent="0.3">
      <c r="A568" s="4">
        <f t="shared" ca="1" si="8"/>
        <v>0.58696895879076105</v>
      </c>
      <c r="B568">
        <v>2</v>
      </c>
      <c r="C568">
        <v>40.5</v>
      </c>
      <c r="F568" s="6"/>
    </row>
    <row r="569" spans="1:6" x14ac:dyDescent="0.3">
      <c r="A569" s="4">
        <f t="shared" ca="1" si="8"/>
        <v>0.72102288393842007</v>
      </c>
      <c r="B569">
        <v>3.8</v>
      </c>
      <c r="C569">
        <v>28.5532</v>
      </c>
      <c r="F569" s="6"/>
    </row>
    <row r="570" spans="1:6" x14ac:dyDescent="0.3">
      <c r="A570" s="4">
        <f t="shared" ca="1" si="8"/>
        <v>0.11377986524692985</v>
      </c>
      <c r="B570">
        <v>5.6</v>
      </c>
      <c r="C570">
        <v>24.947700000000001</v>
      </c>
      <c r="F570" s="6"/>
    </row>
    <row r="571" spans="1:6" x14ac:dyDescent="0.3">
      <c r="A571" s="4">
        <f t="shared" ca="1" si="8"/>
        <v>0.5595646429453166</v>
      </c>
      <c r="B571">
        <v>6.3</v>
      </c>
      <c r="C571">
        <v>24.7</v>
      </c>
      <c r="F571" s="6"/>
    </row>
    <row r="572" spans="1:6" x14ac:dyDescent="0.3">
      <c r="A572" s="4">
        <f t="shared" ca="1" si="8"/>
        <v>0.22724221002159062</v>
      </c>
      <c r="B572">
        <v>2.2999999999999998</v>
      </c>
      <c r="C572">
        <v>38.1</v>
      </c>
      <c r="F572" s="6"/>
    </row>
    <row r="573" spans="1:6" x14ac:dyDescent="0.3">
      <c r="A573" s="4">
        <f t="shared" ca="1" si="8"/>
        <v>0.95089705598818242</v>
      </c>
      <c r="B573">
        <v>2</v>
      </c>
      <c r="C573">
        <v>38.462699999999998</v>
      </c>
      <c r="F573" s="6"/>
    </row>
    <row r="574" spans="1:6" x14ac:dyDescent="0.3">
      <c r="A574" s="4">
        <f t="shared" ca="1" si="8"/>
        <v>0.61145596419201942</v>
      </c>
      <c r="B574">
        <v>2.5</v>
      </c>
      <c r="C574">
        <v>32.910299999999999</v>
      </c>
      <c r="F574" s="6"/>
    </row>
    <row r="575" spans="1:6" x14ac:dyDescent="0.3">
      <c r="A575" s="4">
        <f t="shared" ca="1" si="8"/>
        <v>0.966554454387485</v>
      </c>
      <c r="B575">
        <v>3</v>
      </c>
      <c r="C575">
        <v>36.154800000000002</v>
      </c>
      <c r="F575" s="6"/>
    </row>
    <row r="576" spans="1:6" x14ac:dyDescent="0.3">
      <c r="A576" s="4">
        <f t="shared" ca="1" si="8"/>
        <v>4.9027220852281062E-2</v>
      </c>
      <c r="B576">
        <v>2.4</v>
      </c>
      <c r="C576">
        <v>38.700000000000003</v>
      </c>
      <c r="F576" s="6"/>
    </row>
    <row r="577" spans="1:6" x14ac:dyDescent="0.3">
      <c r="A577" s="4">
        <f t="shared" ca="1" si="8"/>
        <v>0.1213247822777711</v>
      </c>
      <c r="B577">
        <v>5.3</v>
      </c>
      <c r="C577">
        <v>22.299900000000001</v>
      </c>
      <c r="F577" s="6"/>
    </row>
    <row r="578" spans="1:6" x14ac:dyDescent="0.3">
      <c r="A578" s="4">
        <f t="shared" ca="1" si="8"/>
        <v>0.61077411953579963</v>
      </c>
      <c r="B578">
        <v>3.6</v>
      </c>
      <c r="C578">
        <v>34.875399999999999</v>
      </c>
      <c r="F578" s="6"/>
    </row>
    <row r="579" spans="1:6" x14ac:dyDescent="0.3">
      <c r="A579" s="4">
        <f t="shared" ref="A579:A642" ca="1" si="9">RAND()</f>
        <v>0.20552428401016132</v>
      </c>
      <c r="B579">
        <v>2</v>
      </c>
      <c r="C579">
        <v>44.707999999999998</v>
      </c>
      <c r="F579" s="6"/>
    </row>
    <row r="580" spans="1:6" x14ac:dyDescent="0.3">
      <c r="A580" s="4">
        <f t="shared" ca="1" si="9"/>
        <v>0.26226533929100249</v>
      </c>
      <c r="B580">
        <v>2.2999999999999998</v>
      </c>
      <c r="C580">
        <v>34.700000000000003</v>
      </c>
      <c r="F580" s="6"/>
    </row>
    <row r="581" spans="1:6" x14ac:dyDescent="0.3">
      <c r="A581" s="4">
        <f t="shared" ca="1" si="9"/>
        <v>0.69297183255225991</v>
      </c>
      <c r="B581">
        <v>3.6</v>
      </c>
      <c r="C581">
        <v>33</v>
      </c>
      <c r="F581" s="6"/>
    </row>
    <row r="582" spans="1:6" x14ac:dyDescent="0.3">
      <c r="A582" s="4">
        <f t="shared" ca="1" si="9"/>
        <v>0.70880294622594875</v>
      </c>
      <c r="B582">
        <v>4.4000000000000004</v>
      </c>
      <c r="C582">
        <v>30.562000000000001</v>
      </c>
      <c r="F582" s="6"/>
    </row>
    <row r="583" spans="1:6" x14ac:dyDescent="0.3">
      <c r="A583" s="4">
        <f t="shared" ca="1" si="9"/>
        <v>0.88863449817186646</v>
      </c>
      <c r="B583">
        <v>3.7</v>
      </c>
      <c r="C583">
        <v>25.1</v>
      </c>
      <c r="F583" s="6"/>
    </row>
    <row r="584" spans="1:6" x14ac:dyDescent="0.3">
      <c r="A584" s="4">
        <f t="shared" ca="1" si="9"/>
        <v>0.41747027950019799</v>
      </c>
      <c r="B584">
        <v>2.4</v>
      </c>
      <c r="C584">
        <v>41.5</v>
      </c>
      <c r="F584" s="6"/>
    </row>
    <row r="585" spans="1:6" x14ac:dyDescent="0.3">
      <c r="A585" s="4">
        <f t="shared" ca="1" si="9"/>
        <v>0.44419624212716358</v>
      </c>
      <c r="B585">
        <v>2</v>
      </c>
      <c r="C585">
        <v>60.1</v>
      </c>
      <c r="F585" s="6"/>
    </row>
    <row r="586" spans="1:6" x14ac:dyDescent="0.3">
      <c r="A586" s="4">
        <f t="shared" ca="1" si="9"/>
        <v>0.98136813341170182</v>
      </c>
      <c r="B586">
        <v>2.4</v>
      </c>
      <c r="C586">
        <v>43.291600000000003</v>
      </c>
      <c r="F586" s="6"/>
    </row>
    <row r="587" spans="1:6" x14ac:dyDescent="0.3">
      <c r="A587" s="4">
        <f t="shared" ca="1" si="9"/>
        <v>0.3783622911267065</v>
      </c>
      <c r="B587">
        <v>1.8</v>
      </c>
      <c r="C587">
        <v>44.9</v>
      </c>
      <c r="F587" s="6"/>
    </row>
    <row r="588" spans="1:6" x14ac:dyDescent="0.3">
      <c r="A588" s="4">
        <f t="shared" ca="1" si="9"/>
        <v>1.3541124696000884E-2</v>
      </c>
      <c r="B588">
        <v>2.2000000000000002</v>
      </c>
      <c r="C588">
        <v>51.9</v>
      </c>
      <c r="F588" s="6"/>
    </row>
    <row r="589" spans="1:6" x14ac:dyDescent="0.3">
      <c r="A589" s="4">
        <f t="shared" ca="1" si="9"/>
        <v>0.80552999234713474</v>
      </c>
      <c r="B589">
        <v>3.5</v>
      </c>
      <c r="C589">
        <v>31.9</v>
      </c>
      <c r="F589" s="6"/>
    </row>
    <row r="590" spans="1:6" x14ac:dyDescent="0.3">
      <c r="A590" s="4">
        <f t="shared" ca="1" si="9"/>
        <v>0.1356969020187897</v>
      </c>
      <c r="B590">
        <v>1.6</v>
      </c>
      <c r="C590">
        <v>48.9</v>
      </c>
      <c r="F590" s="6"/>
    </row>
    <row r="591" spans="1:6" x14ac:dyDescent="0.3">
      <c r="A591" s="4">
        <f t="shared" ca="1" si="9"/>
        <v>0.11758598376321494</v>
      </c>
      <c r="B591">
        <v>5.3</v>
      </c>
      <c r="C591">
        <v>22.9</v>
      </c>
      <c r="F591" s="6"/>
    </row>
    <row r="592" spans="1:6" x14ac:dyDescent="0.3">
      <c r="A592" s="4">
        <f t="shared" ca="1" si="9"/>
        <v>0.21040358288146332</v>
      </c>
      <c r="B592">
        <v>3</v>
      </c>
      <c r="C592">
        <v>34.4</v>
      </c>
      <c r="F592" s="6"/>
    </row>
    <row r="593" spans="1:6" x14ac:dyDescent="0.3">
      <c r="A593" s="4">
        <f t="shared" ca="1" si="9"/>
        <v>0.97999673374055907</v>
      </c>
      <c r="B593">
        <v>3.5</v>
      </c>
      <c r="C593">
        <v>30.549900000000001</v>
      </c>
      <c r="F593" s="6"/>
    </row>
    <row r="594" spans="1:6" x14ac:dyDescent="0.3">
      <c r="A594" s="4">
        <f t="shared" ca="1" si="9"/>
        <v>0.85584038942002472</v>
      </c>
      <c r="B594">
        <v>3.6</v>
      </c>
      <c r="C594">
        <v>40</v>
      </c>
      <c r="F594" s="6"/>
    </row>
    <row r="595" spans="1:6" x14ac:dyDescent="0.3">
      <c r="A595" s="4">
        <f t="shared" ca="1" si="9"/>
        <v>0.43268685206648128</v>
      </c>
      <c r="B595">
        <v>2.4</v>
      </c>
      <c r="C595">
        <v>38.6</v>
      </c>
      <c r="F595" s="6"/>
    </row>
    <row r="596" spans="1:6" x14ac:dyDescent="0.3">
      <c r="A596" s="4">
        <f t="shared" ca="1" si="9"/>
        <v>0.21206886485895815</v>
      </c>
      <c r="B596">
        <v>3.5</v>
      </c>
      <c r="C596">
        <v>25.8</v>
      </c>
      <c r="F596" s="6"/>
    </row>
    <row r="597" spans="1:6" x14ac:dyDescent="0.3">
      <c r="A597" s="4">
        <f t="shared" ca="1" si="9"/>
        <v>0.37406597051795398</v>
      </c>
      <c r="B597">
        <v>5.3</v>
      </c>
      <c r="C597">
        <v>29</v>
      </c>
      <c r="F597" s="6"/>
    </row>
    <row r="598" spans="1:6" x14ac:dyDescent="0.3">
      <c r="A598" s="4">
        <f t="shared" ca="1" si="9"/>
        <v>0.2734831892191506</v>
      </c>
      <c r="B598">
        <v>6.2</v>
      </c>
      <c r="C598">
        <v>35.200000000000003</v>
      </c>
      <c r="F598" s="6"/>
    </row>
    <row r="599" spans="1:6" x14ac:dyDescent="0.3">
      <c r="A599" s="4">
        <f t="shared" ca="1" si="9"/>
        <v>0.67474018794495416</v>
      </c>
      <c r="B599">
        <v>4</v>
      </c>
      <c r="C599">
        <v>24.6648</v>
      </c>
      <c r="F599" s="6"/>
    </row>
    <row r="600" spans="1:6" x14ac:dyDescent="0.3">
      <c r="A600" s="4">
        <f t="shared" ca="1" si="9"/>
        <v>0.74874056845437553</v>
      </c>
      <c r="B600">
        <v>2.4</v>
      </c>
      <c r="C600">
        <v>41.699800000000003</v>
      </c>
      <c r="F600" s="6"/>
    </row>
    <row r="601" spans="1:6" x14ac:dyDescent="0.3">
      <c r="A601" s="4">
        <f t="shared" ca="1" si="9"/>
        <v>0.89235023568182326</v>
      </c>
      <c r="B601">
        <v>2</v>
      </c>
      <c r="C601">
        <v>41.566099999999999</v>
      </c>
      <c r="F601" s="6"/>
    </row>
    <row r="602" spans="1:6" x14ac:dyDescent="0.3">
      <c r="A602" s="4">
        <f t="shared" ca="1" si="9"/>
        <v>0.79945810177457366</v>
      </c>
      <c r="B602">
        <v>3.5</v>
      </c>
      <c r="C602">
        <v>36.410200000000003</v>
      </c>
      <c r="F602" s="6"/>
    </row>
    <row r="603" spans="1:6" x14ac:dyDescent="0.3">
      <c r="A603" s="4">
        <f t="shared" ca="1" si="9"/>
        <v>0.19244624971422264</v>
      </c>
      <c r="B603">
        <v>4</v>
      </c>
      <c r="C603">
        <v>27.736599999999999</v>
      </c>
      <c r="F603" s="6"/>
    </row>
    <row r="604" spans="1:6" x14ac:dyDescent="0.3">
      <c r="A604" s="4">
        <f t="shared" ca="1" si="9"/>
        <v>0.23366431687217737</v>
      </c>
      <c r="B604">
        <v>6.7</v>
      </c>
      <c r="C604">
        <v>24.2</v>
      </c>
      <c r="F604" s="6"/>
    </row>
    <row r="605" spans="1:6" x14ac:dyDescent="0.3">
      <c r="A605" s="4">
        <f t="shared" ca="1" si="9"/>
        <v>0.26512877747126273</v>
      </c>
      <c r="B605">
        <v>2.5</v>
      </c>
      <c r="C605">
        <v>40.0169</v>
      </c>
      <c r="F605" s="6"/>
    </row>
    <row r="606" spans="1:6" x14ac:dyDescent="0.3">
      <c r="A606" s="4">
        <f t="shared" ca="1" si="9"/>
        <v>0.18336869118163057</v>
      </c>
      <c r="B606">
        <v>4.5999999999999996</v>
      </c>
      <c r="C606">
        <v>26.548400000000001</v>
      </c>
      <c r="F606" s="6"/>
    </row>
    <row r="607" spans="1:6" x14ac:dyDescent="0.3">
      <c r="A607" s="4">
        <f t="shared" ca="1" si="9"/>
        <v>0.63769671906658754</v>
      </c>
      <c r="B607">
        <v>4.5999999999999996</v>
      </c>
      <c r="C607">
        <v>27.106100000000001</v>
      </c>
      <c r="F607" s="6"/>
    </row>
    <row r="608" spans="1:6" x14ac:dyDescent="0.3">
      <c r="A608" s="4">
        <f t="shared" ca="1" si="9"/>
        <v>6.7917529919592212E-3</v>
      </c>
      <c r="B608">
        <v>2</v>
      </c>
      <c r="C608">
        <v>41.2</v>
      </c>
      <c r="F608" s="6"/>
    </row>
    <row r="609" spans="1:6" x14ac:dyDescent="0.3">
      <c r="A609" s="4">
        <f t="shared" ca="1" si="9"/>
        <v>0.14640355187216947</v>
      </c>
      <c r="B609">
        <v>2.5</v>
      </c>
      <c r="C609">
        <v>42.9</v>
      </c>
      <c r="F609" s="6"/>
    </row>
    <row r="610" spans="1:6" x14ac:dyDescent="0.3">
      <c r="A610" s="4">
        <f t="shared" ca="1" si="9"/>
        <v>0.46172824772762688</v>
      </c>
      <c r="B610">
        <v>2.4</v>
      </c>
      <c r="C610">
        <v>41.9</v>
      </c>
      <c r="F610" s="6"/>
    </row>
    <row r="611" spans="1:6" x14ac:dyDescent="0.3">
      <c r="A611" s="4">
        <f t="shared" ca="1" si="9"/>
        <v>6.5267719660859869E-2</v>
      </c>
      <c r="B611">
        <v>4.3</v>
      </c>
      <c r="C611">
        <v>31.6</v>
      </c>
      <c r="F611" s="6"/>
    </row>
    <row r="612" spans="1:6" x14ac:dyDescent="0.3">
      <c r="A612" s="4">
        <f t="shared" ca="1" si="9"/>
        <v>0.68614330142161473</v>
      </c>
      <c r="B612">
        <v>4.4000000000000004</v>
      </c>
      <c r="C612">
        <v>30.8</v>
      </c>
      <c r="F612" s="6"/>
    </row>
    <row r="613" spans="1:6" x14ac:dyDescent="0.3">
      <c r="A613" s="4">
        <f t="shared" ca="1" si="9"/>
        <v>0.5297763259499273</v>
      </c>
      <c r="B613">
        <v>2.4</v>
      </c>
      <c r="C613">
        <v>42.8</v>
      </c>
      <c r="F613" s="6"/>
    </row>
    <row r="614" spans="1:6" x14ac:dyDescent="0.3">
      <c r="A614" s="4">
        <f t="shared" ca="1" si="9"/>
        <v>0.62957631833912786</v>
      </c>
      <c r="B614">
        <v>3</v>
      </c>
      <c r="C614">
        <v>35.288699999999999</v>
      </c>
      <c r="F614" s="6"/>
    </row>
    <row r="615" spans="1:6" x14ac:dyDescent="0.3">
      <c r="A615" s="4">
        <f t="shared" ca="1" si="9"/>
        <v>0.83728794942501916</v>
      </c>
      <c r="B615">
        <v>5.2</v>
      </c>
      <c r="C615">
        <v>23.9</v>
      </c>
      <c r="F615" s="6"/>
    </row>
    <row r="616" spans="1:6" x14ac:dyDescent="0.3">
      <c r="A616" s="4">
        <f t="shared" ca="1" si="9"/>
        <v>0.64093173106983192</v>
      </c>
      <c r="B616">
        <v>2.4</v>
      </c>
      <c r="C616">
        <v>40.279600000000002</v>
      </c>
      <c r="F616" s="6"/>
    </row>
    <row r="617" spans="1:6" x14ac:dyDescent="0.3">
      <c r="A617" s="4">
        <f t="shared" ca="1" si="9"/>
        <v>0.24817032555451901</v>
      </c>
      <c r="B617">
        <v>4.2</v>
      </c>
      <c r="C617">
        <v>27.471</v>
      </c>
      <c r="F617" s="6"/>
    </row>
    <row r="618" spans="1:6" x14ac:dyDescent="0.3">
      <c r="A618" s="4">
        <f t="shared" ca="1" si="9"/>
        <v>0.5472389640517753</v>
      </c>
      <c r="B618">
        <v>4.5999999999999996</v>
      </c>
      <c r="C618">
        <v>22.7</v>
      </c>
      <c r="F618" s="6"/>
    </row>
    <row r="619" spans="1:6" x14ac:dyDescent="0.3">
      <c r="A619" s="4">
        <f t="shared" ca="1" si="9"/>
        <v>1.8367533082622733E-2</v>
      </c>
      <c r="B619">
        <v>2.4</v>
      </c>
      <c r="C619">
        <v>42.8</v>
      </c>
      <c r="F619" s="6"/>
    </row>
    <row r="620" spans="1:6" x14ac:dyDescent="0.3">
      <c r="A620" s="4">
        <f t="shared" ca="1" si="9"/>
        <v>0.7119948961018101</v>
      </c>
      <c r="B620">
        <v>3</v>
      </c>
      <c r="C620">
        <v>38.299999999999997</v>
      </c>
      <c r="F620" s="6"/>
    </row>
    <row r="621" spans="1:6" x14ac:dyDescent="0.3">
      <c r="A621" s="4">
        <f t="shared" ca="1" si="9"/>
        <v>0.35914993623171065</v>
      </c>
      <c r="B621">
        <v>3.5</v>
      </c>
      <c r="C621">
        <v>40.299999999999997</v>
      </c>
      <c r="F621" s="6"/>
    </row>
    <row r="622" spans="1:6" x14ac:dyDescent="0.3">
      <c r="A622" s="4">
        <f t="shared" ca="1" si="9"/>
        <v>0.94257664967669419</v>
      </c>
      <c r="B622">
        <v>2</v>
      </c>
      <c r="C622">
        <v>37.798900000000003</v>
      </c>
      <c r="F622" s="6"/>
    </row>
    <row r="623" spans="1:6" x14ac:dyDescent="0.3">
      <c r="A623" s="4">
        <f t="shared" ca="1" si="9"/>
        <v>9.8723642276998369E-2</v>
      </c>
      <c r="B623">
        <v>3.7</v>
      </c>
      <c r="C623">
        <v>34.4</v>
      </c>
      <c r="F623" s="6"/>
    </row>
    <row r="624" spans="1:6" x14ac:dyDescent="0.3">
      <c r="A624" s="4">
        <f t="shared" ca="1" si="9"/>
        <v>0.59428055686628611</v>
      </c>
      <c r="B624">
        <v>2</v>
      </c>
      <c r="C624">
        <v>43.1</v>
      </c>
      <c r="F624" s="6"/>
    </row>
    <row r="625" spans="1:6" x14ac:dyDescent="0.3">
      <c r="A625" s="4">
        <f t="shared" ca="1" si="9"/>
        <v>0.82997789994695925</v>
      </c>
      <c r="B625">
        <v>2.7</v>
      </c>
      <c r="C625">
        <v>31.7</v>
      </c>
      <c r="F625" s="6"/>
    </row>
    <row r="626" spans="1:6" x14ac:dyDescent="0.3">
      <c r="A626" s="4">
        <f t="shared" ca="1" si="9"/>
        <v>0.23921084099110657</v>
      </c>
      <c r="B626">
        <v>2.5</v>
      </c>
      <c r="C626">
        <v>31.8</v>
      </c>
      <c r="F626" s="6"/>
    </row>
    <row r="627" spans="1:6" x14ac:dyDescent="0.3">
      <c r="A627" s="4">
        <f t="shared" ca="1" si="9"/>
        <v>0.44774128402067215</v>
      </c>
      <c r="B627">
        <v>4</v>
      </c>
      <c r="C627">
        <v>29.2</v>
      </c>
      <c r="F627" s="6"/>
    </row>
    <row r="628" spans="1:6" x14ac:dyDescent="0.3">
      <c r="A628" s="4">
        <f t="shared" ca="1" si="9"/>
        <v>2.2179364877696117E-2</v>
      </c>
      <c r="B628">
        <v>5.7</v>
      </c>
      <c r="C628">
        <v>26</v>
      </c>
      <c r="F628" s="6"/>
    </row>
    <row r="629" spans="1:6" x14ac:dyDescent="0.3">
      <c r="A629" s="4">
        <f t="shared" ca="1" si="9"/>
        <v>0.32896552081861219</v>
      </c>
      <c r="B629">
        <v>4</v>
      </c>
      <c r="C629">
        <v>28.0488</v>
      </c>
      <c r="F629" s="6"/>
    </row>
    <row r="630" spans="1:6" x14ac:dyDescent="0.3">
      <c r="A630" s="4">
        <f t="shared" ca="1" si="9"/>
        <v>0.2570145689621115</v>
      </c>
      <c r="B630">
        <v>3.5</v>
      </c>
      <c r="C630">
        <v>41.2</v>
      </c>
      <c r="F630" s="6"/>
    </row>
    <row r="631" spans="1:6" x14ac:dyDescent="0.3">
      <c r="A631" s="4">
        <f t="shared" ca="1" si="9"/>
        <v>0.64592400530955096</v>
      </c>
      <c r="B631">
        <v>3.8</v>
      </c>
      <c r="C631">
        <v>34.514800000000001</v>
      </c>
      <c r="F631" s="6"/>
    </row>
    <row r="632" spans="1:6" x14ac:dyDescent="0.3">
      <c r="A632" s="4">
        <f t="shared" ca="1" si="9"/>
        <v>0.34054338340349199</v>
      </c>
      <c r="B632">
        <v>3.5</v>
      </c>
      <c r="C632">
        <v>33.793700000000001</v>
      </c>
      <c r="F632" s="6"/>
    </row>
    <row r="633" spans="1:6" x14ac:dyDescent="0.3">
      <c r="A633" s="4">
        <f t="shared" ca="1" si="9"/>
        <v>0.59914170881297946</v>
      </c>
      <c r="B633">
        <v>3.5</v>
      </c>
      <c r="C633">
        <v>28.7</v>
      </c>
      <c r="F633" s="6"/>
    </row>
    <row r="634" spans="1:6" x14ac:dyDescent="0.3">
      <c r="A634" s="4">
        <f t="shared" ca="1" si="9"/>
        <v>0.73638158165630974</v>
      </c>
      <c r="B634">
        <v>3.5</v>
      </c>
      <c r="C634">
        <v>40.299999999999997</v>
      </c>
      <c r="F634" s="6"/>
    </row>
    <row r="635" spans="1:6" x14ac:dyDescent="0.3">
      <c r="A635" s="4">
        <f t="shared" ca="1" si="9"/>
        <v>0.96530859873056341</v>
      </c>
      <c r="B635">
        <v>3.5</v>
      </c>
      <c r="C635">
        <v>35.5</v>
      </c>
      <c r="F635" s="6"/>
    </row>
    <row r="636" spans="1:6" x14ac:dyDescent="0.3">
      <c r="A636" s="4">
        <f t="shared" ca="1" si="9"/>
        <v>0.97463792872199051</v>
      </c>
      <c r="B636">
        <v>2</v>
      </c>
      <c r="C636">
        <v>47.327800000000003</v>
      </c>
      <c r="F636" s="6"/>
    </row>
    <row r="637" spans="1:6" x14ac:dyDescent="0.3">
      <c r="A637" s="4">
        <f t="shared" ca="1" si="9"/>
        <v>0.61450415020582361</v>
      </c>
      <c r="B637">
        <v>6</v>
      </c>
      <c r="C637">
        <v>30.5</v>
      </c>
      <c r="F637" s="6"/>
    </row>
    <row r="638" spans="1:6" x14ac:dyDescent="0.3">
      <c r="A638" s="4">
        <f t="shared" ca="1" si="9"/>
        <v>0.44508737840333323</v>
      </c>
      <c r="B638">
        <v>3.8</v>
      </c>
      <c r="C638">
        <v>32.4</v>
      </c>
      <c r="F638" s="6"/>
    </row>
    <row r="639" spans="1:6" x14ac:dyDescent="0.3">
      <c r="A639" s="4">
        <f t="shared" ca="1" si="9"/>
        <v>0.67813976160857048</v>
      </c>
      <c r="B639">
        <v>3.5</v>
      </c>
      <c r="C639">
        <v>29.773399999999999</v>
      </c>
      <c r="F639" s="6"/>
    </row>
    <row r="640" spans="1:6" x14ac:dyDescent="0.3">
      <c r="A640" s="4">
        <f t="shared" ca="1" si="9"/>
        <v>0.59594439138721178</v>
      </c>
      <c r="B640">
        <v>5.9</v>
      </c>
      <c r="C640">
        <v>24.6983</v>
      </c>
      <c r="F640" s="6"/>
    </row>
    <row r="641" spans="1:6" x14ac:dyDescent="0.3">
      <c r="A641" s="4">
        <f t="shared" ca="1" si="9"/>
        <v>0.64279437164310083</v>
      </c>
      <c r="B641">
        <v>3</v>
      </c>
      <c r="C641">
        <v>37.9</v>
      </c>
      <c r="F641" s="6"/>
    </row>
    <row r="642" spans="1:6" x14ac:dyDescent="0.3">
      <c r="A642" s="4">
        <f t="shared" ca="1" si="9"/>
        <v>0.49730715925421376</v>
      </c>
      <c r="B642">
        <v>1.6</v>
      </c>
      <c r="C642">
        <v>51.655500000000004</v>
      </c>
      <c r="F642" s="6"/>
    </row>
    <row r="643" spans="1:6" x14ac:dyDescent="0.3">
      <c r="A643" s="4">
        <f t="shared" ref="A643:A706" ca="1" si="10">RAND()</f>
        <v>0.55264322239767161</v>
      </c>
      <c r="B643">
        <v>5.4</v>
      </c>
      <c r="C643">
        <v>27.0426</v>
      </c>
      <c r="F643" s="6"/>
    </row>
    <row r="644" spans="1:6" x14ac:dyDescent="0.3">
      <c r="A644" s="4">
        <f t="shared" ca="1" si="10"/>
        <v>0.51921651701837546</v>
      </c>
      <c r="B644">
        <v>2.4</v>
      </c>
      <c r="C644">
        <v>36.4</v>
      </c>
      <c r="F644" s="6"/>
    </row>
    <row r="645" spans="1:6" x14ac:dyDescent="0.3">
      <c r="A645" s="4">
        <f t="shared" ca="1" si="10"/>
        <v>0.58039617395024856</v>
      </c>
      <c r="B645">
        <v>2.4</v>
      </c>
      <c r="C645">
        <v>33.5</v>
      </c>
      <c r="F645" s="6"/>
    </row>
    <row r="646" spans="1:6" x14ac:dyDescent="0.3">
      <c r="A646" s="4">
        <f t="shared" ca="1" si="10"/>
        <v>0.57052242697600741</v>
      </c>
      <c r="B646">
        <v>3.7</v>
      </c>
      <c r="C646">
        <v>27</v>
      </c>
      <c r="F646" s="6"/>
    </row>
    <row r="647" spans="1:6" x14ac:dyDescent="0.3">
      <c r="A647" s="4">
        <f t="shared" ca="1" si="10"/>
        <v>3.1226392344122944E-2</v>
      </c>
      <c r="B647">
        <v>4.8</v>
      </c>
      <c r="C647">
        <v>26.794599999999999</v>
      </c>
      <c r="F647" s="6"/>
    </row>
    <row r="648" spans="1:6" x14ac:dyDescent="0.3">
      <c r="A648" s="4">
        <f t="shared" ca="1" si="10"/>
        <v>0.78275139865526211</v>
      </c>
      <c r="B648">
        <v>5.4</v>
      </c>
      <c r="C648">
        <v>27</v>
      </c>
      <c r="F648" s="6"/>
    </row>
    <row r="649" spans="1:6" x14ac:dyDescent="0.3">
      <c r="A649" s="4">
        <f t="shared" ca="1" si="10"/>
        <v>0.85421331429152436</v>
      </c>
      <c r="B649">
        <v>5.7</v>
      </c>
      <c r="C649">
        <v>34.5</v>
      </c>
      <c r="F649" s="6"/>
    </row>
    <row r="650" spans="1:6" x14ac:dyDescent="0.3">
      <c r="A650" s="4">
        <f t="shared" ca="1" si="10"/>
        <v>0.39059157824383539</v>
      </c>
      <c r="B650">
        <v>5.3</v>
      </c>
      <c r="C650">
        <v>23.299900000000001</v>
      </c>
      <c r="F650" s="6"/>
    </row>
    <row r="651" spans="1:6" x14ac:dyDescent="0.3">
      <c r="A651" s="4">
        <f t="shared" ca="1" si="10"/>
        <v>0.70694485758851755</v>
      </c>
      <c r="B651">
        <v>2.2999999999999998</v>
      </c>
      <c r="C651">
        <v>31.9</v>
      </c>
      <c r="F651" s="6"/>
    </row>
    <row r="652" spans="1:6" x14ac:dyDescent="0.3">
      <c r="A652" s="4">
        <f t="shared" ca="1" si="10"/>
        <v>0.75657114296801053</v>
      </c>
      <c r="B652">
        <v>2</v>
      </c>
      <c r="C652">
        <v>38</v>
      </c>
      <c r="F652" s="6"/>
    </row>
    <row r="653" spans="1:6" x14ac:dyDescent="0.3">
      <c r="A653" s="4">
        <f t="shared" ca="1" si="10"/>
        <v>0.50677807051394341</v>
      </c>
      <c r="B653">
        <v>2.4</v>
      </c>
      <c r="C653">
        <v>41.695999999999998</v>
      </c>
      <c r="F653" s="6"/>
    </row>
    <row r="654" spans="1:6" x14ac:dyDescent="0.3">
      <c r="A654" s="4">
        <f t="shared" ca="1" si="10"/>
        <v>0.30063377013941939</v>
      </c>
      <c r="B654">
        <v>3.8</v>
      </c>
      <c r="C654">
        <v>31.1</v>
      </c>
      <c r="F654" s="6"/>
    </row>
    <row r="655" spans="1:6" x14ac:dyDescent="0.3">
      <c r="A655" s="4">
        <f t="shared" ca="1" si="10"/>
        <v>0.64786346432779629</v>
      </c>
      <c r="B655">
        <v>5</v>
      </c>
      <c r="C655">
        <v>23.574300000000001</v>
      </c>
      <c r="F655" s="6"/>
    </row>
    <row r="656" spans="1:6" x14ac:dyDescent="0.3">
      <c r="A656" s="4">
        <f t="shared" ca="1" si="10"/>
        <v>0.22310730241917831</v>
      </c>
      <c r="B656">
        <v>1</v>
      </c>
      <c r="C656">
        <v>57.8</v>
      </c>
      <c r="F656" s="6"/>
    </row>
    <row r="657" spans="1:6" x14ac:dyDescent="0.3">
      <c r="A657" s="4">
        <f t="shared" ca="1" si="10"/>
        <v>0.58749750187211325</v>
      </c>
      <c r="B657">
        <v>2.5</v>
      </c>
      <c r="C657">
        <v>39.375300000000003</v>
      </c>
      <c r="F657" s="6"/>
    </row>
    <row r="658" spans="1:6" x14ac:dyDescent="0.3">
      <c r="A658" s="4">
        <f t="shared" ca="1" si="10"/>
        <v>0.90479755664447115</v>
      </c>
      <c r="B658">
        <v>2.4</v>
      </c>
      <c r="C658">
        <v>40.1</v>
      </c>
      <c r="F658" s="6"/>
    </row>
    <row r="659" spans="1:6" x14ac:dyDescent="0.3">
      <c r="A659" s="4">
        <f t="shared" ca="1" si="10"/>
        <v>0.91271327963589965</v>
      </c>
      <c r="B659">
        <v>4.5999999999999996</v>
      </c>
      <c r="C659">
        <v>32.110900000000001</v>
      </c>
      <c r="F659" s="6"/>
    </row>
    <row r="660" spans="1:6" x14ac:dyDescent="0.3">
      <c r="A660" s="4">
        <f t="shared" ca="1" si="10"/>
        <v>0.51985509991834056</v>
      </c>
      <c r="B660">
        <v>5.5</v>
      </c>
      <c r="C660">
        <v>24.6</v>
      </c>
      <c r="F660" s="6"/>
    </row>
    <row r="661" spans="1:6" x14ac:dyDescent="0.3">
      <c r="A661" s="4">
        <f t="shared" ca="1" si="10"/>
        <v>0.63631571612895554</v>
      </c>
      <c r="B661">
        <v>3.5</v>
      </c>
      <c r="C661">
        <v>31.5</v>
      </c>
      <c r="F661" s="6"/>
    </row>
    <row r="662" spans="1:6" x14ac:dyDescent="0.3">
      <c r="A662" s="4">
        <f t="shared" ca="1" si="10"/>
        <v>0.90392002020910389</v>
      </c>
      <c r="B662">
        <v>3</v>
      </c>
      <c r="C662">
        <v>35.708100000000002</v>
      </c>
      <c r="F662" s="6"/>
    </row>
    <row r="663" spans="1:6" x14ac:dyDescent="0.3">
      <c r="A663" s="4">
        <f t="shared" ca="1" si="10"/>
        <v>0.1384878950263797</v>
      </c>
      <c r="B663">
        <v>5.3</v>
      </c>
      <c r="C663">
        <v>30.4</v>
      </c>
      <c r="F663" s="6"/>
    </row>
    <row r="664" spans="1:6" x14ac:dyDescent="0.3">
      <c r="A664" s="4">
        <f t="shared" ca="1" si="10"/>
        <v>0.3084811743900312</v>
      </c>
      <c r="B664">
        <v>5.9</v>
      </c>
      <c r="C664">
        <v>27.2408</v>
      </c>
      <c r="F664" s="6"/>
    </row>
    <row r="665" spans="1:6" x14ac:dyDescent="0.3">
      <c r="A665" s="4">
        <f t="shared" ca="1" si="10"/>
        <v>8.1821182853510366E-2</v>
      </c>
      <c r="B665">
        <v>2</v>
      </c>
      <c r="C665">
        <v>47.296399999999998</v>
      </c>
      <c r="F665" s="6"/>
    </row>
    <row r="666" spans="1:6" x14ac:dyDescent="0.3">
      <c r="A666" s="4">
        <f t="shared" ca="1" si="10"/>
        <v>0.49155394298367538</v>
      </c>
      <c r="B666">
        <v>2</v>
      </c>
      <c r="C666">
        <v>42.575000000000003</v>
      </c>
      <c r="F666" s="6"/>
    </row>
    <row r="667" spans="1:6" x14ac:dyDescent="0.3">
      <c r="A667" s="4">
        <f t="shared" ca="1" si="10"/>
        <v>0.66139054058462921</v>
      </c>
      <c r="B667">
        <v>3.5</v>
      </c>
      <c r="C667">
        <v>34.6</v>
      </c>
      <c r="F667" s="6"/>
    </row>
    <row r="668" spans="1:6" x14ac:dyDescent="0.3">
      <c r="A668" s="4">
        <f t="shared" ca="1" si="10"/>
        <v>0.33959207758760313</v>
      </c>
      <c r="B668">
        <v>5</v>
      </c>
      <c r="C668">
        <v>23.7</v>
      </c>
      <c r="F668" s="6"/>
    </row>
    <row r="669" spans="1:6" x14ac:dyDescent="0.3">
      <c r="A669" s="4">
        <f t="shared" ca="1" si="10"/>
        <v>0.83772358060334873</v>
      </c>
      <c r="B669">
        <v>3.8</v>
      </c>
      <c r="C669">
        <v>33.200000000000003</v>
      </c>
      <c r="F669" s="6"/>
    </row>
    <row r="670" spans="1:6" x14ac:dyDescent="0.3">
      <c r="A670" s="4">
        <f t="shared" ca="1" si="10"/>
        <v>3.4386161047709529E-2</v>
      </c>
      <c r="B670">
        <v>2.5</v>
      </c>
      <c r="C670">
        <v>37.057400000000001</v>
      </c>
      <c r="F670" s="6"/>
    </row>
    <row r="671" spans="1:6" x14ac:dyDescent="0.3">
      <c r="A671" s="4">
        <f t="shared" ca="1" si="10"/>
        <v>1.9123382943871614E-2</v>
      </c>
      <c r="B671">
        <v>2</v>
      </c>
      <c r="C671">
        <v>40.6</v>
      </c>
      <c r="F671" s="6"/>
    </row>
    <row r="672" spans="1:6" x14ac:dyDescent="0.3">
      <c r="A672" s="4">
        <f t="shared" ca="1" si="10"/>
        <v>0.53579543815577968</v>
      </c>
      <c r="B672">
        <v>5.3</v>
      </c>
      <c r="C672">
        <v>26.6</v>
      </c>
      <c r="F672" s="6"/>
    </row>
    <row r="673" spans="1:6" x14ac:dyDescent="0.3">
      <c r="A673" s="4">
        <f t="shared" ca="1" si="10"/>
        <v>0.26047319821669601</v>
      </c>
      <c r="B673">
        <v>1.5</v>
      </c>
      <c r="C673">
        <v>48.862200000000001</v>
      </c>
      <c r="F673" s="6"/>
    </row>
    <row r="674" spans="1:6" x14ac:dyDescent="0.3">
      <c r="A674" s="4">
        <f t="shared" ca="1" si="10"/>
        <v>0.47141781550506157</v>
      </c>
      <c r="B674">
        <v>5.3</v>
      </c>
      <c r="C674">
        <v>29.370799999999999</v>
      </c>
      <c r="F674" s="6"/>
    </row>
    <row r="675" spans="1:6" x14ac:dyDescent="0.3">
      <c r="A675" s="4">
        <f t="shared" ca="1" si="10"/>
        <v>0.6010129980210549</v>
      </c>
      <c r="B675">
        <v>3.2</v>
      </c>
      <c r="C675">
        <v>30.347000000000001</v>
      </c>
      <c r="F675" s="6"/>
    </row>
    <row r="676" spans="1:6" x14ac:dyDescent="0.3">
      <c r="A676" s="4">
        <f t="shared" ca="1" si="10"/>
        <v>0.25016705359433589</v>
      </c>
      <c r="B676">
        <v>3.8</v>
      </c>
      <c r="C676">
        <v>38.048400000000001</v>
      </c>
      <c r="F676" s="6"/>
    </row>
    <row r="677" spans="1:6" x14ac:dyDescent="0.3">
      <c r="A677" s="4">
        <f t="shared" ca="1" si="10"/>
        <v>8.3519780202867433E-2</v>
      </c>
      <c r="B677">
        <v>2</v>
      </c>
      <c r="C677">
        <v>40</v>
      </c>
      <c r="F677" s="6"/>
    </row>
    <row r="678" spans="1:6" x14ac:dyDescent="0.3">
      <c r="A678" s="4">
        <f t="shared" ca="1" si="10"/>
        <v>0.76166142991286323</v>
      </c>
      <c r="B678">
        <v>3.9</v>
      </c>
      <c r="C678">
        <v>36.6</v>
      </c>
      <c r="F678" s="6"/>
    </row>
    <row r="679" spans="1:6" x14ac:dyDescent="0.3">
      <c r="A679" s="4">
        <f t="shared" ca="1" si="10"/>
        <v>0.78210151549976281</v>
      </c>
      <c r="B679">
        <v>2.4</v>
      </c>
      <c r="C679">
        <v>33.6</v>
      </c>
      <c r="F679" s="6"/>
    </row>
    <row r="680" spans="1:6" x14ac:dyDescent="0.3">
      <c r="A680" s="4">
        <f t="shared" ca="1" si="10"/>
        <v>0.42860402958576449</v>
      </c>
      <c r="B680">
        <v>1.8</v>
      </c>
      <c r="C680">
        <v>47.5</v>
      </c>
      <c r="F680" s="6"/>
    </row>
    <row r="681" spans="1:6" x14ac:dyDescent="0.3">
      <c r="A681" s="4">
        <f t="shared" ca="1" si="10"/>
        <v>0.51582907723915705</v>
      </c>
      <c r="B681">
        <v>2</v>
      </c>
      <c r="C681">
        <v>38</v>
      </c>
      <c r="F681" s="6"/>
    </row>
    <row r="682" spans="1:6" x14ac:dyDescent="0.3">
      <c r="A682" s="4">
        <f t="shared" ca="1" si="10"/>
        <v>0.54905662872576511</v>
      </c>
      <c r="B682">
        <v>4</v>
      </c>
      <c r="C682">
        <v>30</v>
      </c>
      <c r="F682" s="6"/>
    </row>
    <row r="683" spans="1:6" x14ac:dyDescent="0.3">
      <c r="A683" s="4">
        <f t="shared" ca="1" si="10"/>
        <v>0.16029081471483952</v>
      </c>
      <c r="B683">
        <v>3</v>
      </c>
      <c r="C683">
        <v>35.708100000000002</v>
      </c>
      <c r="F683" s="6"/>
    </row>
    <row r="684" spans="1:6" x14ac:dyDescent="0.3">
      <c r="A684" s="4">
        <f t="shared" ca="1" si="10"/>
        <v>0.58547942970546551</v>
      </c>
      <c r="B684">
        <v>2.4</v>
      </c>
      <c r="C684">
        <v>38.200000000000003</v>
      </c>
      <c r="F684" s="6"/>
    </row>
    <row r="685" spans="1:6" x14ac:dyDescent="0.3">
      <c r="A685" s="4">
        <f t="shared" ca="1" si="10"/>
        <v>0.20848980533755168</v>
      </c>
      <c r="B685">
        <v>2.4</v>
      </c>
      <c r="C685">
        <v>35.299999999999997</v>
      </c>
      <c r="F685" s="6"/>
    </row>
    <row r="686" spans="1:6" x14ac:dyDescent="0.3">
      <c r="A686" s="4">
        <f t="shared" ca="1" si="10"/>
        <v>0.78150513848467251</v>
      </c>
      <c r="B686">
        <v>3.7</v>
      </c>
      <c r="C686">
        <v>25.1</v>
      </c>
      <c r="F686" s="6"/>
    </row>
    <row r="687" spans="1:6" x14ac:dyDescent="0.3">
      <c r="A687" s="4">
        <f t="shared" ca="1" si="10"/>
        <v>0.39888183741614069</v>
      </c>
      <c r="B687">
        <v>4</v>
      </c>
      <c r="C687">
        <v>28.918199999999999</v>
      </c>
      <c r="F687" s="6"/>
    </row>
    <row r="688" spans="1:6" x14ac:dyDescent="0.3">
      <c r="A688" s="4">
        <f t="shared" ca="1" si="10"/>
        <v>0.68501789398044066</v>
      </c>
      <c r="B688">
        <v>5.3</v>
      </c>
      <c r="C688">
        <v>22.9</v>
      </c>
      <c r="F688" s="6"/>
    </row>
    <row r="689" spans="1:6" x14ac:dyDescent="0.3">
      <c r="A689" s="4">
        <f t="shared" ca="1" si="10"/>
        <v>0.61295717303348662</v>
      </c>
      <c r="B689">
        <v>2.9</v>
      </c>
      <c r="C689">
        <v>34.1</v>
      </c>
      <c r="F689" s="6"/>
    </row>
    <row r="690" spans="1:6" x14ac:dyDescent="0.3">
      <c r="A690" s="4">
        <f t="shared" ca="1" si="10"/>
        <v>0.29556194948276004</v>
      </c>
      <c r="B690">
        <v>1.8</v>
      </c>
      <c r="C690">
        <v>43.260899999999999</v>
      </c>
      <c r="F690" s="6"/>
    </row>
    <row r="691" spans="1:6" x14ac:dyDescent="0.3">
      <c r="A691" s="4">
        <f t="shared" ca="1" si="10"/>
        <v>0.29294793547305686</v>
      </c>
      <c r="B691">
        <v>3.8</v>
      </c>
      <c r="C691">
        <v>32.4</v>
      </c>
      <c r="F691" s="6"/>
    </row>
    <row r="692" spans="1:6" x14ac:dyDescent="0.3">
      <c r="A692" s="4">
        <f t="shared" ca="1" si="10"/>
        <v>0.2088079006467688</v>
      </c>
      <c r="B692">
        <v>3.2</v>
      </c>
      <c r="C692">
        <v>29.7</v>
      </c>
      <c r="F692" s="6"/>
    </row>
    <row r="693" spans="1:6" x14ac:dyDescent="0.3">
      <c r="A693" s="4">
        <f t="shared" ca="1" si="10"/>
        <v>0.33401072265160192</v>
      </c>
      <c r="B693">
        <v>5.3</v>
      </c>
      <c r="C693">
        <v>29.020499999999998</v>
      </c>
      <c r="F693" s="6"/>
    </row>
    <row r="694" spans="1:6" x14ac:dyDescent="0.3">
      <c r="A694" s="4">
        <f t="shared" ca="1" si="10"/>
        <v>0.60599971530372476</v>
      </c>
      <c r="B694">
        <v>2.4</v>
      </c>
      <c r="C694">
        <v>41.585799999999999</v>
      </c>
      <c r="F694" s="6"/>
    </row>
    <row r="695" spans="1:6" x14ac:dyDescent="0.3">
      <c r="A695" s="4">
        <f t="shared" ca="1" si="10"/>
        <v>0.65961150182224615</v>
      </c>
      <c r="B695">
        <v>6</v>
      </c>
      <c r="C695">
        <v>21.7</v>
      </c>
      <c r="F695" s="6"/>
    </row>
    <row r="696" spans="1:6" x14ac:dyDescent="0.3">
      <c r="A696" s="4">
        <f t="shared" ca="1" si="10"/>
        <v>0.42053012050144267</v>
      </c>
      <c r="B696">
        <v>3</v>
      </c>
      <c r="C696">
        <v>36.798000000000002</v>
      </c>
      <c r="F696" s="6"/>
    </row>
    <row r="697" spans="1:6" x14ac:dyDescent="0.3">
      <c r="A697" s="4">
        <f t="shared" ca="1" si="10"/>
        <v>8.2694381146175222E-2</v>
      </c>
      <c r="B697">
        <v>3.2</v>
      </c>
      <c r="C697">
        <v>38.9</v>
      </c>
      <c r="F697" s="6"/>
    </row>
    <row r="698" spans="1:6" x14ac:dyDescent="0.3">
      <c r="A698" s="4">
        <f t="shared" ca="1" si="10"/>
        <v>1.8908303363470935E-2</v>
      </c>
      <c r="B698">
        <v>2</v>
      </c>
      <c r="C698">
        <v>60.1</v>
      </c>
      <c r="F698" s="6"/>
    </row>
    <row r="699" spans="1:6" x14ac:dyDescent="0.3">
      <c r="A699" s="4">
        <f t="shared" ca="1" si="10"/>
        <v>0.8011044993993629</v>
      </c>
      <c r="B699">
        <v>3.5</v>
      </c>
      <c r="C699">
        <v>35.9</v>
      </c>
      <c r="F699" s="6"/>
    </row>
    <row r="700" spans="1:6" x14ac:dyDescent="0.3">
      <c r="A700" s="4">
        <f t="shared" ca="1" si="10"/>
        <v>0.74777243807884441</v>
      </c>
      <c r="B700">
        <v>2</v>
      </c>
      <c r="C700">
        <v>58.534999999999997</v>
      </c>
      <c r="F700" s="6"/>
    </row>
    <row r="701" spans="1:6" x14ac:dyDescent="0.3">
      <c r="A701" s="4">
        <f t="shared" ca="1" si="10"/>
        <v>0.23547476060725525</v>
      </c>
      <c r="B701">
        <v>5.5</v>
      </c>
      <c r="C701">
        <v>29.3</v>
      </c>
      <c r="F701" s="6"/>
    </row>
    <row r="702" spans="1:6" x14ac:dyDescent="0.3">
      <c r="A702" s="4">
        <f t="shared" ca="1" si="10"/>
        <v>0.75980783573268829</v>
      </c>
      <c r="B702">
        <v>2.4</v>
      </c>
      <c r="C702">
        <v>37.6</v>
      </c>
      <c r="F702" s="6"/>
    </row>
    <row r="703" spans="1:6" x14ac:dyDescent="0.3">
      <c r="A703" s="4">
        <f t="shared" ca="1" si="10"/>
        <v>0.37529581177649329</v>
      </c>
      <c r="B703">
        <v>6.1</v>
      </c>
      <c r="C703">
        <v>20.9</v>
      </c>
      <c r="F703" s="6"/>
    </row>
    <row r="704" spans="1:6" x14ac:dyDescent="0.3">
      <c r="A704" s="4">
        <f t="shared" ca="1" si="10"/>
        <v>0.3104977846202337</v>
      </c>
      <c r="B704">
        <v>4.8</v>
      </c>
      <c r="C704">
        <v>33.260300000000001</v>
      </c>
      <c r="F704" s="6"/>
    </row>
    <row r="705" spans="1:6" x14ac:dyDescent="0.3">
      <c r="A705" s="4">
        <f t="shared" ca="1" si="10"/>
        <v>0.62259913936515943</v>
      </c>
      <c r="B705">
        <v>2.5</v>
      </c>
      <c r="C705">
        <v>44.736499999999999</v>
      </c>
      <c r="F705" s="6"/>
    </row>
    <row r="706" spans="1:6" x14ac:dyDescent="0.3">
      <c r="A706" s="4">
        <f t="shared" ca="1" si="10"/>
        <v>0.93920825695937638</v>
      </c>
      <c r="B706">
        <v>1.6</v>
      </c>
      <c r="C706">
        <v>44.2</v>
      </c>
      <c r="F706" s="6"/>
    </row>
    <row r="707" spans="1:6" x14ac:dyDescent="0.3">
      <c r="A707" s="4">
        <f t="shared" ref="A707:A770" ca="1" si="11">RAND()</f>
        <v>0.61716838755003589</v>
      </c>
      <c r="B707">
        <v>2.5</v>
      </c>
      <c r="C707">
        <v>47.649299999999997</v>
      </c>
      <c r="F707" s="6"/>
    </row>
    <row r="708" spans="1:6" x14ac:dyDescent="0.3">
      <c r="A708" s="4">
        <f t="shared" ca="1" si="11"/>
        <v>0.57136833140672927</v>
      </c>
      <c r="B708">
        <v>2.5</v>
      </c>
      <c r="C708">
        <v>35.922600000000003</v>
      </c>
      <c r="F708" s="6"/>
    </row>
    <row r="709" spans="1:6" x14ac:dyDescent="0.3">
      <c r="A709" s="4">
        <f t="shared" ca="1" si="11"/>
        <v>0.8638180728619812</v>
      </c>
      <c r="B709">
        <v>4</v>
      </c>
      <c r="C709">
        <v>28.5</v>
      </c>
      <c r="F709" s="6"/>
    </row>
    <row r="710" spans="1:6" x14ac:dyDescent="0.3">
      <c r="A710" s="4">
        <f t="shared" ca="1" si="11"/>
        <v>0.73466144977587511</v>
      </c>
      <c r="B710">
        <v>2.5</v>
      </c>
      <c r="C710">
        <v>36.030700000000003</v>
      </c>
      <c r="F710" s="6"/>
    </row>
    <row r="711" spans="1:6" x14ac:dyDescent="0.3">
      <c r="A711" s="4">
        <f t="shared" ca="1" si="11"/>
        <v>0.88208346551374495</v>
      </c>
      <c r="B711">
        <v>4</v>
      </c>
      <c r="C711">
        <v>27.3704</v>
      </c>
      <c r="F711" s="6"/>
    </row>
    <row r="712" spans="1:6" x14ac:dyDescent="0.3">
      <c r="A712" s="4">
        <f t="shared" ca="1" si="11"/>
        <v>0.73146099485909732</v>
      </c>
      <c r="B712">
        <v>3.5</v>
      </c>
      <c r="C712">
        <v>30.5</v>
      </c>
      <c r="F712" s="6"/>
    </row>
    <row r="713" spans="1:6" x14ac:dyDescent="0.3">
      <c r="A713" s="4">
        <f t="shared" ca="1" si="11"/>
        <v>0.1557041849710965</v>
      </c>
      <c r="B713">
        <v>3.5</v>
      </c>
      <c r="C713">
        <v>36.556399999999996</v>
      </c>
      <c r="F713" s="6"/>
    </row>
    <row r="714" spans="1:6" x14ac:dyDescent="0.3">
      <c r="A714" s="4">
        <f t="shared" ca="1" si="11"/>
        <v>0.30135410736574397</v>
      </c>
      <c r="B714">
        <v>2.5</v>
      </c>
      <c r="C714">
        <v>51.6</v>
      </c>
      <c r="F714" s="6"/>
    </row>
    <row r="715" spans="1:6" x14ac:dyDescent="0.3">
      <c r="A715" s="4">
        <f t="shared" ca="1" si="11"/>
        <v>0.2221011698579971</v>
      </c>
      <c r="B715">
        <v>4</v>
      </c>
      <c r="C715">
        <v>26.384599999999999</v>
      </c>
      <c r="F715" s="6"/>
    </row>
    <row r="716" spans="1:6" x14ac:dyDescent="0.3">
      <c r="A716" s="4">
        <f t="shared" ca="1" si="11"/>
        <v>0.62493385384130851</v>
      </c>
      <c r="B716">
        <v>3</v>
      </c>
      <c r="C716">
        <v>36.1</v>
      </c>
      <c r="F716" s="6"/>
    </row>
    <row r="717" spans="1:6" x14ac:dyDescent="0.3">
      <c r="A717" s="4">
        <f t="shared" ca="1" si="11"/>
        <v>0.44872567998961055</v>
      </c>
      <c r="B717">
        <v>4.7</v>
      </c>
      <c r="C717">
        <v>28.0198</v>
      </c>
      <c r="F717" s="6"/>
    </row>
    <row r="718" spans="1:6" x14ac:dyDescent="0.3">
      <c r="A718" s="4">
        <f t="shared" ca="1" si="11"/>
        <v>3.3855263010101444E-2</v>
      </c>
      <c r="B718">
        <v>4</v>
      </c>
      <c r="C718">
        <v>28.6</v>
      </c>
      <c r="F718" s="6"/>
    </row>
    <row r="719" spans="1:6" x14ac:dyDescent="0.3">
      <c r="A719" s="4">
        <f t="shared" ca="1" si="11"/>
        <v>0.5977623526111816</v>
      </c>
      <c r="B719">
        <v>3.5</v>
      </c>
      <c r="C719">
        <v>40.299999999999997</v>
      </c>
      <c r="F719" s="6"/>
    </row>
    <row r="720" spans="1:6" x14ac:dyDescent="0.3">
      <c r="A720" s="4">
        <f t="shared" ca="1" si="11"/>
        <v>0.33308053241397062</v>
      </c>
      <c r="B720">
        <v>2.5</v>
      </c>
      <c r="C720">
        <v>47.649299999999997</v>
      </c>
      <c r="F720" s="6"/>
    </row>
    <row r="721" spans="1:6" x14ac:dyDescent="0.3">
      <c r="A721" s="4">
        <f t="shared" ca="1" si="11"/>
        <v>0.82394963878710537</v>
      </c>
      <c r="B721">
        <v>3.5</v>
      </c>
      <c r="C721">
        <v>28.2</v>
      </c>
      <c r="F721" s="6"/>
    </row>
    <row r="722" spans="1:6" x14ac:dyDescent="0.3">
      <c r="A722" s="4">
        <f t="shared" ca="1" si="11"/>
        <v>0.38867441915177214</v>
      </c>
      <c r="B722">
        <v>5</v>
      </c>
      <c r="C722">
        <v>31.073599999999999</v>
      </c>
      <c r="F722" s="6"/>
    </row>
    <row r="723" spans="1:6" x14ac:dyDescent="0.3">
      <c r="A723" s="4">
        <f t="shared" ca="1" si="11"/>
        <v>0.66807451768853665</v>
      </c>
      <c r="B723">
        <v>3.7</v>
      </c>
      <c r="C723">
        <v>30.9</v>
      </c>
      <c r="F723" s="6"/>
    </row>
    <row r="724" spans="1:6" x14ac:dyDescent="0.3">
      <c r="A724" s="4">
        <f t="shared" ca="1" si="11"/>
        <v>0.53704830298413053</v>
      </c>
      <c r="B724">
        <v>3.6</v>
      </c>
      <c r="C724">
        <v>33.5</v>
      </c>
      <c r="F724" s="6"/>
    </row>
    <row r="725" spans="1:6" x14ac:dyDescent="0.3">
      <c r="A725" s="4">
        <f t="shared" ca="1" si="11"/>
        <v>0.84924482037551041</v>
      </c>
      <c r="B725">
        <v>3.5</v>
      </c>
      <c r="C725">
        <v>34.5</v>
      </c>
      <c r="F725" s="6"/>
    </row>
    <row r="726" spans="1:6" x14ac:dyDescent="0.3">
      <c r="A726" s="4">
        <f t="shared" ca="1" si="11"/>
        <v>0.21364811194943034</v>
      </c>
      <c r="B726">
        <v>4.5999999999999996</v>
      </c>
      <c r="C726">
        <v>26.662199999999999</v>
      </c>
      <c r="F726" s="6"/>
    </row>
    <row r="727" spans="1:6" x14ac:dyDescent="0.3">
      <c r="A727" s="4">
        <f t="shared" ca="1" si="11"/>
        <v>0.3269321037553039</v>
      </c>
      <c r="B727">
        <v>8.4</v>
      </c>
      <c r="C727">
        <v>30</v>
      </c>
      <c r="F727" s="6"/>
    </row>
    <row r="728" spans="1:6" x14ac:dyDescent="0.3">
      <c r="A728" s="4">
        <f t="shared" ca="1" si="11"/>
        <v>0.84125339255144427</v>
      </c>
      <c r="B728">
        <v>3</v>
      </c>
      <c r="C728">
        <v>34.285299999999999</v>
      </c>
      <c r="F728" s="6"/>
    </row>
    <row r="729" spans="1:6" x14ac:dyDescent="0.3">
      <c r="A729" s="4">
        <f t="shared" ca="1" si="11"/>
        <v>0.64085803464729407</v>
      </c>
      <c r="B729">
        <v>6.2</v>
      </c>
      <c r="C729">
        <v>28.4</v>
      </c>
      <c r="F729" s="6"/>
    </row>
    <row r="730" spans="1:6" x14ac:dyDescent="0.3">
      <c r="A730" s="4">
        <f t="shared" ca="1" si="11"/>
        <v>0.73994127695492007</v>
      </c>
      <c r="B730">
        <v>2.4</v>
      </c>
      <c r="C730">
        <v>40.370600000000003</v>
      </c>
      <c r="F730" s="6"/>
    </row>
    <row r="731" spans="1:6" x14ac:dyDescent="0.3">
      <c r="A731" s="4">
        <f t="shared" ca="1" si="11"/>
        <v>0.83859576484405018</v>
      </c>
      <c r="B731">
        <v>6</v>
      </c>
      <c r="C731">
        <v>23.1</v>
      </c>
      <c r="F731" s="6"/>
    </row>
    <row r="732" spans="1:6" x14ac:dyDescent="0.3">
      <c r="A732" s="4">
        <f t="shared" ca="1" si="11"/>
        <v>0.11047057527174753</v>
      </c>
      <c r="B732">
        <v>2.7</v>
      </c>
      <c r="C732">
        <v>30.3</v>
      </c>
      <c r="F732" s="6"/>
    </row>
    <row r="733" spans="1:6" x14ac:dyDescent="0.3">
      <c r="A733" s="4">
        <f t="shared" ca="1" si="11"/>
        <v>0.39429083349664984</v>
      </c>
      <c r="B733">
        <v>2.4</v>
      </c>
      <c r="C733">
        <v>41.699800000000003</v>
      </c>
      <c r="F733" s="6"/>
    </row>
    <row r="734" spans="1:6" x14ac:dyDescent="0.3">
      <c r="A734" s="4">
        <f t="shared" ca="1" si="11"/>
        <v>0.28732458305576658</v>
      </c>
      <c r="B734">
        <v>3</v>
      </c>
      <c r="C734">
        <v>34.4</v>
      </c>
      <c r="F734" s="6"/>
    </row>
    <row r="735" spans="1:6" x14ac:dyDescent="0.3">
      <c r="A735" s="4">
        <f t="shared" ca="1" si="11"/>
        <v>0.69078226790463493</v>
      </c>
      <c r="B735">
        <v>6.3</v>
      </c>
      <c r="C735">
        <v>19.7</v>
      </c>
      <c r="F735" s="6"/>
    </row>
    <row r="736" spans="1:6" x14ac:dyDescent="0.3">
      <c r="A736" s="4">
        <f t="shared" ca="1" si="11"/>
        <v>0.22272782062160346</v>
      </c>
      <c r="B736">
        <v>3</v>
      </c>
      <c r="C736">
        <v>37.9</v>
      </c>
      <c r="F736" s="6"/>
    </row>
    <row r="737" spans="1:6" x14ac:dyDescent="0.3">
      <c r="A737" s="4">
        <f t="shared" ca="1" si="11"/>
        <v>0.8407610504049825</v>
      </c>
      <c r="B737">
        <v>4</v>
      </c>
      <c r="C737">
        <v>30.2</v>
      </c>
      <c r="F737" s="6"/>
    </row>
    <row r="738" spans="1:6" x14ac:dyDescent="0.3">
      <c r="A738" s="4">
        <f t="shared" ca="1" si="11"/>
        <v>0.82698298986879204</v>
      </c>
      <c r="B738">
        <v>3</v>
      </c>
      <c r="C738">
        <v>33.1</v>
      </c>
      <c r="F738" s="6"/>
    </row>
    <row r="739" spans="1:6" x14ac:dyDescent="0.3">
      <c r="A739" s="4">
        <f t="shared" ca="1" si="11"/>
        <v>0.78064387786335088</v>
      </c>
      <c r="B739">
        <v>3</v>
      </c>
      <c r="C739">
        <v>38.299999999999997</v>
      </c>
      <c r="F739" s="6"/>
    </row>
    <row r="740" spans="1:6" x14ac:dyDescent="0.3">
      <c r="A740" s="4">
        <f t="shared" ca="1" si="11"/>
        <v>0.40055613141591695</v>
      </c>
      <c r="B740">
        <v>5</v>
      </c>
      <c r="C740">
        <v>30.3</v>
      </c>
      <c r="F740" s="6"/>
    </row>
    <row r="741" spans="1:6" x14ac:dyDescent="0.3">
      <c r="A741" s="4">
        <f t="shared" ca="1" si="11"/>
        <v>0.83411715262962405</v>
      </c>
      <c r="B741">
        <v>3.8</v>
      </c>
      <c r="C741">
        <v>33.164900000000003</v>
      </c>
      <c r="F741" s="6"/>
    </row>
    <row r="742" spans="1:6" x14ac:dyDescent="0.3">
      <c r="A742" s="4">
        <f t="shared" ca="1" si="11"/>
        <v>0.16960864261400876</v>
      </c>
      <c r="B742">
        <v>2.9</v>
      </c>
      <c r="C742">
        <v>34.1</v>
      </c>
      <c r="F742" s="6"/>
    </row>
    <row r="743" spans="1:6" x14ac:dyDescent="0.3">
      <c r="A743" s="4">
        <f t="shared" ca="1" si="11"/>
        <v>0.6030606583514635</v>
      </c>
      <c r="B743">
        <v>2.5</v>
      </c>
      <c r="C743">
        <v>44.2</v>
      </c>
      <c r="F743" s="6"/>
    </row>
    <row r="744" spans="1:6" x14ac:dyDescent="0.3">
      <c r="A744" s="4">
        <f t="shared" ca="1" si="11"/>
        <v>0.9546279515104551</v>
      </c>
      <c r="B744">
        <v>5.3</v>
      </c>
      <c r="C744">
        <v>26.6</v>
      </c>
      <c r="F744" s="6"/>
    </row>
    <row r="745" spans="1:6" x14ac:dyDescent="0.3">
      <c r="A745" s="4">
        <f t="shared" ca="1" si="11"/>
        <v>0.51081757897414359</v>
      </c>
      <c r="B745">
        <v>5</v>
      </c>
      <c r="C745">
        <v>29.7559</v>
      </c>
      <c r="F745" s="6"/>
    </row>
    <row r="746" spans="1:6" x14ac:dyDescent="0.3">
      <c r="A746" s="4">
        <f t="shared" ca="1" si="11"/>
        <v>0.49597029092529488</v>
      </c>
      <c r="B746">
        <v>5.6</v>
      </c>
      <c r="C746">
        <v>24.2</v>
      </c>
      <c r="F746" s="6"/>
    </row>
    <row r="747" spans="1:6" x14ac:dyDescent="0.3">
      <c r="A747" s="4">
        <f t="shared" ca="1" si="11"/>
        <v>0.43847807627754709</v>
      </c>
      <c r="B747">
        <v>4.8</v>
      </c>
      <c r="C747">
        <v>24.1496</v>
      </c>
      <c r="F747" s="6"/>
    </row>
    <row r="748" spans="1:6" x14ac:dyDescent="0.3">
      <c r="A748" s="4">
        <f t="shared" ca="1" si="11"/>
        <v>0.64144619870482278</v>
      </c>
      <c r="B748">
        <v>2.4</v>
      </c>
      <c r="C748">
        <v>35.810299999999998</v>
      </c>
      <c r="F748" s="6"/>
    </row>
    <row r="749" spans="1:6" x14ac:dyDescent="0.3">
      <c r="A749" s="4">
        <f t="shared" ca="1" si="11"/>
        <v>0.53562744051690758</v>
      </c>
      <c r="B749">
        <v>2.8</v>
      </c>
      <c r="C749">
        <v>37.118499999999997</v>
      </c>
      <c r="F749" s="6"/>
    </row>
    <row r="750" spans="1:6" x14ac:dyDescent="0.3">
      <c r="A750" s="4">
        <f t="shared" ca="1" si="11"/>
        <v>0.42834265250065939</v>
      </c>
      <c r="B750">
        <v>2</v>
      </c>
      <c r="C750">
        <v>40.234499999999997</v>
      </c>
      <c r="F750" s="6"/>
    </row>
    <row r="751" spans="1:6" x14ac:dyDescent="0.3">
      <c r="A751" s="4">
        <f t="shared" ca="1" si="11"/>
        <v>0.56395164880598392</v>
      </c>
      <c r="B751">
        <v>2.4</v>
      </c>
      <c r="C751">
        <v>39.347999999999999</v>
      </c>
      <c r="F751" s="6"/>
    </row>
    <row r="752" spans="1:6" x14ac:dyDescent="0.3">
      <c r="A752" s="4">
        <f t="shared" ca="1" si="11"/>
        <v>0.24784742401434579</v>
      </c>
      <c r="B752">
        <v>2</v>
      </c>
      <c r="C752">
        <v>42</v>
      </c>
      <c r="F752" s="6"/>
    </row>
    <row r="753" spans="1:6" x14ac:dyDescent="0.3">
      <c r="A753" s="4">
        <f t="shared" ca="1" si="11"/>
        <v>0.44580072460219744</v>
      </c>
      <c r="B753">
        <v>4.7</v>
      </c>
      <c r="C753">
        <v>25.510200000000001</v>
      </c>
      <c r="F753" s="6"/>
    </row>
    <row r="754" spans="1:6" x14ac:dyDescent="0.3">
      <c r="A754" s="4">
        <f t="shared" ca="1" si="11"/>
        <v>0.86186200603819663</v>
      </c>
      <c r="B754">
        <v>3.7</v>
      </c>
      <c r="C754">
        <v>28.1</v>
      </c>
      <c r="F754" s="6"/>
    </row>
    <row r="755" spans="1:6" x14ac:dyDescent="0.3">
      <c r="A755" s="4">
        <f t="shared" ca="1" si="11"/>
        <v>0.54376586087902157</v>
      </c>
      <c r="B755">
        <v>1.8</v>
      </c>
      <c r="C755">
        <v>44.8</v>
      </c>
      <c r="F755" s="6"/>
    </row>
    <row r="756" spans="1:6" x14ac:dyDescent="0.3">
      <c r="A756" s="4">
        <f t="shared" ca="1" si="11"/>
        <v>0.710842767591508</v>
      </c>
      <c r="B756">
        <v>1.6</v>
      </c>
      <c r="C756">
        <v>44.571399999999997</v>
      </c>
      <c r="F756" s="6"/>
    </row>
    <row r="757" spans="1:6" x14ac:dyDescent="0.3">
      <c r="A757" s="4">
        <f t="shared" ca="1" si="11"/>
        <v>0.44522796479637172</v>
      </c>
      <c r="B757">
        <v>3</v>
      </c>
      <c r="C757">
        <v>35.708100000000002</v>
      </c>
      <c r="F757" s="6"/>
    </row>
    <row r="758" spans="1:6" x14ac:dyDescent="0.3">
      <c r="A758" s="4">
        <f t="shared" ca="1" si="11"/>
        <v>0.23968302454354562</v>
      </c>
      <c r="B758">
        <v>2.4</v>
      </c>
      <c r="C758">
        <v>37.490200000000002</v>
      </c>
      <c r="F758" s="6"/>
    </row>
    <row r="759" spans="1:6" x14ac:dyDescent="0.3">
      <c r="A759" s="4">
        <f t="shared" ca="1" si="11"/>
        <v>0.53513372593159281</v>
      </c>
      <c r="B759">
        <v>2.9</v>
      </c>
      <c r="C759">
        <v>32.4</v>
      </c>
      <c r="F759" s="6"/>
    </row>
    <row r="760" spans="1:6" x14ac:dyDescent="0.3">
      <c r="A760" s="4">
        <f t="shared" ca="1" si="11"/>
        <v>3.4395979050592107E-2</v>
      </c>
      <c r="B760">
        <v>2.2000000000000002</v>
      </c>
      <c r="C760">
        <v>51.9</v>
      </c>
      <c r="F760" s="6"/>
    </row>
    <row r="761" spans="1:6" x14ac:dyDescent="0.3">
      <c r="A761" s="4">
        <f t="shared" ca="1" si="11"/>
        <v>0.99594403152854027</v>
      </c>
      <c r="B761">
        <v>6.2</v>
      </c>
      <c r="C761">
        <v>35.799999999999997</v>
      </c>
      <c r="F761" s="6"/>
    </row>
    <row r="762" spans="1:6" x14ac:dyDescent="0.3">
      <c r="A762" s="4">
        <f t="shared" ca="1" si="11"/>
        <v>7.5014308793728945E-2</v>
      </c>
      <c r="B762">
        <v>3.5</v>
      </c>
      <c r="C762">
        <v>41.2</v>
      </c>
      <c r="F762" s="6"/>
    </row>
    <row r="763" spans="1:6" x14ac:dyDescent="0.3">
      <c r="A763" s="4">
        <f t="shared" ca="1" si="11"/>
        <v>0.5717492468216876</v>
      </c>
      <c r="B763">
        <v>2</v>
      </c>
      <c r="C763">
        <v>40.400300000000001</v>
      </c>
      <c r="F763" s="6"/>
    </row>
    <row r="764" spans="1:6" x14ac:dyDescent="0.3">
      <c r="A764" s="4">
        <f t="shared" ca="1" si="11"/>
        <v>0.1132714701874169</v>
      </c>
      <c r="B764">
        <v>4.3</v>
      </c>
      <c r="C764">
        <v>24.1937</v>
      </c>
      <c r="F764" s="6"/>
    </row>
    <row r="765" spans="1:6" x14ac:dyDescent="0.3">
      <c r="A765" s="4">
        <f t="shared" ca="1" si="11"/>
        <v>0.31609802342092497</v>
      </c>
      <c r="B765">
        <v>5.6</v>
      </c>
      <c r="C765">
        <v>23.6</v>
      </c>
      <c r="F765" s="6"/>
    </row>
    <row r="766" spans="1:6" x14ac:dyDescent="0.3">
      <c r="A766" s="4">
        <f t="shared" ca="1" si="11"/>
        <v>0.19685624225375875</v>
      </c>
      <c r="B766">
        <v>5.7</v>
      </c>
      <c r="C766">
        <v>25.555099999999999</v>
      </c>
      <c r="F766" s="6"/>
    </row>
    <row r="767" spans="1:6" x14ac:dyDescent="0.3">
      <c r="A767" s="4">
        <f t="shared" ca="1" si="11"/>
        <v>0.40807156990175508</v>
      </c>
      <c r="B767">
        <v>4.8</v>
      </c>
      <c r="C767">
        <v>32.026299999999999</v>
      </c>
      <c r="F767" s="6"/>
    </row>
    <row r="768" spans="1:6" x14ac:dyDescent="0.3">
      <c r="A768" s="4">
        <f t="shared" ca="1" si="11"/>
        <v>0.17240488733436565</v>
      </c>
      <c r="B768">
        <v>2.4</v>
      </c>
      <c r="C768">
        <v>38.957500000000003</v>
      </c>
      <c r="F768" s="6"/>
    </row>
    <row r="769" spans="1:6" x14ac:dyDescent="0.3">
      <c r="A769" s="4">
        <f t="shared" ca="1" si="11"/>
        <v>0.55989547604736423</v>
      </c>
      <c r="B769">
        <v>3.6</v>
      </c>
      <c r="C769">
        <v>35.242699999999999</v>
      </c>
      <c r="F769" s="6"/>
    </row>
    <row r="770" spans="1:6" x14ac:dyDescent="0.3">
      <c r="A770" s="4">
        <f t="shared" ca="1" si="11"/>
        <v>0.74600631699505038</v>
      </c>
      <c r="B770">
        <v>2.4</v>
      </c>
      <c r="C770">
        <v>42.2</v>
      </c>
      <c r="F770" s="6"/>
    </row>
    <row r="771" spans="1:6" x14ac:dyDescent="0.3">
      <c r="A771" s="4">
        <f t="shared" ref="A771:A834" ca="1" si="12">RAND()</f>
        <v>0.25677032635622843</v>
      </c>
      <c r="B771">
        <v>3.5</v>
      </c>
      <c r="C771">
        <v>35.5</v>
      </c>
      <c r="F771" s="6"/>
    </row>
    <row r="772" spans="1:6" x14ac:dyDescent="0.3">
      <c r="A772" s="4">
        <f t="shared" ca="1" si="12"/>
        <v>0.79451121748172593</v>
      </c>
      <c r="B772">
        <v>5.3</v>
      </c>
      <c r="C772">
        <v>29</v>
      </c>
      <c r="F772" s="6"/>
    </row>
    <row r="773" spans="1:6" x14ac:dyDescent="0.3">
      <c r="A773" s="4">
        <f t="shared" ca="1" si="12"/>
        <v>0.3316303153533523</v>
      </c>
      <c r="B773">
        <v>6.1</v>
      </c>
      <c r="C773">
        <v>26</v>
      </c>
      <c r="F773" s="6"/>
    </row>
    <row r="774" spans="1:6" x14ac:dyDescent="0.3">
      <c r="A774" s="4">
        <f t="shared" ca="1" si="12"/>
        <v>0.82238054204189692</v>
      </c>
      <c r="B774">
        <v>1.6</v>
      </c>
      <c r="C774">
        <v>44.571399999999997</v>
      </c>
      <c r="F774" s="6"/>
    </row>
    <row r="775" spans="1:6" x14ac:dyDescent="0.3">
      <c r="A775" s="4">
        <f t="shared" ca="1" si="12"/>
        <v>0.10132658027786068</v>
      </c>
      <c r="B775">
        <v>6.2</v>
      </c>
      <c r="C775">
        <v>26.1</v>
      </c>
      <c r="F775" s="6"/>
    </row>
    <row r="776" spans="1:6" x14ac:dyDescent="0.3">
      <c r="A776" s="4">
        <f t="shared" ca="1" si="12"/>
        <v>3.1577655211108446E-2</v>
      </c>
      <c r="B776">
        <v>3</v>
      </c>
      <c r="C776">
        <v>39.710299999999997</v>
      </c>
      <c r="F776" s="6"/>
    </row>
    <row r="777" spans="1:6" x14ac:dyDescent="0.3">
      <c r="A777" s="4">
        <f t="shared" ca="1" si="12"/>
        <v>0.10152700686444271</v>
      </c>
      <c r="B777">
        <v>2.2000000000000002</v>
      </c>
      <c r="C777">
        <v>51.9</v>
      </c>
      <c r="F777" s="6"/>
    </row>
    <row r="778" spans="1:6" x14ac:dyDescent="0.3">
      <c r="A778" s="4">
        <f t="shared" ca="1" si="12"/>
        <v>0.42674105204248758</v>
      </c>
      <c r="B778">
        <v>3.5</v>
      </c>
      <c r="C778">
        <v>33.700000000000003</v>
      </c>
      <c r="F778" s="6"/>
    </row>
    <row r="779" spans="1:6" x14ac:dyDescent="0.3">
      <c r="A779" s="4">
        <f t="shared" ca="1" si="12"/>
        <v>0.61958167439748602</v>
      </c>
      <c r="B779">
        <v>5.3</v>
      </c>
      <c r="C779">
        <v>22.9</v>
      </c>
      <c r="F779" s="6"/>
    </row>
    <row r="780" spans="1:6" x14ac:dyDescent="0.3">
      <c r="A780" s="4">
        <f t="shared" ca="1" si="12"/>
        <v>0.16574454958532658</v>
      </c>
      <c r="B780">
        <v>5.7</v>
      </c>
      <c r="C780">
        <v>25.617899999999999</v>
      </c>
      <c r="F780" s="6"/>
    </row>
    <row r="781" spans="1:6" x14ac:dyDescent="0.3">
      <c r="A781" s="4">
        <f t="shared" ca="1" si="12"/>
        <v>0.92627227299434067</v>
      </c>
      <c r="B781">
        <v>2.5</v>
      </c>
      <c r="C781">
        <v>37.070999999999998</v>
      </c>
      <c r="F781" s="6"/>
    </row>
    <row r="782" spans="1:6" x14ac:dyDescent="0.3">
      <c r="A782" s="4">
        <f t="shared" ca="1" si="12"/>
        <v>0.32579702398449939</v>
      </c>
      <c r="B782">
        <v>3.5</v>
      </c>
      <c r="C782">
        <v>41.2</v>
      </c>
      <c r="F782" s="6"/>
    </row>
    <row r="783" spans="1:6" x14ac:dyDescent="0.3">
      <c r="A783" s="4">
        <f t="shared" ca="1" si="12"/>
        <v>3.2656877291106889E-2</v>
      </c>
      <c r="B783">
        <v>4.2</v>
      </c>
      <c r="C783">
        <v>25.045100000000001</v>
      </c>
      <c r="F783" s="6"/>
    </row>
    <row r="784" spans="1:6" x14ac:dyDescent="0.3">
      <c r="A784" s="4">
        <f t="shared" ca="1" si="12"/>
        <v>0.49675661467062904</v>
      </c>
      <c r="B784">
        <v>2</v>
      </c>
      <c r="C784">
        <v>60.1</v>
      </c>
      <c r="F784" s="6"/>
    </row>
    <row r="785" spans="1:6" x14ac:dyDescent="0.3">
      <c r="A785" s="4">
        <f t="shared" ca="1" si="12"/>
        <v>0.71059245484303535</v>
      </c>
      <c r="B785">
        <v>3.5</v>
      </c>
      <c r="C785">
        <v>38.299999999999997</v>
      </c>
      <c r="F785" s="6"/>
    </row>
    <row r="786" spans="1:6" x14ac:dyDescent="0.3">
      <c r="A786" s="4">
        <f t="shared" ca="1" si="12"/>
        <v>0.27227691001135601</v>
      </c>
      <c r="B786">
        <v>2.5</v>
      </c>
      <c r="C786">
        <v>32.910299999999999</v>
      </c>
      <c r="F786" s="6"/>
    </row>
    <row r="787" spans="1:6" x14ac:dyDescent="0.3">
      <c r="A787" s="4">
        <f t="shared" ca="1" si="12"/>
        <v>0.63646944647583537</v>
      </c>
      <c r="B787">
        <v>2</v>
      </c>
      <c r="C787">
        <v>43</v>
      </c>
      <c r="F787" s="6"/>
    </row>
    <row r="788" spans="1:6" x14ac:dyDescent="0.3">
      <c r="A788" s="4">
        <f t="shared" ca="1" si="12"/>
        <v>0.50274944459493276</v>
      </c>
      <c r="B788">
        <v>2.4</v>
      </c>
      <c r="C788">
        <v>42.6</v>
      </c>
      <c r="F788" s="6"/>
    </row>
    <row r="789" spans="1:6" x14ac:dyDescent="0.3">
      <c r="A789" s="4">
        <f t="shared" ca="1" si="12"/>
        <v>0.72649163076404111</v>
      </c>
      <c r="B789">
        <v>3</v>
      </c>
      <c r="C789">
        <v>34.548200000000001</v>
      </c>
      <c r="F789" s="6"/>
    </row>
    <row r="790" spans="1:6" x14ac:dyDescent="0.3">
      <c r="A790" s="4">
        <f t="shared" ca="1" si="12"/>
        <v>0.17701641822681502</v>
      </c>
      <c r="B790">
        <v>3.5</v>
      </c>
      <c r="C790">
        <v>32.348999999999997</v>
      </c>
      <c r="F790" s="6"/>
    </row>
    <row r="791" spans="1:6" x14ac:dyDescent="0.3">
      <c r="A791" s="4">
        <f t="shared" ca="1" si="12"/>
        <v>0.70893712019379951</v>
      </c>
      <c r="B791">
        <v>2.4</v>
      </c>
      <c r="C791">
        <v>39.299999999999997</v>
      </c>
      <c r="F791" s="6"/>
    </row>
    <row r="792" spans="1:6" x14ac:dyDescent="0.3">
      <c r="A792" s="4">
        <f t="shared" ca="1" si="12"/>
        <v>0.31590380867416001</v>
      </c>
      <c r="B792">
        <v>3</v>
      </c>
      <c r="C792">
        <v>36.154800000000002</v>
      </c>
      <c r="F792" s="6"/>
    </row>
    <row r="793" spans="1:6" x14ac:dyDescent="0.3">
      <c r="A793" s="4">
        <f t="shared" ca="1" si="12"/>
        <v>0.30566003522167118</v>
      </c>
      <c r="B793">
        <v>2.4</v>
      </c>
      <c r="C793">
        <v>37.221800000000002</v>
      </c>
      <c r="F793" s="6"/>
    </row>
    <row r="794" spans="1:6" x14ac:dyDescent="0.3">
      <c r="A794" s="4">
        <f t="shared" ca="1" si="12"/>
        <v>1.6976812471448555E-2</v>
      </c>
      <c r="B794">
        <v>6</v>
      </c>
      <c r="C794">
        <v>30.299900000000001</v>
      </c>
      <c r="F794" s="6"/>
    </row>
    <row r="795" spans="1:6" x14ac:dyDescent="0.3">
      <c r="A795" s="4">
        <f t="shared" ca="1" si="12"/>
        <v>0.172322435638254</v>
      </c>
      <c r="B795">
        <v>3.6</v>
      </c>
      <c r="C795">
        <v>34.875399999999999</v>
      </c>
      <c r="F795" s="6"/>
    </row>
    <row r="796" spans="1:6" x14ac:dyDescent="0.3">
      <c r="A796" s="4">
        <f t="shared" ca="1" si="12"/>
        <v>1.0444477029292409E-2</v>
      </c>
      <c r="B796">
        <v>3.6</v>
      </c>
      <c r="C796">
        <v>28.1127</v>
      </c>
      <c r="F796" s="6"/>
    </row>
    <row r="797" spans="1:6" x14ac:dyDescent="0.3">
      <c r="A797" s="4">
        <f t="shared" ca="1" si="12"/>
        <v>0.91977273323172626</v>
      </c>
      <c r="B797">
        <v>4.5999999999999996</v>
      </c>
      <c r="C797">
        <v>24.5</v>
      </c>
      <c r="F797" s="6"/>
    </row>
    <row r="798" spans="1:6" x14ac:dyDescent="0.3">
      <c r="A798" s="4">
        <f t="shared" ca="1" si="12"/>
        <v>0.55613573516750192</v>
      </c>
      <c r="B798">
        <v>3.7</v>
      </c>
      <c r="C798">
        <v>31.3858</v>
      </c>
      <c r="F798" s="6"/>
    </row>
    <row r="799" spans="1:6" x14ac:dyDescent="0.3">
      <c r="A799" s="4">
        <f t="shared" ca="1" si="12"/>
        <v>0.59959671243251744</v>
      </c>
      <c r="B799">
        <v>3.2</v>
      </c>
      <c r="C799">
        <v>30.7</v>
      </c>
      <c r="F799" s="6"/>
    </row>
    <row r="800" spans="1:6" x14ac:dyDescent="0.3">
      <c r="A800" s="4">
        <f t="shared" ca="1" si="12"/>
        <v>0.50037350074540798</v>
      </c>
      <c r="B800">
        <v>2.4</v>
      </c>
      <c r="C800">
        <v>39.299999999999997</v>
      </c>
      <c r="F800" s="6"/>
    </row>
    <row r="801" spans="1:6" x14ac:dyDescent="0.3">
      <c r="A801" s="4">
        <f t="shared" ca="1" si="12"/>
        <v>0.81543887806034498</v>
      </c>
      <c r="B801">
        <v>5.7</v>
      </c>
      <c r="C801">
        <v>21.1</v>
      </c>
      <c r="F801" s="6"/>
    </row>
    <row r="802" spans="1:6" x14ac:dyDescent="0.3">
      <c r="A802" s="4">
        <f t="shared" ca="1" si="12"/>
        <v>0.8418481823258599</v>
      </c>
      <c r="B802">
        <v>2.5</v>
      </c>
      <c r="C802">
        <v>37.5</v>
      </c>
      <c r="F802" s="6"/>
    </row>
    <row r="803" spans="1:6" x14ac:dyDescent="0.3">
      <c r="A803" s="4">
        <f t="shared" ca="1" si="12"/>
        <v>0.23177353235226927</v>
      </c>
      <c r="B803">
        <v>4.5999999999999996</v>
      </c>
      <c r="C803">
        <v>30.299900000000001</v>
      </c>
      <c r="F803" s="6"/>
    </row>
    <row r="804" spans="1:6" x14ac:dyDescent="0.3">
      <c r="A804" s="4">
        <f t="shared" ca="1" si="12"/>
        <v>0.48812393376260332</v>
      </c>
      <c r="B804">
        <v>1.6</v>
      </c>
      <c r="C804">
        <v>47.3</v>
      </c>
      <c r="F804" s="6"/>
    </row>
    <row r="805" spans="1:6" x14ac:dyDescent="0.3">
      <c r="A805" s="4">
        <f t="shared" ca="1" si="12"/>
        <v>0.16191444812413736</v>
      </c>
      <c r="B805">
        <v>5.7</v>
      </c>
      <c r="C805">
        <v>26</v>
      </c>
      <c r="F805" s="6"/>
    </row>
    <row r="806" spans="1:6" x14ac:dyDescent="0.3">
      <c r="A806" s="4">
        <f t="shared" ca="1" si="12"/>
        <v>0.90761394670633999</v>
      </c>
      <c r="B806">
        <v>2.7</v>
      </c>
      <c r="C806">
        <v>36.5</v>
      </c>
      <c r="F806" s="6"/>
    </row>
    <row r="807" spans="1:6" x14ac:dyDescent="0.3">
      <c r="A807" s="4">
        <f t="shared" ca="1" si="12"/>
        <v>0.63917938797674489</v>
      </c>
      <c r="B807">
        <v>4.5999999999999996</v>
      </c>
      <c r="C807">
        <v>29</v>
      </c>
      <c r="F807" s="6"/>
    </row>
    <row r="808" spans="1:6" x14ac:dyDescent="0.3">
      <c r="A808" s="4">
        <f t="shared" ca="1" si="12"/>
        <v>0.1000449848887961</v>
      </c>
      <c r="B808">
        <v>2.5</v>
      </c>
      <c r="C808">
        <v>38.029899999999998</v>
      </c>
      <c r="F808" s="6"/>
    </row>
    <row r="809" spans="1:6" x14ac:dyDescent="0.3">
      <c r="A809" s="4">
        <f t="shared" ca="1" si="12"/>
        <v>0.89123128496533943</v>
      </c>
      <c r="B809">
        <v>3</v>
      </c>
      <c r="C809">
        <v>34.548200000000001</v>
      </c>
      <c r="F809" s="6"/>
    </row>
    <row r="810" spans="1:6" x14ac:dyDescent="0.3">
      <c r="A810" s="4">
        <f t="shared" ca="1" si="12"/>
        <v>0.14994464110027272</v>
      </c>
      <c r="B810">
        <v>3.6</v>
      </c>
      <c r="C810">
        <v>31.6</v>
      </c>
      <c r="F810" s="6"/>
    </row>
    <row r="811" spans="1:6" x14ac:dyDescent="0.3">
      <c r="A811" s="4">
        <f t="shared" ca="1" si="12"/>
        <v>0.35284014803580588</v>
      </c>
      <c r="B811">
        <v>3.7</v>
      </c>
      <c r="C811">
        <v>31.6</v>
      </c>
      <c r="F811" s="6"/>
    </row>
    <row r="812" spans="1:6" x14ac:dyDescent="0.3">
      <c r="A812" s="4">
        <f t="shared" ca="1" si="12"/>
        <v>0.62860942069361692</v>
      </c>
      <c r="B812">
        <v>3</v>
      </c>
      <c r="C812">
        <v>36.154800000000002</v>
      </c>
      <c r="F812" s="6"/>
    </row>
    <row r="813" spans="1:6" x14ac:dyDescent="0.3">
      <c r="A813" s="4">
        <f t="shared" ca="1" si="12"/>
        <v>0.94240487934627315</v>
      </c>
      <c r="B813">
        <v>2.7</v>
      </c>
      <c r="C813">
        <v>38.299999999999997</v>
      </c>
      <c r="F813" s="6"/>
    </row>
    <row r="814" spans="1:6" x14ac:dyDescent="0.3">
      <c r="A814" s="4">
        <f t="shared" ca="1" si="12"/>
        <v>0.14104158963705737</v>
      </c>
      <c r="B814">
        <v>4</v>
      </c>
      <c r="C814">
        <v>27.589400000000001</v>
      </c>
      <c r="F814" s="6"/>
    </row>
    <row r="815" spans="1:6" x14ac:dyDescent="0.3">
      <c r="A815" s="4">
        <f t="shared" ca="1" si="12"/>
        <v>0.53527694040810647</v>
      </c>
      <c r="B815">
        <v>2.2999999999999998</v>
      </c>
      <c r="C815">
        <v>37.700000000000003</v>
      </c>
      <c r="F815" s="6"/>
    </row>
    <row r="816" spans="1:6" x14ac:dyDescent="0.3">
      <c r="A816" s="4">
        <f t="shared" ca="1" si="12"/>
        <v>0.94550665312372428</v>
      </c>
      <c r="B816">
        <v>2.9</v>
      </c>
      <c r="C816">
        <v>41.360799999999998</v>
      </c>
      <c r="F816" s="6"/>
    </row>
    <row r="817" spans="1:6" x14ac:dyDescent="0.3">
      <c r="A817" s="4">
        <f t="shared" ca="1" si="12"/>
        <v>0.67301743271020698</v>
      </c>
      <c r="B817">
        <v>1.6</v>
      </c>
      <c r="C817">
        <v>47.7592</v>
      </c>
      <c r="F817" s="6"/>
    </row>
    <row r="818" spans="1:6" x14ac:dyDescent="0.3">
      <c r="A818" s="4">
        <f t="shared" ca="1" si="12"/>
        <v>0.12427377066302991</v>
      </c>
      <c r="B818">
        <v>3</v>
      </c>
      <c r="C818">
        <v>34.7288</v>
      </c>
      <c r="F818" s="6"/>
    </row>
    <row r="819" spans="1:6" x14ac:dyDescent="0.3">
      <c r="A819" s="4">
        <f t="shared" ca="1" si="12"/>
        <v>0.67341875471649515</v>
      </c>
      <c r="B819">
        <v>4.8</v>
      </c>
      <c r="C819">
        <v>23.577999999999999</v>
      </c>
      <c r="F819" s="6"/>
    </row>
    <row r="820" spans="1:6" x14ac:dyDescent="0.3">
      <c r="A820" s="4">
        <f t="shared" ca="1" si="12"/>
        <v>0.68604712343766427</v>
      </c>
      <c r="B820">
        <v>2.5</v>
      </c>
      <c r="C820">
        <v>36.704700000000003</v>
      </c>
      <c r="F820" s="6"/>
    </row>
    <row r="821" spans="1:6" x14ac:dyDescent="0.3">
      <c r="A821" s="4">
        <f t="shared" ca="1" si="12"/>
        <v>0.79060548690946375</v>
      </c>
      <c r="B821">
        <v>2.5</v>
      </c>
      <c r="C821">
        <v>31.7</v>
      </c>
      <c r="F821" s="6"/>
    </row>
    <row r="822" spans="1:6" x14ac:dyDescent="0.3">
      <c r="A822" s="4">
        <f t="shared" ca="1" si="12"/>
        <v>0.1300695213902251</v>
      </c>
      <c r="B822">
        <v>3.3</v>
      </c>
      <c r="C822">
        <v>40.1</v>
      </c>
      <c r="F822" s="6"/>
    </row>
    <row r="823" spans="1:6" x14ac:dyDescent="0.3">
      <c r="A823" s="4">
        <f t="shared" ca="1" si="12"/>
        <v>0.10953621601555208</v>
      </c>
      <c r="B823">
        <v>3</v>
      </c>
      <c r="C823">
        <v>36.1</v>
      </c>
      <c r="F823" s="6"/>
    </row>
    <row r="824" spans="1:6" x14ac:dyDescent="0.3">
      <c r="A824" s="4">
        <f t="shared" ca="1" si="12"/>
        <v>0.99052723461435555</v>
      </c>
      <c r="B824">
        <v>3.2</v>
      </c>
      <c r="C824">
        <v>36.200000000000003</v>
      </c>
      <c r="F824" s="6"/>
    </row>
    <row r="825" spans="1:6" x14ac:dyDescent="0.3">
      <c r="A825" s="4">
        <f t="shared" ca="1" si="12"/>
        <v>0.49875172590804151</v>
      </c>
      <c r="B825">
        <v>2.4</v>
      </c>
      <c r="C825">
        <v>33.6</v>
      </c>
      <c r="F825" s="6"/>
    </row>
    <row r="826" spans="1:6" x14ac:dyDescent="0.3">
      <c r="A826" s="4">
        <f t="shared" ca="1" si="12"/>
        <v>0.30838401736549237</v>
      </c>
      <c r="B826">
        <v>2.4</v>
      </c>
      <c r="C826">
        <v>36.4</v>
      </c>
      <c r="F826" s="6"/>
    </row>
    <row r="827" spans="1:6" x14ac:dyDescent="0.3">
      <c r="A827" s="4">
        <f t="shared" ca="1" si="12"/>
        <v>0.15517887491349502</v>
      </c>
      <c r="B827">
        <v>4.3</v>
      </c>
      <c r="C827">
        <v>24.1937</v>
      </c>
      <c r="F827" s="6"/>
    </row>
    <row r="828" spans="1:6" x14ac:dyDescent="0.3">
      <c r="A828" s="4">
        <f t="shared" ca="1" si="12"/>
        <v>0.36824379799376827</v>
      </c>
      <c r="B828">
        <v>4</v>
      </c>
      <c r="C828">
        <v>27.1846</v>
      </c>
      <c r="F828" s="6"/>
    </row>
    <row r="829" spans="1:6" x14ac:dyDescent="0.3">
      <c r="A829" s="4">
        <f t="shared" ca="1" si="12"/>
        <v>0.15315841809729613</v>
      </c>
      <c r="B829">
        <v>3.5</v>
      </c>
      <c r="C829">
        <v>30.6</v>
      </c>
      <c r="F829" s="6"/>
    </row>
    <row r="830" spans="1:6" x14ac:dyDescent="0.3">
      <c r="A830" s="4">
        <f t="shared" ca="1" si="12"/>
        <v>0.21024004335719526</v>
      </c>
      <c r="B830">
        <v>5.6</v>
      </c>
      <c r="C830">
        <v>24.192399999999999</v>
      </c>
      <c r="F830" s="6"/>
    </row>
    <row r="831" spans="1:6" x14ac:dyDescent="0.3">
      <c r="A831" s="4">
        <f t="shared" ca="1" si="12"/>
        <v>7.589331520099718E-2</v>
      </c>
      <c r="B831">
        <v>2.2999999999999998</v>
      </c>
      <c r="C831">
        <v>34.4</v>
      </c>
      <c r="F831" s="6"/>
    </row>
    <row r="832" spans="1:6" x14ac:dyDescent="0.3">
      <c r="A832" s="4">
        <f t="shared" ca="1" si="12"/>
        <v>0.53132338919543531</v>
      </c>
      <c r="B832">
        <v>4</v>
      </c>
      <c r="C832">
        <v>28.4</v>
      </c>
      <c r="F832" s="6"/>
    </row>
    <row r="833" spans="1:6" x14ac:dyDescent="0.3">
      <c r="A833" s="4">
        <f t="shared" ca="1" si="12"/>
        <v>0.67866472003818723</v>
      </c>
      <c r="B833">
        <v>3</v>
      </c>
      <c r="C833">
        <v>31.3917</v>
      </c>
      <c r="F833" s="6"/>
    </row>
    <row r="834" spans="1:6" x14ac:dyDescent="0.3">
      <c r="A834" s="4">
        <f t="shared" ca="1" si="12"/>
        <v>0.80421957727755111</v>
      </c>
      <c r="B834">
        <v>2.5</v>
      </c>
      <c r="C834">
        <v>38.6</v>
      </c>
      <c r="F834" s="6"/>
    </row>
    <row r="835" spans="1:6" x14ac:dyDescent="0.3">
      <c r="A835" s="4">
        <f t="shared" ref="A835:A898" ca="1" si="13">RAND()</f>
        <v>0.61516648224539572</v>
      </c>
      <c r="B835">
        <v>4.2</v>
      </c>
      <c r="C835">
        <v>31</v>
      </c>
      <c r="F835" s="6"/>
    </row>
    <row r="836" spans="1:6" x14ac:dyDescent="0.3">
      <c r="A836" s="4">
        <f t="shared" ca="1" si="13"/>
        <v>0.29602556565440663</v>
      </c>
      <c r="B836">
        <v>4.5999999999999996</v>
      </c>
      <c r="C836">
        <v>26.782900000000001</v>
      </c>
      <c r="F836" s="6"/>
    </row>
    <row r="837" spans="1:6" x14ac:dyDescent="0.3">
      <c r="A837" s="4">
        <f t="shared" ca="1" si="13"/>
        <v>0.24862161516941117</v>
      </c>
      <c r="B837">
        <v>3.8</v>
      </c>
      <c r="C837">
        <v>35.359400000000001</v>
      </c>
      <c r="F837" s="6"/>
    </row>
    <row r="838" spans="1:6" x14ac:dyDescent="0.3">
      <c r="A838" s="4">
        <f t="shared" ca="1" si="13"/>
        <v>0.84991711083408861</v>
      </c>
      <c r="B838">
        <v>2.2000000000000002</v>
      </c>
      <c r="C838">
        <v>46.8</v>
      </c>
      <c r="F838" s="6"/>
    </row>
    <row r="839" spans="1:6" x14ac:dyDescent="0.3">
      <c r="A839" s="4">
        <f t="shared" ca="1" si="13"/>
        <v>0.74112694291715309</v>
      </c>
      <c r="B839">
        <v>3.8</v>
      </c>
      <c r="C839">
        <v>36.934699999999999</v>
      </c>
      <c r="F839" s="6"/>
    </row>
    <row r="840" spans="1:6" x14ac:dyDescent="0.3">
      <c r="A840" s="4">
        <f t="shared" ca="1" si="13"/>
        <v>0.70850558500936378</v>
      </c>
      <c r="B840">
        <v>2.5</v>
      </c>
      <c r="C840">
        <v>39.614699999999999</v>
      </c>
      <c r="F840" s="6"/>
    </row>
    <row r="841" spans="1:6" x14ac:dyDescent="0.3">
      <c r="A841" s="4">
        <f t="shared" ca="1" si="13"/>
        <v>0.90991821444576715</v>
      </c>
      <c r="B841">
        <v>2.9</v>
      </c>
      <c r="C841">
        <v>34.299999999999997</v>
      </c>
      <c r="F841" s="6"/>
    </row>
    <row r="842" spans="1:6" x14ac:dyDescent="0.3">
      <c r="A842" s="4">
        <f t="shared" ca="1" si="13"/>
        <v>0.81781283045036235</v>
      </c>
      <c r="B842">
        <v>6.2</v>
      </c>
      <c r="C842">
        <v>25.799900000000001</v>
      </c>
      <c r="F842" s="6"/>
    </row>
    <row r="843" spans="1:6" x14ac:dyDescent="0.3">
      <c r="A843" s="4">
        <f t="shared" ca="1" si="13"/>
        <v>0.11574120521238385</v>
      </c>
      <c r="B843">
        <v>5</v>
      </c>
      <c r="C843">
        <v>24.7928</v>
      </c>
      <c r="F843" s="6"/>
    </row>
    <row r="844" spans="1:6" x14ac:dyDescent="0.3">
      <c r="A844" s="4">
        <f t="shared" ca="1" si="13"/>
        <v>5.1235020468230918E-2</v>
      </c>
      <c r="B844">
        <v>4.4000000000000004</v>
      </c>
      <c r="C844">
        <v>24.9</v>
      </c>
      <c r="F844" s="6"/>
    </row>
    <row r="845" spans="1:6" x14ac:dyDescent="0.3">
      <c r="A845" s="4">
        <f t="shared" ca="1" si="13"/>
        <v>0.96073900516557609</v>
      </c>
      <c r="B845">
        <v>3.5</v>
      </c>
      <c r="C845">
        <v>37.349899999999998</v>
      </c>
      <c r="F845" s="6"/>
    </row>
    <row r="846" spans="1:6" x14ac:dyDescent="0.3">
      <c r="A846" s="4">
        <f t="shared" ca="1" si="13"/>
        <v>0.91090627357139575</v>
      </c>
      <c r="B846">
        <v>2</v>
      </c>
      <c r="C846">
        <v>60.1</v>
      </c>
      <c r="F846" s="6"/>
    </row>
    <row r="847" spans="1:6" x14ac:dyDescent="0.3">
      <c r="A847" s="4">
        <f t="shared" ca="1" si="13"/>
        <v>0.23076311384881421</v>
      </c>
      <c r="B847">
        <v>6.8</v>
      </c>
      <c r="C847">
        <v>21.006</v>
      </c>
      <c r="F847" s="6"/>
    </row>
    <row r="848" spans="1:6" x14ac:dyDescent="0.3">
      <c r="A848" s="4">
        <f t="shared" ca="1" si="13"/>
        <v>0.3629853273476541</v>
      </c>
      <c r="B848">
        <v>3</v>
      </c>
      <c r="C848">
        <v>34.799999999999997</v>
      </c>
      <c r="F848" s="6"/>
    </row>
    <row r="849" spans="1:6" x14ac:dyDescent="0.3">
      <c r="A849" s="4">
        <f t="shared" ca="1" si="13"/>
        <v>8.1072929999093324E-2</v>
      </c>
      <c r="B849">
        <v>4.5999999999999996</v>
      </c>
      <c r="C849">
        <v>26.229500000000002</v>
      </c>
      <c r="F849" s="6"/>
    </row>
    <row r="850" spans="1:6" x14ac:dyDescent="0.3">
      <c r="A850" s="4">
        <f t="shared" ca="1" si="13"/>
        <v>0.21956016691084412</v>
      </c>
      <c r="B850">
        <v>2.4</v>
      </c>
      <c r="C850">
        <v>39.200000000000003</v>
      </c>
      <c r="F850" s="6"/>
    </row>
    <row r="851" spans="1:6" x14ac:dyDescent="0.3">
      <c r="A851" s="4">
        <f t="shared" ca="1" si="13"/>
        <v>0.11594548003856997</v>
      </c>
      <c r="B851">
        <v>4.5999999999999996</v>
      </c>
      <c r="C851">
        <v>32.149900000000002</v>
      </c>
      <c r="F851" s="6"/>
    </row>
    <row r="852" spans="1:6" x14ac:dyDescent="0.3">
      <c r="A852" s="4">
        <f t="shared" ca="1" si="13"/>
        <v>0.12959822005834165</v>
      </c>
      <c r="B852">
        <v>6.2</v>
      </c>
      <c r="C852">
        <v>27.4</v>
      </c>
      <c r="F852" s="6"/>
    </row>
    <row r="853" spans="1:6" x14ac:dyDescent="0.3">
      <c r="A853" s="4">
        <f t="shared" ca="1" si="13"/>
        <v>0.59420330515285957</v>
      </c>
      <c r="B853">
        <v>3.9</v>
      </c>
      <c r="C853">
        <v>37.299999999999997</v>
      </c>
      <c r="F853" s="6"/>
    </row>
    <row r="854" spans="1:6" x14ac:dyDescent="0.3">
      <c r="A854" s="4">
        <f t="shared" ca="1" si="13"/>
        <v>0.81031408673492622</v>
      </c>
      <c r="B854">
        <v>2.4</v>
      </c>
      <c r="C854">
        <v>43.003500000000003</v>
      </c>
      <c r="F854" s="6"/>
    </row>
    <row r="855" spans="1:6" x14ac:dyDescent="0.3">
      <c r="A855" s="4">
        <f t="shared" ca="1" si="13"/>
        <v>0.57993444457510956</v>
      </c>
      <c r="B855">
        <v>2.5</v>
      </c>
      <c r="C855">
        <v>39.200000000000003</v>
      </c>
      <c r="F855" s="6"/>
    </row>
    <row r="856" spans="1:6" x14ac:dyDescent="0.3">
      <c r="A856" s="4">
        <f t="shared" ca="1" si="13"/>
        <v>0.73868137849143611</v>
      </c>
      <c r="B856">
        <v>3</v>
      </c>
      <c r="C856">
        <v>35</v>
      </c>
      <c r="F856" s="6"/>
    </row>
    <row r="857" spans="1:6" x14ac:dyDescent="0.3">
      <c r="A857" s="4">
        <f t="shared" ca="1" si="13"/>
        <v>0.40034302933380606</v>
      </c>
      <c r="B857">
        <v>2.5</v>
      </c>
      <c r="C857">
        <v>34.6</v>
      </c>
      <c r="F857" s="6"/>
    </row>
    <row r="858" spans="1:6" x14ac:dyDescent="0.3">
      <c r="A858" s="4">
        <f t="shared" ca="1" si="13"/>
        <v>0.80293600444956548</v>
      </c>
      <c r="B858">
        <v>2.4</v>
      </c>
      <c r="C858">
        <v>38.700000000000003</v>
      </c>
      <c r="F858" s="6"/>
    </row>
    <row r="859" spans="1:6" x14ac:dyDescent="0.3">
      <c r="A859" s="4">
        <f t="shared" ca="1" si="13"/>
        <v>0.93052872191884606</v>
      </c>
      <c r="B859">
        <v>4</v>
      </c>
      <c r="C859">
        <v>26.2</v>
      </c>
      <c r="F859" s="6"/>
    </row>
    <row r="860" spans="1:6" x14ac:dyDescent="0.3">
      <c r="A860" s="4">
        <f t="shared" ca="1" si="13"/>
        <v>7.1826775585138725E-2</v>
      </c>
      <c r="B860">
        <v>3.5</v>
      </c>
      <c r="C860">
        <v>39.799999999999997</v>
      </c>
      <c r="F860" s="6"/>
    </row>
    <row r="861" spans="1:6" x14ac:dyDescent="0.3">
      <c r="A861" s="4">
        <f t="shared" ca="1" si="13"/>
        <v>0.24090438146951909</v>
      </c>
      <c r="B861">
        <v>5.6</v>
      </c>
      <c r="C861">
        <v>25.008900000000001</v>
      </c>
      <c r="F861" s="6"/>
    </row>
    <row r="862" spans="1:6" x14ac:dyDescent="0.3">
      <c r="A862" s="4">
        <f t="shared" ca="1" si="13"/>
        <v>0.93709534197653199</v>
      </c>
      <c r="B862">
        <v>3.6</v>
      </c>
      <c r="C862">
        <v>36.756300000000003</v>
      </c>
      <c r="F862" s="6"/>
    </row>
    <row r="863" spans="1:6" x14ac:dyDescent="0.3">
      <c r="A863" s="4">
        <f t="shared" ca="1" si="13"/>
        <v>0.63385791080304044</v>
      </c>
      <c r="B863">
        <v>5.3</v>
      </c>
      <c r="C863">
        <v>28.993500000000001</v>
      </c>
      <c r="F863" s="6"/>
    </row>
    <row r="864" spans="1:6" x14ac:dyDescent="0.3">
      <c r="A864" s="4">
        <f t="shared" ca="1" si="13"/>
        <v>0.72057859013431769</v>
      </c>
      <c r="B864">
        <v>2.4</v>
      </c>
      <c r="C864">
        <v>35.587699999999998</v>
      </c>
      <c r="F864" s="6"/>
    </row>
    <row r="865" spans="1:6" x14ac:dyDescent="0.3">
      <c r="A865" s="4">
        <f t="shared" ca="1" si="13"/>
        <v>0.23963660293306566</v>
      </c>
      <c r="B865">
        <v>5.6</v>
      </c>
      <c r="C865">
        <v>24.9815</v>
      </c>
      <c r="F865" s="6"/>
    </row>
    <row r="866" spans="1:6" x14ac:dyDescent="0.3">
      <c r="A866" s="4">
        <f t="shared" ca="1" si="13"/>
        <v>0.62899482419699704</v>
      </c>
      <c r="B866">
        <v>3.6</v>
      </c>
      <c r="C866">
        <v>33</v>
      </c>
      <c r="F866" s="6"/>
    </row>
    <row r="867" spans="1:6" x14ac:dyDescent="0.3">
      <c r="A867" s="4">
        <f t="shared" ca="1" si="13"/>
        <v>0.78573669096331245</v>
      </c>
      <c r="B867">
        <v>3.7</v>
      </c>
      <c r="C867">
        <v>34.823500000000003</v>
      </c>
      <c r="F867" s="6"/>
    </row>
    <row r="868" spans="1:6" x14ac:dyDescent="0.3">
      <c r="A868" s="4">
        <f t="shared" ca="1" si="13"/>
        <v>0.81916395750432858</v>
      </c>
      <c r="B868">
        <v>3.2</v>
      </c>
      <c r="C868">
        <v>30.492599999999999</v>
      </c>
      <c r="F868" s="6"/>
    </row>
    <row r="869" spans="1:6" x14ac:dyDescent="0.3">
      <c r="A869" s="4">
        <f t="shared" ca="1" si="13"/>
        <v>0.45978577441979518</v>
      </c>
      <c r="B869">
        <v>2.2000000000000002</v>
      </c>
      <c r="C869">
        <v>46.8</v>
      </c>
      <c r="F869" s="6"/>
    </row>
    <row r="870" spans="1:6" x14ac:dyDescent="0.3">
      <c r="A870" s="4">
        <f t="shared" ca="1" si="13"/>
        <v>0.45658782559063693</v>
      </c>
      <c r="B870">
        <v>2</v>
      </c>
      <c r="C870">
        <v>43.9</v>
      </c>
      <c r="F870" s="6"/>
    </row>
    <row r="871" spans="1:6" x14ac:dyDescent="0.3">
      <c r="A871" s="4">
        <f t="shared" ca="1" si="13"/>
        <v>0.7796000614027625</v>
      </c>
      <c r="B871">
        <v>6</v>
      </c>
      <c r="C871">
        <v>30.5</v>
      </c>
      <c r="F871" s="6"/>
    </row>
    <row r="872" spans="1:6" x14ac:dyDescent="0.3">
      <c r="A872" s="4">
        <f t="shared" ca="1" si="13"/>
        <v>0.31363899356957847</v>
      </c>
      <c r="B872">
        <v>4.8</v>
      </c>
      <c r="C872">
        <v>31.374700000000001</v>
      </c>
      <c r="F872" s="6"/>
    </row>
    <row r="873" spans="1:6" x14ac:dyDescent="0.3">
      <c r="A873" s="4">
        <f t="shared" ca="1" si="13"/>
        <v>0.48889568916466253</v>
      </c>
      <c r="B873">
        <v>2.4</v>
      </c>
      <c r="C873">
        <v>34.700000000000003</v>
      </c>
      <c r="F873" s="6"/>
    </row>
    <row r="874" spans="1:6" x14ac:dyDescent="0.3">
      <c r="A874" s="4">
        <f t="shared" ca="1" si="13"/>
        <v>0.84769095146766138</v>
      </c>
      <c r="B874">
        <v>3.6</v>
      </c>
      <c r="C874">
        <v>34.270800000000001</v>
      </c>
      <c r="F874" s="6"/>
    </row>
    <row r="875" spans="1:6" x14ac:dyDescent="0.3">
      <c r="A875" s="4">
        <f t="shared" ca="1" si="13"/>
        <v>0.18412510341637645</v>
      </c>
      <c r="B875">
        <v>2.2000000000000002</v>
      </c>
      <c r="C875">
        <v>42.399099999999997</v>
      </c>
      <c r="F875" s="6"/>
    </row>
    <row r="876" spans="1:6" x14ac:dyDescent="0.3">
      <c r="A876" s="4">
        <f t="shared" ca="1" si="13"/>
        <v>0.40546809329626088</v>
      </c>
      <c r="B876">
        <v>2.5</v>
      </c>
      <c r="C876">
        <v>32.910299999999999</v>
      </c>
      <c r="F876" s="6"/>
    </row>
    <row r="877" spans="1:6" x14ac:dyDescent="0.3">
      <c r="A877" s="4">
        <f t="shared" ca="1" si="13"/>
        <v>0.94379271119961217</v>
      </c>
      <c r="B877">
        <v>3</v>
      </c>
      <c r="C877">
        <v>35.460599999999999</v>
      </c>
      <c r="F877" s="6"/>
    </row>
    <row r="878" spans="1:6" x14ac:dyDescent="0.3">
      <c r="A878" s="4">
        <f t="shared" ca="1" si="13"/>
        <v>0.88626128435409302</v>
      </c>
      <c r="B878">
        <v>3</v>
      </c>
      <c r="C878">
        <v>35.460599999999999</v>
      </c>
      <c r="F878" s="6"/>
    </row>
    <row r="879" spans="1:6" x14ac:dyDescent="0.3">
      <c r="A879" s="4">
        <f t="shared" ca="1" si="13"/>
        <v>0.66340993875207777</v>
      </c>
      <c r="B879">
        <v>2.4</v>
      </c>
      <c r="C879">
        <v>41.5</v>
      </c>
      <c r="F879" s="6"/>
    </row>
    <row r="880" spans="1:6" x14ac:dyDescent="0.3">
      <c r="A880" s="4">
        <f t="shared" ca="1" si="13"/>
        <v>0.47309824529007727</v>
      </c>
      <c r="B880">
        <v>3.5</v>
      </c>
      <c r="C880">
        <v>31.4</v>
      </c>
      <c r="F880" s="6"/>
    </row>
    <row r="881" spans="1:6" x14ac:dyDescent="0.3">
      <c r="A881" s="4">
        <f t="shared" ca="1" si="13"/>
        <v>0.85617157919650966</v>
      </c>
      <c r="B881">
        <v>1.6</v>
      </c>
      <c r="C881">
        <v>48.2</v>
      </c>
      <c r="F881" s="6"/>
    </row>
    <row r="882" spans="1:6" x14ac:dyDescent="0.3">
      <c r="A882" s="4">
        <f t="shared" ca="1" si="13"/>
        <v>0.670062069947022</v>
      </c>
      <c r="B882">
        <v>2</v>
      </c>
      <c r="C882">
        <v>41.113199999999999</v>
      </c>
      <c r="F882" s="6"/>
    </row>
    <row r="883" spans="1:6" x14ac:dyDescent="0.3">
      <c r="A883" s="4">
        <f t="shared" ca="1" si="13"/>
        <v>0.15866732792058302</v>
      </c>
      <c r="B883">
        <v>3</v>
      </c>
      <c r="C883">
        <v>29.6</v>
      </c>
      <c r="F883" s="6"/>
    </row>
    <row r="884" spans="1:6" x14ac:dyDescent="0.3">
      <c r="A884" s="4">
        <f t="shared" ca="1" si="13"/>
        <v>0.83645064568692318</v>
      </c>
      <c r="B884">
        <v>3</v>
      </c>
      <c r="C884">
        <v>34.7288</v>
      </c>
      <c r="F884" s="6"/>
    </row>
    <row r="885" spans="1:6" x14ac:dyDescent="0.3">
      <c r="A885" s="4">
        <f t="shared" ca="1" si="13"/>
        <v>0.35614807236232493</v>
      </c>
      <c r="B885">
        <v>3</v>
      </c>
      <c r="C885">
        <v>36</v>
      </c>
      <c r="F885" s="6"/>
    </row>
    <row r="886" spans="1:6" x14ac:dyDescent="0.3">
      <c r="A886" s="4">
        <f t="shared" ca="1" si="13"/>
        <v>0.99521678769357091</v>
      </c>
      <c r="B886">
        <v>1.6</v>
      </c>
      <c r="C886">
        <v>50.4</v>
      </c>
      <c r="F886" s="6"/>
    </row>
    <row r="887" spans="1:6" x14ac:dyDescent="0.3">
      <c r="A887" s="4">
        <f t="shared" ca="1" si="13"/>
        <v>0.54454772135276586</v>
      </c>
      <c r="B887">
        <v>2.2999999999999998</v>
      </c>
      <c r="C887">
        <v>39.200000000000003</v>
      </c>
      <c r="F887" s="6"/>
    </row>
    <row r="888" spans="1:6" x14ac:dyDescent="0.3">
      <c r="A888" s="4">
        <f t="shared" ca="1" si="13"/>
        <v>0.1178181467604541</v>
      </c>
      <c r="B888">
        <v>3</v>
      </c>
      <c r="C888">
        <v>38.7896</v>
      </c>
      <c r="F888" s="6"/>
    </row>
    <row r="889" spans="1:6" x14ac:dyDescent="0.3">
      <c r="A889" s="4">
        <f t="shared" ca="1" si="13"/>
        <v>0.31423959890811271</v>
      </c>
      <c r="B889">
        <v>1.8</v>
      </c>
      <c r="C889">
        <v>50</v>
      </c>
      <c r="F889" s="6"/>
    </row>
    <row r="890" spans="1:6" x14ac:dyDescent="0.3">
      <c r="A890" s="4">
        <f t="shared" ca="1" si="13"/>
        <v>0.59246853554420842</v>
      </c>
      <c r="B890">
        <v>1.6</v>
      </c>
      <c r="C890">
        <v>48.9</v>
      </c>
      <c r="F890" s="6"/>
    </row>
    <row r="891" spans="1:6" x14ac:dyDescent="0.3">
      <c r="A891" s="4">
        <f t="shared" ca="1" si="13"/>
        <v>0.89148504445831545</v>
      </c>
      <c r="B891">
        <v>3.5</v>
      </c>
      <c r="C891">
        <v>27.8</v>
      </c>
      <c r="F891" s="6"/>
    </row>
    <row r="892" spans="1:6" x14ac:dyDescent="0.3">
      <c r="A892" s="4">
        <f t="shared" ca="1" si="13"/>
        <v>0.36524579538521873</v>
      </c>
      <c r="B892">
        <v>3.5</v>
      </c>
      <c r="C892">
        <v>36.799999999999997</v>
      </c>
      <c r="F892" s="6"/>
    </row>
    <row r="893" spans="1:6" x14ac:dyDescent="0.3">
      <c r="A893" s="4">
        <f t="shared" ca="1" si="13"/>
        <v>0.56230883351188743</v>
      </c>
      <c r="B893">
        <v>3.5</v>
      </c>
      <c r="C893">
        <v>34.700000000000003</v>
      </c>
      <c r="F893" s="6"/>
    </row>
    <row r="894" spans="1:6" x14ac:dyDescent="0.3">
      <c r="A894" s="4">
        <f t="shared" ca="1" si="13"/>
        <v>0.68723812555113095</v>
      </c>
      <c r="B894">
        <v>3</v>
      </c>
      <c r="C894">
        <v>34.5</v>
      </c>
      <c r="F894" s="6"/>
    </row>
    <row r="895" spans="1:6" x14ac:dyDescent="0.3">
      <c r="A895" s="4">
        <f t="shared" ca="1" si="13"/>
        <v>0.75537532451820233</v>
      </c>
      <c r="B895">
        <v>6</v>
      </c>
      <c r="C895">
        <v>30.299900000000001</v>
      </c>
      <c r="F895" s="6"/>
    </row>
    <row r="896" spans="1:6" x14ac:dyDescent="0.3">
      <c r="A896" s="4">
        <f t="shared" ca="1" si="13"/>
        <v>0.80343905305139107</v>
      </c>
      <c r="B896">
        <v>4.8</v>
      </c>
      <c r="C896">
        <v>26.228300000000001</v>
      </c>
      <c r="F896" s="6"/>
    </row>
    <row r="897" spans="1:6" x14ac:dyDescent="0.3">
      <c r="A897" s="4">
        <f t="shared" ca="1" si="13"/>
        <v>0.1075572096972458</v>
      </c>
      <c r="B897">
        <v>6.7</v>
      </c>
      <c r="C897">
        <v>24.2</v>
      </c>
      <c r="F897" s="6"/>
    </row>
    <row r="898" spans="1:6" x14ac:dyDescent="0.3">
      <c r="A898" s="4">
        <f t="shared" ca="1" si="13"/>
        <v>0.38908101020464103</v>
      </c>
      <c r="B898">
        <v>2</v>
      </c>
      <c r="C898">
        <v>37.5</v>
      </c>
      <c r="F898" s="6"/>
    </row>
    <row r="899" spans="1:6" x14ac:dyDescent="0.3">
      <c r="A899" s="4">
        <f t="shared" ref="A899:A962" ca="1" si="14">RAND()</f>
        <v>7.197028971089825E-2</v>
      </c>
      <c r="B899">
        <v>3.5</v>
      </c>
      <c r="C899">
        <v>31.4</v>
      </c>
      <c r="F899" s="6"/>
    </row>
    <row r="900" spans="1:6" x14ac:dyDescent="0.3">
      <c r="A900" s="4">
        <f t="shared" ca="1" si="14"/>
        <v>0.95896322719117977</v>
      </c>
      <c r="B900">
        <v>2.4</v>
      </c>
      <c r="C900">
        <v>40</v>
      </c>
      <c r="F900" s="6"/>
    </row>
    <row r="901" spans="1:6" x14ac:dyDescent="0.3">
      <c r="A901" s="4">
        <f t="shared" ca="1" si="14"/>
        <v>0.72872000949374449</v>
      </c>
      <c r="B901">
        <v>4.5999999999999996</v>
      </c>
      <c r="C901">
        <v>33.305199999999999</v>
      </c>
      <c r="F901" s="6"/>
    </row>
    <row r="902" spans="1:6" x14ac:dyDescent="0.3">
      <c r="A902" s="4">
        <f t="shared" ca="1" si="14"/>
        <v>0.5937280175910703</v>
      </c>
      <c r="B902">
        <v>3.5</v>
      </c>
      <c r="C902">
        <v>37.9499</v>
      </c>
      <c r="F902" s="6"/>
    </row>
    <row r="903" spans="1:6" x14ac:dyDescent="0.3">
      <c r="A903" s="4">
        <f t="shared" ca="1" si="14"/>
        <v>0.57447639469884659</v>
      </c>
      <c r="B903">
        <v>2.9</v>
      </c>
      <c r="C903">
        <v>41.360799999999998</v>
      </c>
      <c r="F903" s="6"/>
    </row>
    <row r="904" spans="1:6" x14ac:dyDescent="0.3">
      <c r="A904" s="4">
        <f t="shared" ca="1" si="14"/>
        <v>0.58660542012552885</v>
      </c>
      <c r="B904">
        <v>3.5</v>
      </c>
      <c r="C904">
        <v>34.200000000000003</v>
      </c>
      <c r="F904" s="6"/>
    </row>
    <row r="905" spans="1:6" x14ac:dyDescent="0.3">
      <c r="A905" s="4">
        <f t="shared" ca="1" si="14"/>
        <v>0.81936275471056508</v>
      </c>
      <c r="B905">
        <v>2</v>
      </c>
      <c r="C905">
        <v>48.2</v>
      </c>
      <c r="F905" s="6"/>
    </row>
    <row r="906" spans="1:6" x14ac:dyDescent="0.3">
      <c r="A906" s="4">
        <f t="shared" ca="1" si="14"/>
        <v>0.79367411565018142</v>
      </c>
      <c r="B906">
        <v>5.6</v>
      </c>
      <c r="C906">
        <v>24.149100000000001</v>
      </c>
      <c r="F906" s="6"/>
    </row>
    <row r="907" spans="1:6" x14ac:dyDescent="0.3">
      <c r="A907" s="4">
        <f t="shared" ca="1" si="14"/>
        <v>1.5017786418929591E-2</v>
      </c>
      <c r="B907">
        <v>5.3</v>
      </c>
      <c r="C907">
        <v>22.761900000000001</v>
      </c>
      <c r="F907" s="6"/>
    </row>
    <row r="908" spans="1:6" x14ac:dyDescent="0.3">
      <c r="A908" s="4">
        <f t="shared" ca="1" si="14"/>
        <v>0.60425444088508329</v>
      </c>
      <c r="B908">
        <v>2.4</v>
      </c>
      <c r="C908">
        <v>48.1</v>
      </c>
      <c r="F908" s="6"/>
    </row>
    <row r="909" spans="1:6" x14ac:dyDescent="0.3">
      <c r="A909" s="4">
        <f t="shared" ca="1" si="14"/>
        <v>0.23836467512279136</v>
      </c>
      <c r="B909">
        <v>4.5999999999999996</v>
      </c>
      <c r="C909">
        <v>31.61</v>
      </c>
      <c r="F909" s="6"/>
    </row>
    <row r="910" spans="1:6" x14ac:dyDescent="0.3">
      <c r="A910" s="4">
        <f t="shared" ca="1" si="14"/>
        <v>5.5211390163948382E-3</v>
      </c>
      <c r="B910">
        <v>4</v>
      </c>
      <c r="C910">
        <v>27.234000000000002</v>
      </c>
      <c r="F910" s="6"/>
    </row>
    <row r="911" spans="1:6" x14ac:dyDescent="0.3">
      <c r="A911" s="4">
        <f t="shared" ca="1" si="14"/>
        <v>0.83521940896209879</v>
      </c>
      <c r="B911">
        <v>5.5</v>
      </c>
      <c r="C911">
        <v>32</v>
      </c>
      <c r="F911" s="6"/>
    </row>
    <row r="912" spans="1:6" x14ac:dyDescent="0.3">
      <c r="A912" s="4">
        <f t="shared" ca="1" si="14"/>
        <v>0.43809725494441953</v>
      </c>
      <c r="B912">
        <v>2.4</v>
      </c>
      <c r="C912">
        <v>37.709800000000001</v>
      </c>
      <c r="F912" s="6"/>
    </row>
    <row r="913" spans="1:6" x14ac:dyDescent="0.3">
      <c r="A913" s="4">
        <f t="shared" ca="1" si="14"/>
        <v>0.73075709096558006</v>
      </c>
      <c r="B913">
        <v>3</v>
      </c>
      <c r="C913">
        <v>29.789200000000001</v>
      </c>
      <c r="F913" s="6"/>
    </row>
    <row r="914" spans="1:6" x14ac:dyDescent="0.3">
      <c r="A914" s="4">
        <f t="shared" ca="1" si="14"/>
        <v>0.49797263778645862</v>
      </c>
      <c r="B914">
        <v>5</v>
      </c>
      <c r="C914">
        <v>27.251100000000001</v>
      </c>
      <c r="F914" s="6"/>
    </row>
    <row r="915" spans="1:6" x14ac:dyDescent="0.3">
      <c r="A915" s="4">
        <f t="shared" ca="1" si="14"/>
        <v>0.54865748150053195</v>
      </c>
      <c r="B915">
        <v>3</v>
      </c>
      <c r="C915">
        <v>51.1</v>
      </c>
      <c r="F915" s="6"/>
    </row>
    <row r="916" spans="1:6" x14ac:dyDescent="0.3">
      <c r="A916" s="4">
        <f t="shared" ca="1" si="14"/>
        <v>0.73217262372697067</v>
      </c>
      <c r="B916">
        <v>3.7</v>
      </c>
      <c r="C916">
        <v>25.2</v>
      </c>
      <c r="F916" s="6"/>
    </row>
    <row r="917" spans="1:6" x14ac:dyDescent="0.3">
      <c r="A917" s="4">
        <f t="shared" ca="1" si="14"/>
        <v>0.70406483745370807</v>
      </c>
      <c r="B917">
        <v>3.8</v>
      </c>
      <c r="C917">
        <v>32.5</v>
      </c>
      <c r="F917" s="6"/>
    </row>
    <row r="918" spans="1:6" x14ac:dyDescent="0.3">
      <c r="A918" s="4">
        <f t="shared" ca="1" si="14"/>
        <v>0.19672401407962492</v>
      </c>
      <c r="B918">
        <v>4.5999999999999996</v>
      </c>
      <c r="C918">
        <v>28.0212</v>
      </c>
      <c r="F918" s="6"/>
    </row>
    <row r="919" spans="1:6" x14ac:dyDescent="0.3">
      <c r="A919" s="4">
        <f t="shared" ca="1" si="14"/>
        <v>0.98626484768820144</v>
      </c>
      <c r="B919">
        <v>4.4000000000000004</v>
      </c>
      <c r="C919">
        <v>23.152100000000001</v>
      </c>
      <c r="F919" s="6"/>
    </row>
    <row r="920" spans="1:6" x14ac:dyDescent="0.3">
      <c r="A920" s="4">
        <f t="shared" ca="1" si="14"/>
        <v>3.8141500347763202E-2</v>
      </c>
      <c r="B920">
        <v>3.8</v>
      </c>
      <c r="C920">
        <v>34.255000000000003</v>
      </c>
      <c r="F920" s="6"/>
    </row>
    <row r="921" spans="1:6" x14ac:dyDescent="0.3">
      <c r="A921" s="4">
        <f t="shared" ca="1" si="14"/>
        <v>0.41507010549959744</v>
      </c>
      <c r="B921">
        <v>2.4</v>
      </c>
      <c r="C921">
        <v>43.104300000000002</v>
      </c>
      <c r="F921" s="6"/>
    </row>
    <row r="922" spans="1:6" x14ac:dyDescent="0.3">
      <c r="A922" s="4">
        <f t="shared" ca="1" si="14"/>
        <v>7.6198370774487101E-2</v>
      </c>
      <c r="B922">
        <v>2.7</v>
      </c>
      <c r="C922">
        <v>32.700000000000003</v>
      </c>
      <c r="F922" s="6"/>
    </row>
    <row r="923" spans="1:6" x14ac:dyDescent="0.3">
      <c r="A923" s="4">
        <f t="shared" ca="1" si="14"/>
        <v>0.48452570735525946</v>
      </c>
      <c r="B923">
        <v>2.4</v>
      </c>
      <c r="C923">
        <v>34.700000000000003</v>
      </c>
      <c r="F923" s="6"/>
    </row>
    <row r="924" spans="1:6" x14ac:dyDescent="0.3">
      <c r="A924" s="4">
        <f t="shared" ca="1" si="14"/>
        <v>0.34807413036960455</v>
      </c>
      <c r="B924">
        <v>3.7</v>
      </c>
      <c r="C924">
        <v>29.799900000000001</v>
      </c>
      <c r="F924" s="6"/>
    </row>
    <row r="925" spans="1:6" x14ac:dyDescent="0.3">
      <c r="A925" s="4">
        <f t="shared" ca="1" si="14"/>
        <v>0.60321957578817986</v>
      </c>
      <c r="B925">
        <v>3</v>
      </c>
      <c r="C925">
        <v>35.9</v>
      </c>
      <c r="F925" s="6"/>
    </row>
    <row r="926" spans="1:6" x14ac:dyDescent="0.3">
      <c r="A926" s="4">
        <f t="shared" ca="1" si="14"/>
        <v>0.93048432490410082</v>
      </c>
      <c r="B926">
        <v>2.4</v>
      </c>
      <c r="C926">
        <v>46.8</v>
      </c>
      <c r="F926" s="6"/>
    </row>
    <row r="927" spans="1:6" x14ac:dyDescent="0.3">
      <c r="A927" s="4">
        <f t="shared" ca="1" si="14"/>
        <v>0.70990010213372357</v>
      </c>
      <c r="B927">
        <v>4.5999999999999996</v>
      </c>
      <c r="C927">
        <v>33.305199999999999</v>
      </c>
      <c r="F927" s="6"/>
    </row>
    <row r="928" spans="1:6" x14ac:dyDescent="0.3">
      <c r="A928" s="4">
        <f t="shared" ca="1" si="14"/>
        <v>0.59131297114682868</v>
      </c>
      <c r="B928">
        <v>4.3</v>
      </c>
      <c r="C928">
        <v>26.1157</v>
      </c>
      <c r="F928" s="6"/>
    </row>
    <row r="929" spans="1:6" x14ac:dyDescent="0.3">
      <c r="A929" s="4">
        <f t="shared" ca="1" si="14"/>
        <v>0.83081830350072139</v>
      </c>
      <c r="B929">
        <v>3.6</v>
      </c>
      <c r="C929">
        <v>33</v>
      </c>
      <c r="F929" s="6"/>
    </row>
    <row r="930" spans="1:6" x14ac:dyDescent="0.3">
      <c r="A930" s="4">
        <f t="shared" ca="1" si="14"/>
        <v>0.49911037727477703</v>
      </c>
      <c r="B930">
        <v>5.5</v>
      </c>
      <c r="C930">
        <v>29</v>
      </c>
      <c r="F930" s="6"/>
    </row>
    <row r="931" spans="1:6" x14ac:dyDescent="0.3">
      <c r="A931" s="4">
        <f t="shared" ca="1" si="14"/>
        <v>0.81347371954575343</v>
      </c>
      <c r="B931">
        <v>3.8</v>
      </c>
      <c r="C931">
        <v>33.848199999999999</v>
      </c>
      <c r="F931" s="6"/>
    </row>
    <row r="932" spans="1:6" x14ac:dyDescent="0.3">
      <c r="A932" s="4">
        <f t="shared" ca="1" si="14"/>
        <v>2.6544562294579244E-2</v>
      </c>
      <c r="B932">
        <v>2.5</v>
      </c>
      <c r="C932">
        <v>40.887300000000003</v>
      </c>
      <c r="F932" s="6"/>
    </row>
    <row r="933" spans="1:6" x14ac:dyDescent="0.3">
      <c r="A933" s="4">
        <f t="shared" ca="1" si="14"/>
        <v>0.69715968780474391</v>
      </c>
      <c r="B933">
        <v>1.8</v>
      </c>
      <c r="C933">
        <v>43.7</v>
      </c>
      <c r="F933" s="6"/>
    </row>
    <row r="934" spans="1:6" x14ac:dyDescent="0.3">
      <c r="A934" s="4">
        <f t="shared" ca="1" si="14"/>
        <v>0.62553361075281966</v>
      </c>
      <c r="B934">
        <v>4</v>
      </c>
      <c r="C934">
        <v>31.4</v>
      </c>
      <c r="F934" s="6"/>
    </row>
    <row r="935" spans="1:6" x14ac:dyDescent="0.3">
      <c r="A935" s="4">
        <f t="shared" ca="1" si="14"/>
        <v>0.44927900039046964</v>
      </c>
      <c r="B935">
        <v>4</v>
      </c>
      <c r="C935">
        <v>36.392600000000002</v>
      </c>
      <c r="F935" s="6"/>
    </row>
    <row r="936" spans="1:6" x14ac:dyDescent="0.3">
      <c r="A936" s="4">
        <f t="shared" ca="1" si="14"/>
        <v>0.91680173267806397</v>
      </c>
      <c r="B936">
        <v>5.5</v>
      </c>
      <c r="C936">
        <v>31.7</v>
      </c>
      <c r="F936" s="6"/>
    </row>
    <row r="937" spans="1:6" x14ac:dyDescent="0.3">
      <c r="A937" s="4">
        <f t="shared" ca="1" si="14"/>
        <v>0.842421893116306</v>
      </c>
      <c r="B937">
        <v>5.2</v>
      </c>
      <c r="C937">
        <v>25.4</v>
      </c>
      <c r="F937" s="6"/>
    </row>
    <row r="938" spans="1:6" x14ac:dyDescent="0.3">
      <c r="A938" s="4">
        <f t="shared" ca="1" si="14"/>
        <v>0.99766889154120153</v>
      </c>
      <c r="B938">
        <v>2.5</v>
      </c>
      <c r="C938">
        <v>36.290100000000002</v>
      </c>
      <c r="F938" s="6"/>
    </row>
    <row r="939" spans="1:6" x14ac:dyDescent="0.3">
      <c r="A939" s="4">
        <f t="shared" ca="1" si="14"/>
        <v>0.45194772371566261</v>
      </c>
      <c r="B939">
        <v>5.4</v>
      </c>
      <c r="C939">
        <v>24.793900000000001</v>
      </c>
      <c r="F939" s="6"/>
    </row>
    <row r="940" spans="1:6" x14ac:dyDescent="0.3">
      <c r="A940" s="4">
        <f t="shared" ca="1" si="14"/>
        <v>0.29555187051031084</v>
      </c>
      <c r="B940">
        <v>1.6</v>
      </c>
      <c r="C940">
        <v>47.202500000000001</v>
      </c>
      <c r="F940" s="6"/>
    </row>
    <row r="941" spans="1:6" x14ac:dyDescent="0.3">
      <c r="A941" s="4">
        <f t="shared" ca="1" si="14"/>
        <v>5.5069268500303359E-2</v>
      </c>
      <c r="B941">
        <v>4.5999999999999996</v>
      </c>
      <c r="C941">
        <v>28.3</v>
      </c>
      <c r="F941" s="6"/>
    </row>
    <row r="942" spans="1:6" x14ac:dyDescent="0.3">
      <c r="A942" s="4">
        <f t="shared" ca="1" si="14"/>
        <v>0.4510606912089884</v>
      </c>
      <c r="B942">
        <v>5</v>
      </c>
      <c r="C942">
        <v>24.572199999999999</v>
      </c>
      <c r="F942" s="6"/>
    </row>
    <row r="943" spans="1:6" x14ac:dyDescent="0.3">
      <c r="A943" s="4">
        <f t="shared" ca="1" si="14"/>
        <v>0.18585730307724047</v>
      </c>
      <c r="B943">
        <v>2.9</v>
      </c>
      <c r="C943">
        <v>34.299999999999997</v>
      </c>
      <c r="F943" s="6"/>
    </row>
    <row r="944" spans="1:6" x14ac:dyDescent="0.3">
      <c r="A944" s="4">
        <f t="shared" ca="1" si="14"/>
        <v>0.19078311509573276</v>
      </c>
      <c r="B944">
        <v>2.4</v>
      </c>
      <c r="C944">
        <v>46.8</v>
      </c>
      <c r="F944" s="6"/>
    </row>
    <row r="945" spans="1:6" x14ac:dyDescent="0.3">
      <c r="A945" s="4">
        <f t="shared" ca="1" si="14"/>
        <v>0.30300555581416699</v>
      </c>
      <c r="B945">
        <v>3.6</v>
      </c>
      <c r="C945">
        <v>27.581099999999999</v>
      </c>
      <c r="F945" s="6"/>
    </row>
    <row r="946" spans="1:6" x14ac:dyDescent="0.3">
      <c r="A946" s="4">
        <f t="shared" ca="1" si="14"/>
        <v>0.62070829094044488</v>
      </c>
      <c r="B946">
        <v>5.3</v>
      </c>
      <c r="C946">
        <v>23.299900000000001</v>
      </c>
      <c r="F946" s="6"/>
    </row>
    <row r="947" spans="1:6" x14ac:dyDescent="0.3">
      <c r="A947" s="4">
        <f t="shared" ca="1" si="14"/>
        <v>3.2420999548270935E-2</v>
      </c>
      <c r="B947">
        <v>3</v>
      </c>
      <c r="C947">
        <v>33.629600000000003</v>
      </c>
      <c r="F947" s="6"/>
    </row>
    <row r="948" spans="1:6" x14ac:dyDescent="0.3">
      <c r="A948" s="4">
        <f t="shared" ca="1" si="14"/>
        <v>0.76142276871772097</v>
      </c>
      <c r="B948">
        <v>4.5</v>
      </c>
      <c r="C948">
        <v>24.349900000000002</v>
      </c>
      <c r="F948" s="6"/>
    </row>
    <row r="949" spans="1:6" x14ac:dyDescent="0.3">
      <c r="A949" s="4">
        <f t="shared" ca="1" si="14"/>
        <v>0.15781273783369665</v>
      </c>
      <c r="B949">
        <v>4</v>
      </c>
      <c r="C949">
        <v>35.200000000000003</v>
      </c>
      <c r="F949" s="6"/>
    </row>
    <row r="950" spans="1:6" x14ac:dyDescent="0.3">
      <c r="A950" s="4">
        <f t="shared" ca="1" si="14"/>
        <v>0.1913068866269565</v>
      </c>
      <c r="B950">
        <v>4.2</v>
      </c>
      <c r="C950">
        <v>31.5002</v>
      </c>
      <c r="F950" s="6"/>
    </row>
    <row r="951" spans="1:6" x14ac:dyDescent="0.3">
      <c r="A951" s="4">
        <f t="shared" ca="1" si="14"/>
        <v>0.16637678124426203</v>
      </c>
      <c r="B951">
        <v>2.5</v>
      </c>
      <c r="C951">
        <v>35.922600000000003</v>
      </c>
      <c r="F951" s="6"/>
    </row>
    <row r="952" spans="1:6" x14ac:dyDescent="0.3">
      <c r="A952" s="4">
        <f t="shared" ca="1" si="14"/>
        <v>0.1439993144591879</v>
      </c>
      <c r="B952">
        <v>2.5</v>
      </c>
      <c r="C952">
        <v>36.030700000000003</v>
      </c>
      <c r="F952" s="6"/>
    </row>
    <row r="953" spans="1:6" x14ac:dyDescent="0.3">
      <c r="A953" s="4">
        <f t="shared" ca="1" si="14"/>
        <v>0.79771467227532278</v>
      </c>
      <c r="B953">
        <v>5.4</v>
      </c>
      <c r="C953">
        <v>23.898299999999999</v>
      </c>
      <c r="F953" s="6"/>
    </row>
    <row r="954" spans="1:6" x14ac:dyDescent="0.3">
      <c r="A954" s="4">
        <f t="shared" ca="1" si="14"/>
        <v>0.54733675601504062</v>
      </c>
      <c r="B954">
        <v>4</v>
      </c>
      <c r="C954">
        <v>32.756799999999998</v>
      </c>
      <c r="F954" s="6"/>
    </row>
    <row r="955" spans="1:6" x14ac:dyDescent="0.3">
      <c r="A955" s="4">
        <f t="shared" ca="1" si="14"/>
        <v>0.39020787556413705</v>
      </c>
      <c r="B955">
        <v>2.5</v>
      </c>
      <c r="C955">
        <v>40.200000000000003</v>
      </c>
      <c r="F955" s="6"/>
    </row>
    <row r="956" spans="1:6" x14ac:dyDescent="0.3">
      <c r="A956" s="4">
        <f t="shared" ca="1" si="14"/>
        <v>0.85952352147212308</v>
      </c>
      <c r="B956">
        <v>5.3</v>
      </c>
      <c r="C956">
        <v>29.3645</v>
      </c>
      <c r="F956" s="6"/>
    </row>
    <row r="957" spans="1:6" x14ac:dyDescent="0.3">
      <c r="A957" s="4">
        <f t="shared" ca="1" si="14"/>
        <v>9.9845206950649801E-2</v>
      </c>
      <c r="B957">
        <v>5.3</v>
      </c>
      <c r="C957">
        <v>27.9</v>
      </c>
      <c r="F957" s="6"/>
    </row>
    <row r="958" spans="1:6" x14ac:dyDescent="0.3">
      <c r="A958" s="4">
        <f t="shared" ca="1" si="14"/>
        <v>1.8896527216770043E-2</v>
      </c>
      <c r="B958">
        <v>2.4</v>
      </c>
      <c r="C958">
        <v>41.395899999999997</v>
      </c>
      <c r="F958" s="6"/>
    </row>
    <row r="959" spans="1:6" x14ac:dyDescent="0.3">
      <c r="A959" s="4">
        <f t="shared" ca="1" si="14"/>
        <v>0.84255656924928524</v>
      </c>
      <c r="B959">
        <v>2</v>
      </c>
      <c r="C959">
        <v>43.541400000000003</v>
      </c>
      <c r="F959" s="6"/>
    </row>
    <row r="960" spans="1:6" x14ac:dyDescent="0.3">
      <c r="A960" s="4">
        <f t="shared" ca="1" si="14"/>
        <v>0.69971585608854103</v>
      </c>
      <c r="B960">
        <v>4</v>
      </c>
      <c r="C960">
        <v>25.753499999999999</v>
      </c>
      <c r="F960" s="6"/>
    </row>
    <row r="961" spans="1:6" x14ac:dyDescent="0.3">
      <c r="A961" s="4">
        <f t="shared" ca="1" si="14"/>
        <v>0.81771485595297955</v>
      </c>
      <c r="B961">
        <v>2.9</v>
      </c>
      <c r="C961">
        <v>35.258200000000002</v>
      </c>
      <c r="F961" s="6"/>
    </row>
    <row r="962" spans="1:6" x14ac:dyDescent="0.3">
      <c r="A962" s="4">
        <f t="shared" ca="1" si="14"/>
        <v>0.87177735338087425</v>
      </c>
      <c r="B962">
        <v>3.6</v>
      </c>
      <c r="C962">
        <v>33</v>
      </c>
      <c r="F962" s="6"/>
    </row>
    <row r="963" spans="1:6" x14ac:dyDescent="0.3">
      <c r="A963" s="4">
        <f t="shared" ref="A963:A1026" ca="1" si="15">RAND()</f>
        <v>0.47923893050960387</v>
      </c>
      <c r="B963">
        <v>2.5</v>
      </c>
      <c r="C963">
        <v>34.143500000000003</v>
      </c>
      <c r="F963" s="6"/>
    </row>
    <row r="964" spans="1:6" x14ac:dyDescent="0.3">
      <c r="A964" s="4">
        <f t="shared" ca="1" si="15"/>
        <v>0.53610912698831226</v>
      </c>
      <c r="B964">
        <v>4.3</v>
      </c>
      <c r="C964">
        <v>27.6</v>
      </c>
      <c r="F964" s="6"/>
    </row>
    <row r="965" spans="1:6" x14ac:dyDescent="0.3">
      <c r="A965" s="4">
        <f t="shared" ca="1" si="15"/>
        <v>0.90982047142421063</v>
      </c>
      <c r="B965">
        <v>2.5</v>
      </c>
      <c r="C965">
        <v>40.4</v>
      </c>
      <c r="F965" s="6"/>
    </row>
    <row r="966" spans="1:6" x14ac:dyDescent="0.3">
      <c r="A966" s="4">
        <f t="shared" ca="1" si="15"/>
        <v>0.66259196460454939</v>
      </c>
      <c r="B966">
        <v>2</v>
      </c>
      <c r="C966">
        <v>46.438699999999997</v>
      </c>
      <c r="F966" s="6"/>
    </row>
    <row r="967" spans="1:6" x14ac:dyDescent="0.3">
      <c r="A967" s="4">
        <f t="shared" ca="1" si="15"/>
        <v>0.829341797213348</v>
      </c>
      <c r="B967">
        <v>2.4</v>
      </c>
      <c r="C967">
        <v>39.347999999999999</v>
      </c>
      <c r="F967" s="6"/>
    </row>
    <row r="968" spans="1:6" x14ac:dyDescent="0.3">
      <c r="A968" s="4">
        <f t="shared" ca="1" si="15"/>
        <v>0.87691498767034615</v>
      </c>
      <c r="B968">
        <v>3.6</v>
      </c>
      <c r="C968">
        <v>31.6</v>
      </c>
      <c r="F968" s="6"/>
    </row>
    <row r="969" spans="1:6" x14ac:dyDescent="0.3">
      <c r="A969" s="4">
        <f t="shared" ca="1" si="15"/>
        <v>0.50014238874059147</v>
      </c>
      <c r="B969">
        <v>4</v>
      </c>
      <c r="C969">
        <v>27.9711</v>
      </c>
      <c r="F969" s="6"/>
    </row>
    <row r="970" spans="1:6" x14ac:dyDescent="0.3">
      <c r="A970" s="4">
        <f t="shared" ca="1" si="15"/>
        <v>0.84136663116399657</v>
      </c>
      <c r="B970">
        <v>4.3</v>
      </c>
      <c r="C970">
        <v>27.805499999999999</v>
      </c>
      <c r="F970" s="6"/>
    </row>
    <row r="971" spans="1:6" x14ac:dyDescent="0.3">
      <c r="A971" s="4">
        <f t="shared" ca="1" si="15"/>
        <v>0.30828366702717758</v>
      </c>
      <c r="B971">
        <v>3.5</v>
      </c>
      <c r="C971">
        <v>36.200000000000003</v>
      </c>
      <c r="F971" s="6"/>
    </row>
    <row r="972" spans="1:6" x14ac:dyDescent="0.3">
      <c r="A972" s="4">
        <f t="shared" ca="1" si="15"/>
        <v>0.14821361548525713</v>
      </c>
      <c r="B972">
        <v>4.5999999999999996</v>
      </c>
      <c r="C972">
        <v>29</v>
      </c>
      <c r="F972" s="6"/>
    </row>
    <row r="973" spans="1:6" x14ac:dyDescent="0.3">
      <c r="A973" s="4">
        <f t="shared" ca="1" si="15"/>
        <v>0.40625017392983032</v>
      </c>
      <c r="B973">
        <v>4</v>
      </c>
      <c r="C973">
        <v>30.9375</v>
      </c>
      <c r="F973" s="6"/>
    </row>
    <row r="974" spans="1:6" x14ac:dyDescent="0.3">
      <c r="A974" s="4">
        <f t="shared" ca="1" si="15"/>
        <v>0.75777291267209734</v>
      </c>
      <c r="B974">
        <v>3.5</v>
      </c>
      <c r="C974">
        <v>28.668299999999999</v>
      </c>
      <c r="F974" s="6"/>
    </row>
    <row r="975" spans="1:6" x14ac:dyDescent="0.3">
      <c r="A975" s="4">
        <f t="shared" ca="1" si="15"/>
        <v>0.19247832973259249</v>
      </c>
      <c r="B975">
        <v>2</v>
      </c>
      <c r="C975">
        <v>35</v>
      </c>
      <c r="F975" s="6"/>
    </row>
    <row r="976" spans="1:6" x14ac:dyDescent="0.3">
      <c r="A976" s="4">
        <f t="shared" ca="1" si="15"/>
        <v>0.13310542668999681</v>
      </c>
      <c r="B976">
        <v>1.6</v>
      </c>
      <c r="C976">
        <v>47.7592</v>
      </c>
      <c r="F976" s="6"/>
    </row>
    <row r="977" spans="1:6" x14ac:dyDescent="0.3">
      <c r="A977" s="4">
        <f t="shared" ca="1" si="15"/>
        <v>0.64725129966590489</v>
      </c>
      <c r="B977">
        <v>6</v>
      </c>
      <c r="C977">
        <v>30.5</v>
      </c>
      <c r="F977" s="6"/>
    </row>
    <row r="978" spans="1:6" x14ac:dyDescent="0.3">
      <c r="A978" s="4">
        <f t="shared" ca="1" si="15"/>
        <v>0.71327194109057801</v>
      </c>
      <c r="B978">
        <v>2.4</v>
      </c>
      <c r="C978">
        <v>44.344000000000001</v>
      </c>
      <c r="F978" s="6"/>
    </row>
    <row r="979" spans="1:6" x14ac:dyDescent="0.3">
      <c r="A979" s="4">
        <f t="shared" ca="1" si="15"/>
        <v>0.20052164337038425</v>
      </c>
      <c r="B979">
        <v>6.7</v>
      </c>
      <c r="C979">
        <v>24.2</v>
      </c>
      <c r="F979" s="6"/>
    </row>
    <row r="980" spans="1:6" x14ac:dyDescent="0.3">
      <c r="A980" s="4">
        <f t="shared" ca="1" si="15"/>
        <v>0.85677561510803046</v>
      </c>
      <c r="B980">
        <v>2.2999999999999998</v>
      </c>
      <c r="C980">
        <v>32.8232</v>
      </c>
      <c r="F980" s="6"/>
    </row>
    <row r="981" spans="1:6" x14ac:dyDescent="0.3">
      <c r="A981" s="4">
        <f t="shared" ca="1" si="15"/>
        <v>0.82449662752545183</v>
      </c>
      <c r="B981">
        <v>5.3</v>
      </c>
      <c r="C981">
        <v>24.299900000000001</v>
      </c>
      <c r="F981" s="6"/>
    </row>
    <row r="982" spans="1:6" x14ac:dyDescent="0.3">
      <c r="A982" s="4">
        <f t="shared" ca="1" si="15"/>
        <v>0.1081232783814644</v>
      </c>
      <c r="B982">
        <v>2</v>
      </c>
      <c r="C982">
        <v>42.774299999999997</v>
      </c>
      <c r="F982" s="6"/>
    </row>
    <row r="983" spans="1:6" x14ac:dyDescent="0.3">
      <c r="A983" s="4">
        <f t="shared" ca="1" si="15"/>
        <v>0.58255249595681824</v>
      </c>
      <c r="B983">
        <v>4.5999999999999996</v>
      </c>
      <c r="C983">
        <v>24.8718</v>
      </c>
      <c r="F983" s="6"/>
    </row>
    <row r="984" spans="1:6" x14ac:dyDescent="0.3">
      <c r="A984" s="4">
        <f t="shared" ca="1" si="15"/>
        <v>0.96601473054371845</v>
      </c>
      <c r="B984">
        <v>2.5</v>
      </c>
      <c r="C984">
        <v>46.6</v>
      </c>
      <c r="F984" s="6"/>
    </row>
    <row r="985" spans="1:6" x14ac:dyDescent="0.3">
      <c r="A985" s="4">
        <f t="shared" ca="1" si="15"/>
        <v>0.46251321429204484</v>
      </c>
      <c r="B985">
        <v>5.7</v>
      </c>
      <c r="C985">
        <v>21.3</v>
      </c>
      <c r="F985" s="6"/>
    </row>
    <row r="986" spans="1:6" x14ac:dyDescent="0.3">
      <c r="A986" s="4">
        <f t="shared" ca="1" si="15"/>
        <v>0.10971285542771414</v>
      </c>
      <c r="B986">
        <v>3.5</v>
      </c>
      <c r="C986">
        <v>33.200000000000003</v>
      </c>
      <c r="F986" s="6"/>
    </row>
    <row r="987" spans="1:6" x14ac:dyDescent="0.3">
      <c r="A987" s="4">
        <f t="shared" ca="1" si="15"/>
        <v>0.79546581536444527</v>
      </c>
      <c r="B987">
        <v>6.8</v>
      </c>
      <c r="C987">
        <v>21.006</v>
      </c>
      <c r="F987" s="6"/>
    </row>
    <row r="988" spans="1:6" x14ac:dyDescent="0.3">
      <c r="A988" s="4">
        <f t="shared" ca="1" si="15"/>
        <v>0.31323160325681276</v>
      </c>
      <c r="B988">
        <v>6</v>
      </c>
      <c r="C988">
        <v>23.8</v>
      </c>
      <c r="F988" s="6"/>
    </row>
    <row r="989" spans="1:6" x14ac:dyDescent="0.3">
      <c r="A989" s="4">
        <f t="shared" ca="1" si="15"/>
        <v>0.48783646494042709</v>
      </c>
      <c r="B989">
        <v>3</v>
      </c>
      <c r="C989">
        <v>34.7286</v>
      </c>
      <c r="F989" s="6"/>
    </row>
    <row r="990" spans="1:6" x14ac:dyDescent="0.3">
      <c r="A990" s="4">
        <f t="shared" ca="1" si="15"/>
        <v>0.46840461327687577</v>
      </c>
      <c r="B990">
        <v>2</v>
      </c>
      <c r="C990">
        <v>34.5</v>
      </c>
      <c r="F990" s="6"/>
    </row>
    <row r="991" spans="1:6" x14ac:dyDescent="0.3">
      <c r="A991" s="4">
        <f t="shared" ca="1" si="15"/>
        <v>0.17068773620177502</v>
      </c>
      <c r="B991">
        <v>1.8</v>
      </c>
      <c r="C991">
        <v>69.6404</v>
      </c>
      <c r="F991" s="6"/>
    </row>
    <row r="992" spans="1:6" x14ac:dyDescent="0.3">
      <c r="A992" s="4">
        <f t="shared" ca="1" si="15"/>
        <v>0.76655102220379001</v>
      </c>
      <c r="B992">
        <v>3.7</v>
      </c>
      <c r="C992">
        <v>31.846699999999998</v>
      </c>
      <c r="F992" s="6"/>
    </row>
    <row r="993" spans="1:6" x14ac:dyDescent="0.3">
      <c r="A993" s="4">
        <f t="shared" ca="1" si="15"/>
        <v>0.39695412832713484</v>
      </c>
      <c r="B993">
        <v>1.6</v>
      </c>
      <c r="C993">
        <v>47.9</v>
      </c>
      <c r="F993" s="6"/>
    </row>
    <row r="994" spans="1:6" x14ac:dyDescent="0.3">
      <c r="A994" s="4">
        <f t="shared" ca="1" si="15"/>
        <v>0.36432469128351341</v>
      </c>
      <c r="B994">
        <v>3.8</v>
      </c>
      <c r="C994">
        <v>37.076900000000002</v>
      </c>
      <c r="F994" s="6"/>
    </row>
    <row r="995" spans="1:6" x14ac:dyDescent="0.3">
      <c r="A995" s="4">
        <f t="shared" ca="1" si="15"/>
        <v>3.2978922779245634E-2</v>
      </c>
      <c r="B995">
        <v>2.2999999999999998</v>
      </c>
      <c r="C995">
        <v>34.700000000000003</v>
      </c>
      <c r="F995" s="6"/>
    </row>
    <row r="996" spans="1:6" x14ac:dyDescent="0.3">
      <c r="A996" s="4">
        <f t="shared" ca="1" si="15"/>
        <v>9.9246665567945813E-2</v>
      </c>
      <c r="B996">
        <v>2</v>
      </c>
      <c r="C996">
        <v>46.362900000000003</v>
      </c>
      <c r="F996" s="6"/>
    </row>
    <row r="997" spans="1:6" x14ac:dyDescent="0.3">
      <c r="A997" s="4">
        <f t="shared" ca="1" si="15"/>
        <v>0.96920098401652599</v>
      </c>
      <c r="B997">
        <v>2</v>
      </c>
      <c r="C997">
        <v>38.499699999999997</v>
      </c>
      <c r="F997" s="6"/>
    </row>
    <row r="998" spans="1:6" x14ac:dyDescent="0.3">
      <c r="A998" s="4">
        <f t="shared" ca="1" si="15"/>
        <v>2.2393033229136439E-2</v>
      </c>
      <c r="B998">
        <v>4.5999999999999996</v>
      </c>
      <c r="C998">
        <v>31.9</v>
      </c>
      <c r="F998" s="6"/>
    </row>
    <row r="999" spans="1:6" x14ac:dyDescent="0.3">
      <c r="A999" s="4">
        <f t="shared" ca="1" si="15"/>
        <v>0.55581361215519021</v>
      </c>
      <c r="B999">
        <v>2.4</v>
      </c>
      <c r="C999">
        <v>46.9</v>
      </c>
      <c r="F999" s="6"/>
    </row>
    <row r="1000" spans="1:6" x14ac:dyDescent="0.3">
      <c r="A1000" s="4">
        <f t="shared" ca="1" si="15"/>
        <v>0.12022668356336919</v>
      </c>
      <c r="B1000">
        <v>2</v>
      </c>
      <c r="C1000">
        <v>37.5</v>
      </c>
      <c r="F1000" s="6"/>
    </row>
    <row r="1001" spans="1:6" x14ac:dyDescent="0.3">
      <c r="A1001" s="4">
        <f t="shared" ca="1" si="15"/>
        <v>0.99507274354057196</v>
      </c>
      <c r="B1001">
        <v>2.9</v>
      </c>
      <c r="C1001">
        <v>35.323700000000002</v>
      </c>
      <c r="F1001" s="6"/>
    </row>
    <row r="1002" spans="1:6" x14ac:dyDescent="0.3">
      <c r="A1002" s="4">
        <f t="shared" ca="1" si="15"/>
        <v>0.19163618098280599</v>
      </c>
      <c r="B1002">
        <v>2</v>
      </c>
      <c r="C1002">
        <v>41.521000000000001</v>
      </c>
      <c r="F1002" s="6"/>
    </row>
    <row r="1003" spans="1:6" x14ac:dyDescent="0.3">
      <c r="A1003" s="4">
        <f t="shared" ca="1" si="15"/>
        <v>0.79454037216384565</v>
      </c>
      <c r="B1003">
        <v>2</v>
      </c>
      <c r="C1003">
        <v>37.5</v>
      </c>
      <c r="F1003" s="6"/>
    </row>
    <row r="1004" spans="1:6" x14ac:dyDescent="0.3">
      <c r="A1004" s="4">
        <f t="shared" ca="1" si="15"/>
        <v>4.5889146962028726E-2</v>
      </c>
      <c r="B1004">
        <v>2</v>
      </c>
      <c r="C1004">
        <v>46.624000000000002</v>
      </c>
      <c r="F1004" s="6"/>
    </row>
    <row r="1005" spans="1:6" x14ac:dyDescent="0.3">
      <c r="A1005" s="4">
        <f t="shared" ca="1" si="15"/>
        <v>0.9173319005863152</v>
      </c>
      <c r="B1005">
        <v>3.8</v>
      </c>
      <c r="C1005">
        <v>27.372</v>
      </c>
      <c r="F1005" s="6"/>
    </row>
    <row r="1006" spans="1:6" x14ac:dyDescent="0.3">
      <c r="A1006" s="4">
        <f t="shared" ca="1" si="15"/>
        <v>0.1945296778893244</v>
      </c>
      <c r="B1006">
        <v>1.6</v>
      </c>
      <c r="C1006">
        <v>46.5</v>
      </c>
      <c r="F1006" s="6"/>
    </row>
    <row r="1007" spans="1:6" x14ac:dyDescent="0.3">
      <c r="A1007" s="4">
        <f t="shared" ca="1" si="15"/>
        <v>0.26693610458856709</v>
      </c>
      <c r="B1007">
        <v>4.5</v>
      </c>
      <c r="C1007">
        <v>29.6</v>
      </c>
      <c r="F1007" s="6"/>
    </row>
    <row r="1008" spans="1:6" x14ac:dyDescent="0.3">
      <c r="A1008" s="4">
        <f t="shared" ca="1" si="15"/>
        <v>6.7370684871745579E-2</v>
      </c>
      <c r="B1008">
        <v>3.2</v>
      </c>
      <c r="C1008">
        <v>33.762799999999999</v>
      </c>
      <c r="F1008" s="6"/>
    </row>
    <row r="1009" spans="1:6" x14ac:dyDescent="0.3">
      <c r="A1009" s="4">
        <f t="shared" ca="1" si="15"/>
        <v>0.20970461810929575</v>
      </c>
      <c r="B1009">
        <v>6.2</v>
      </c>
      <c r="C1009">
        <v>26.299900000000001</v>
      </c>
      <c r="F1009" s="6"/>
    </row>
    <row r="1010" spans="1:6" x14ac:dyDescent="0.3">
      <c r="A1010" s="4">
        <f t="shared" ca="1" si="15"/>
        <v>0.11998554085331614</v>
      </c>
      <c r="B1010">
        <v>2</v>
      </c>
      <c r="C1010">
        <v>58.534999999999997</v>
      </c>
      <c r="F1010" s="6"/>
    </row>
    <row r="1011" spans="1:6" x14ac:dyDescent="0.3">
      <c r="A1011" s="4">
        <f t="shared" ca="1" si="15"/>
        <v>0.38436896302031764</v>
      </c>
      <c r="B1011">
        <v>6.2</v>
      </c>
      <c r="C1011">
        <v>33.799999999999997</v>
      </c>
      <c r="F1011" s="6"/>
    </row>
    <row r="1012" spans="1:6" x14ac:dyDescent="0.3">
      <c r="A1012" s="4">
        <f t="shared" ca="1" si="15"/>
        <v>0.98989510573010608</v>
      </c>
      <c r="B1012">
        <v>3.7</v>
      </c>
      <c r="C1012">
        <v>31.6</v>
      </c>
      <c r="F1012" s="6"/>
    </row>
    <row r="1013" spans="1:6" x14ac:dyDescent="0.3">
      <c r="A1013" s="4">
        <f t="shared" ca="1" si="15"/>
        <v>0.16788246906420401</v>
      </c>
      <c r="B1013">
        <v>6.2</v>
      </c>
      <c r="C1013">
        <v>28.4</v>
      </c>
      <c r="F1013" s="6"/>
    </row>
    <row r="1014" spans="1:6" x14ac:dyDescent="0.3">
      <c r="A1014" s="4">
        <f t="shared" ca="1" si="15"/>
        <v>0.80029745366326888</v>
      </c>
      <c r="B1014">
        <v>1.6</v>
      </c>
      <c r="C1014">
        <v>42.1</v>
      </c>
      <c r="F1014" s="6"/>
    </row>
    <row r="1015" spans="1:6" x14ac:dyDescent="0.3">
      <c r="A1015" s="4">
        <f t="shared" ca="1" si="15"/>
        <v>0.84124578482541601</v>
      </c>
      <c r="B1015">
        <v>3</v>
      </c>
      <c r="C1015">
        <v>39.710299999999997</v>
      </c>
      <c r="F1015" s="6"/>
    </row>
    <row r="1016" spans="1:6" x14ac:dyDescent="0.3">
      <c r="A1016" s="4">
        <f t="shared" ca="1" si="15"/>
        <v>0.66302590999982336</v>
      </c>
      <c r="B1016">
        <v>3.4</v>
      </c>
      <c r="C1016">
        <v>36.729900000000001</v>
      </c>
      <c r="F1016" s="6"/>
    </row>
    <row r="1017" spans="1:6" x14ac:dyDescent="0.3">
      <c r="A1017" s="4">
        <f t="shared" ca="1" si="15"/>
        <v>0.39702811456922515</v>
      </c>
      <c r="B1017">
        <v>3.6</v>
      </c>
      <c r="C1017">
        <v>32.6</v>
      </c>
      <c r="F1017" s="6"/>
    </row>
    <row r="1018" spans="1:6" x14ac:dyDescent="0.3">
      <c r="A1018" s="4">
        <f t="shared" ca="1" si="15"/>
        <v>0.51366310907398505</v>
      </c>
      <c r="B1018">
        <v>5.3</v>
      </c>
      <c r="C1018">
        <v>28.993500000000001</v>
      </c>
      <c r="F1018" s="6"/>
    </row>
    <row r="1019" spans="1:6" x14ac:dyDescent="0.3">
      <c r="A1019" s="4">
        <f t="shared" ca="1" si="15"/>
        <v>0.69600272419810882</v>
      </c>
      <c r="B1019">
        <v>3.8</v>
      </c>
      <c r="C1019">
        <v>34.255000000000003</v>
      </c>
      <c r="F1019" s="6"/>
    </row>
    <row r="1020" spans="1:6" x14ac:dyDescent="0.3">
      <c r="A1020" s="4">
        <f t="shared" ca="1" si="15"/>
        <v>0.97949563272883811</v>
      </c>
      <c r="B1020">
        <v>4.8</v>
      </c>
      <c r="C1020">
        <v>24.153400000000001</v>
      </c>
      <c r="F1020" s="6"/>
    </row>
    <row r="1021" spans="1:6" x14ac:dyDescent="0.3">
      <c r="A1021" s="4">
        <f t="shared" ca="1" si="15"/>
        <v>0.11273670850562223</v>
      </c>
      <c r="B1021">
        <v>5.7</v>
      </c>
      <c r="C1021">
        <v>24.149100000000001</v>
      </c>
      <c r="F1021" s="6"/>
    </row>
    <row r="1022" spans="1:6" x14ac:dyDescent="0.3">
      <c r="A1022" s="4">
        <f t="shared" ca="1" si="15"/>
        <v>0.13425238648503623</v>
      </c>
      <c r="B1022">
        <v>2</v>
      </c>
      <c r="C1022">
        <v>41.9</v>
      </c>
      <c r="F1022" s="6"/>
    </row>
    <row r="1023" spans="1:6" x14ac:dyDescent="0.3">
      <c r="A1023" s="4">
        <f t="shared" ca="1" si="15"/>
        <v>0.22807439621694492</v>
      </c>
      <c r="B1023">
        <v>2.4</v>
      </c>
      <c r="C1023">
        <v>46.9</v>
      </c>
      <c r="F1023" s="6"/>
    </row>
    <row r="1024" spans="1:6" x14ac:dyDescent="0.3">
      <c r="A1024" s="4">
        <f t="shared" ca="1" si="15"/>
        <v>0.13508372436024119</v>
      </c>
      <c r="B1024">
        <v>5</v>
      </c>
      <c r="C1024">
        <v>32.880800000000001</v>
      </c>
      <c r="F1024" s="6"/>
    </row>
    <row r="1025" spans="1:6" x14ac:dyDescent="0.3">
      <c r="A1025" s="4">
        <f t="shared" ca="1" si="15"/>
        <v>0.73341179069426199</v>
      </c>
      <c r="B1025">
        <v>4.8</v>
      </c>
      <c r="C1025">
        <v>25.7761</v>
      </c>
      <c r="F1025" s="6"/>
    </row>
    <row r="1026" spans="1:6" x14ac:dyDescent="0.3">
      <c r="A1026" s="4">
        <f t="shared" ca="1" si="15"/>
        <v>0.79906921687612464</v>
      </c>
      <c r="B1026">
        <v>4.2</v>
      </c>
      <c r="C1026">
        <v>24.6</v>
      </c>
      <c r="F1026" s="6"/>
    </row>
    <row r="1027" spans="1:6" x14ac:dyDescent="0.3">
      <c r="A1027" s="4">
        <f t="shared" ref="A1027:A1090" ca="1" si="16">RAND()</f>
        <v>0.76007222422942822</v>
      </c>
      <c r="B1027">
        <v>4.7</v>
      </c>
      <c r="C1027">
        <v>25.6</v>
      </c>
      <c r="F1027" s="6"/>
    </row>
    <row r="1028" spans="1:6" x14ac:dyDescent="0.3">
      <c r="A1028" s="4">
        <f t="shared" ca="1" si="16"/>
        <v>0.65285508824705163</v>
      </c>
      <c r="B1028">
        <v>6.3</v>
      </c>
      <c r="C1028">
        <v>26.6722</v>
      </c>
      <c r="F1028" s="6"/>
    </row>
    <row r="1029" spans="1:6" x14ac:dyDescent="0.3">
      <c r="A1029" s="4">
        <f t="shared" ca="1" si="16"/>
        <v>0.88656579634082311</v>
      </c>
      <c r="B1029">
        <v>1.6</v>
      </c>
      <c r="C1029">
        <v>48.9</v>
      </c>
      <c r="F1029" s="6"/>
    </row>
    <row r="1030" spans="1:6" x14ac:dyDescent="0.3">
      <c r="A1030" s="4">
        <f t="shared" ca="1" si="16"/>
        <v>0.51835305819117761</v>
      </c>
      <c r="B1030">
        <v>2.9</v>
      </c>
      <c r="C1030">
        <v>32.4</v>
      </c>
      <c r="F1030" s="6"/>
    </row>
    <row r="1031" spans="1:6" x14ac:dyDescent="0.3">
      <c r="A1031" s="4">
        <f t="shared" ca="1" si="16"/>
        <v>4.8840825021711609E-2</v>
      </c>
      <c r="B1031">
        <v>3.5</v>
      </c>
      <c r="C1031">
        <v>32.1</v>
      </c>
      <c r="F1031" s="6"/>
    </row>
    <row r="1032" spans="1:6" x14ac:dyDescent="0.3">
      <c r="A1032" s="4">
        <f t="shared" ca="1" si="16"/>
        <v>0.34904749292867887</v>
      </c>
      <c r="B1032">
        <v>3.7</v>
      </c>
      <c r="C1032">
        <v>34.299999999999997</v>
      </c>
      <c r="F1032" s="6"/>
    </row>
    <row r="1033" spans="1:6" x14ac:dyDescent="0.3">
      <c r="A1033" s="4">
        <f t="shared" ca="1" si="16"/>
        <v>7.9288444291191973E-2</v>
      </c>
      <c r="B1033">
        <v>3.6</v>
      </c>
      <c r="C1033">
        <v>26.1066</v>
      </c>
      <c r="F1033" s="6"/>
    </row>
    <row r="1034" spans="1:6" x14ac:dyDescent="0.3">
      <c r="A1034" s="4">
        <f t="shared" ca="1" si="16"/>
        <v>0.23096610974286824</v>
      </c>
      <c r="B1034">
        <v>3.5</v>
      </c>
      <c r="C1034">
        <v>36.4</v>
      </c>
      <c r="F1034" s="6"/>
    </row>
    <row r="1035" spans="1:6" x14ac:dyDescent="0.3">
      <c r="A1035" s="4">
        <f t="shared" ca="1" si="16"/>
        <v>0.96663214075813009</v>
      </c>
      <c r="B1035">
        <v>6.1</v>
      </c>
      <c r="C1035">
        <v>30.1</v>
      </c>
      <c r="F1035" s="6"/>
    </row>
    <row r="1036" spans="1:6" x14ac:dyDescent="0.3">
      <c r="A1036" s="4">
        <f t="shared" ca="1" si="16"/>
        <v>8.9849196341866833E-2</v>
      </c>
      <c r="B1036">
        <v>5.2</v>
      </c>
      <c r="C1036">
        <v>24.8</v>
      </c>
      <c r="F1036" s="6"/>
    </row>
    <row r="1037" spans="1:6" x14ac:dyDescent="0.3">
      <c r="A1037" s="4">
        <f t="shared" ca="1" si="16"/>
        <v>0.38057225921028304</v>
      </c>
      <c r="B1037">
        <v>6.2</v>
      </c>
      <c r="C1037">
        <v>27.4</v>
      </c>
      <c r="F1037" s="6"/>
    </row>
    <row r="1038" spans="1:6" x14ac:dyDescent="0.3">
      <c r="A1038" s="4">
        <f t="shared" ca="1" si="16"/>
        <v>0.70439365742324311</v>
      </c>
      <c r="B1038">
        <v>3.7</v>
      </c>
      <c r="C1038">
        <v>25.2</v>
      </c>
      <c r="F1038" s="6"/>
    </row>
    <row r="1039" spans="1:6" x14ac:dyDescent="0.3">
      <c r="A1039" s="4">
        <f t="shared" ca="1" si="16"/>
        <v>0.58373618808024719</v>
      </c>
      <c r="B1039">
        <v>2.5</v>
      </c>
      <c r="C1039">
        <v>37.9</v>
      </c>
      <c r="F1039" s="6"/>
    </row>
    <row r="1040" spans="1:6" x14ac:dyDescent="0.3">
      <c r="A1040" s="4">
        <f t="shared" ca="1" si="16"/>
        <v>0.76400905286962484</v>
      </c>
      <c r="B1040">
        <v>2.5</v>
      </c>
      <c r="C1040">
        <v>39.200000000000003</v>
      </c>
      <c r="F1040" s="6"/>
    </row>
    <row r="1041" spans="1:6" x14ac:dyDescent="0.3">
      <c r="A1041" s="4">
        <f t="shared" ca="1" si="16"/>
        <v>0.24258019864900882</v>
      </c>
      <c r="B1041">
        <v>2</v>
      </c>
      <c r="C1041">
        <v>37.5</v>
      </c>
      <c r="F1041" s="6"/>
    </row>
    <row r="1042" spans="1:6" x14ac:dyDescent="0.3">
      <c r="A1042" s="4">
        <f t="shared" ca="1" si="16"/>
        <v>0.58696333653028676</v>
      </c>
      <c r="B1042">
        <v>3.7</v>
      </c>
      <c r="C1042">
        <v>35.161999999999999</v>
      </c>
      <c r="F1042" s="6"/>
    </row>
    <row r="1043" spans="1:6" x14ac:dyDescent="0.3">
      <c r="A1043" s="4">
        <f t="shared" ca="1" si="16"/>
        <v>0.46115578491877163</v>
      </c>
      <c r="B1043">
        <v>5.7</v>
      </c>
      <c r="C1043">
        <v>25.4</v>
      </c>
      <c r="F1043" s="6"/>
    </row>
    <row r="1044" spans="1:6" x14ac:dyDescent="0.3">
      <c r="A1044" s="4">
        <f t="shared" ca="1" si="16"/>
        <v>0.61361391228454754</v>
      </c>
      <c r="B1044">
        <v>3.7</v>
      </c>
      <c r="C1044">
        <v>28.5</v>
      </c>
      <c r="F1044" s="6"/>
    </row>
    <row r="1045" spans="1:6" x14ac:dyDescent="0.3">
      <c r="A1045" s="4">
        <f t="shared" ca="1" si="16"/>
        <v>0.41941744897609745</v>
      </c>
      <c r="B1045">
        <v>3.8</v>
      </c>
      <c r="C1045">
        <v>37.076900000000002</v>
      </c>
      <c r="F1045" s="6"/>
    </row>
    <row r="1046" spans="1:6" x14ac:dyDescent="0.3">
      <c r="A1046" s="4">
        <f t="shared" ca="1" si="16"/>
        <v>0.84133256342778373</v>
      </c>
      <c r="B1046">
        <v>4</v>
      </c>
      <c r="C1046">
        <v>26.813700000000001</v>
      </c>
      <c r="F1046" s="6"/>
    </row>
    <row r="1047" spans="1:6" x14ac:dyDescent="0.3">
      <c r="A1047" s="4">
        <f t="shared" ca="1" si="16"/>
        <v>0.43618868913419429</v>
      </c>
      <c r="B1047">
        <v>5.2</v>
      </c>
      <c r="C1047">
        <v>22.6</v>
      </c>
      <c r="F1047" s="6"/>
    </row>
    <row r="1048" spans="1:6" x14ac:dyDescent="0.3">
      <c r="A1048" s="4">
        <f t="shared" ca="1" si="16"/>
        <v>0.37567246745491301</v>
      </c>
      <c r="B1048">
        <v>5.7</v>
      </c>
      <c r="C1048">
        <v>21.7</v>
      </c>
      <c r="F1048" s="6"/>
    </row>
    <row r="1049" spans="1:6" x14ac:dyDescent="0.3">
      <c r="A1049" s="4">
        <f t="shared" ca="1" si="16"/>
        <v>0.23745903685948511</v>
      </c>
      <c r="B1049">
        <v>2</v>
      </c>
      <c r="C1049">
        <v>49.216999999999999</v>
      </c>
      <c r="F1049" s="6"/>
    </row>
    <row r="1050" spans="1:6" x14ac:dyDescent="0.3">
      <c r="A1050" s="4">
        <f t="shared" ca="1" si="16"/>
        <v>0.57473045628660646</v>
      </c>
      <c r="B1050">
        <v>6.2</v>
      </c>
      <c r="C1050">
        <v>34.349299999999999</v>
      </c>
      <c r="F1050" s="6"/>
    </row>
    <row r="1051" spans="1:6" x14ac:dyDescent="0.3">
      <c r="A1051" s="4">
        <f t="shared" ca="1" si="16"/>
        <v>0.12155750042448965</v>
      </c>
      <c r="B1051">
        <v>4.2</v>
      </c>
      <c r="C1051">
        <v>26.8</v>
      </c>
      <c r="F1051" s="6"/>
    </row>
    <row r="1052" spans="1:6" x14ac:dyDescent="0.3">
      <c r="A1052" s="4">
        <f t="shared" ca="1" si="16"/>
        <v>0.22031258795714825</v>
      </c>
      <c r="B1052">
        <v>2.9</v>
      </c>
      <c r="C1052">
        <v>37.329599999999999</v>
      </c>
      <c r="F1052" s="6"/>
    </row>
    <row r="1053" spans="1:6" x14ac:dyDescent="0.3">
      <c r="A1053" s="4">
        <f t="shared" ca="1" si="16"/>
        <v>0.56181875809736059</v>
      </c>
      <c r="B1053">
        <v>3.5</v>
      </c>
      <c r="C1053">
        <v>38.299999999999997</v>
      </c>
      <c r="F1053" s="6"/>
    </row>
    <row r="1054" spans="1:6" x14ac:dyDescent="0.3">
      <c r="A1054" s="4">
        <f t="shared" ca="1" si="16"/>
        <v>0.77286270732616236</v>
      </c>
      <c r="B1054">
        <v>5.7</v>
      </c>
      <c r="C1054">
        <v>31.9</v>
      </c>
      <c r="F1054" s="6"/>
    </row>
    <row r="1055" spans="1:6" x14ac:dyDescent="0.3">
      <c r="A1055" s="4">
        <f t="shared" ca="1" si="16"/>
        <v>0.25546733423037882</v>
      </c>
      <c r="B1055">
        <v>1.3</v>
      </c>
      <c r="C1055">
        <v>32.1</v>
      </c>
      <c r="F1055" s="6"/>
    </row>
    <row r="1056" spans="1:6" x14ac:dyDescent="0.3">
      <c r="A1056" s="4">
        <f t="shared" ca="1" si="16"/>
        <v>0.30822045655213415</v>
      </c>
      <c r="B1056">
        <v>1.5</v>
      </c>
      <c r="C1056">
        <v>46.2622</v>
      </c>
      <c r="F1056" s="6"/>
    </row>
    <row r="1057" spans="1:6" x14ac:dyDescent="0.3">
      <c r="A1057" s="4">
        <f t="shared" ca="1" si="16"/>
        <v>0.50981040625884821</v>
      </c>
      <c r="B1057">
        <v>2</v>
      </c>
      <c r="C1057">
        <v>38.512</v>
      </c>
      <c r="F1057" s="6"/>
    </row>
    <row r="1058" spans="1:6" x14ac:dyDescent="0.3">
      <c r="A1058" s="4">
        <f t="shared" ca="1" si="16"/>
        <v>0.8177448335267743</v>
      </c>
      <c r="B1058">
        <v>1.8</v>
      </c>
      <c r="C1058">
        <v>41.798999999999999</v>
      </c>
      <c r="F1058" s="6"/>
    </row>
    <row r="1059" spans="1:6" x14ac:dyDescent="0.3">
      <c r="A1059" s="4">
        <f t="shared" ca="1" si="16"/>
        <v>0.75084986637984674</v>
      </c>
      <c r="B1059">
        <v>2.5</v>
      </c>
      <c r="C1059">
        <v>38.6</v>
      </c>
      <c r="F1059" s="6"/>
    </row>
    <row r="1060" spans="1:6" x14ac:dyDescent="0.3">
      <c r="A1060" s="4">
        <f t="shared" ca="1" si="16"/>
        <v>0.31298352920340278</v>
      </c>
      <c r="B1060">
        <v>3.5</v>
      </c>
      <c r="C1060">
        <v>33.1</v>
      </c>
      <c r="F1060" s="6"/>
    </row>
    <row r="1061" spans="1:6" x14ac:dyDescent="0.3">
      <c r="A1061" s="4">
        <f t="shared" ca="1" si="16"/>
        <v>0.49780355212884497</v>
      </c>
      <c r="B1061">
        <v>2</v>
      </c>
      <c r="C1061">
        <v>34.700000000000003</v>
      </c>
      <c r="F1061" s="6"/>
    </row>
    <row r="1062" spans="1:6" x14ac:dyDescent="0.3">
      <c r="A1062" s="4">
        <f t="shared" ca="1" si="16"/>
        <v>0.1098044655457161</v>
      </c>
      <c r="B1062">
        <v>1.6</v>
      </c>
      <c r="C1062">
        <v>51.655500000000004</v>
      </c>
      <c r="F1062" s="6"/>
    </row>
    <row r="1063" spans="1:6" x14ac:dyDescent="0.3">
      <c r="A1063" s="4">
        <f t="shared" ca="1" si="16"/>
        <v>0.76068044302893023</v>
      </c>
      <c r="B1063">
        <v>3.7</v>
      </c>
      <c r="C1063">
        <v>29.799900000000001</v>
      </c>
      <c r="F1063" s="6"/>
    </row>
    <row r="1064" spans="1:6" x14ac:dyDescent="0.3">
      <c r="A1064" s="4">
        <f t="shared" ca="1" si="16"/>
        <v>0.37318405659957077</v>
      </c>
      <c r="B1064">
        <v>2.4</v>
      </c>
      <c r="C1064">
        <v>39.299999999999997</v>
      </c>
      <c r="F1064" s="6"/>
    </row>
    <row r="1065" spans="1:6" x14ac:dyDescent="0.3">
      <c r="A1065" s="4">
        <f t="shared" ca="1" si="16"/>
        <v>0.77074407057882843</v>
      </c>
      <c r="B1065">
        <v>3.6</v>
      </c>
      <c r="C1065">
        <v>34.270800000000001</v>
      </c>
      <c r="F1065" s="6"/>
    </row>
    <row r="1066" spans="1:6" x14ac:dyDescent="0.3">
      <c r="A1066" s="4">
        <f t="shared" ca="1" si="16"/>
        <v>0.30789916105801951</v>
      </c>
      <c r="B1066">
        <v>3.6</v>
      </c>
      <c r="C1066">
        <v>38.1</v>
      </c>
      <c r="F1066" s="6"/>
    </row>
    <row r="1067" spans="1:6" x14ac:dyDescent="0.3">
      <c r="A1067" s="4">
        <f t="shared" ca="1" si="16"/>
        <v>0.56163426664084315</v>
      </c>
      <c r="B1067">
        <v>3.2</v>
      </c>
      <c r="C1067">
        <v>29.743099999999998</v>
      </c>
      <c r="F1067" s="6"/>
    </row>
    <row r="1068" spans="1:6" x14ac:dyDescent="0.3">
      <c r="A1068" s="4">
        <f t="shared" ca="1" si="16"/>
        <v>0.22896202067093752</v>
      </c>
      <c r="B1068">
        <v>5.3</v>
      </c>
      <c r="C1068">
        <v>26.6</v>
      </c>
      <c r="F1068" s="6"/>
    </row>
    <row r="1069" spans="1:6" x14ac:dyDescent="0.3">
      <c r="A1069" s="4">
        <f t="shared" ca="1" si="16"/>
        <v>0.9403384425717588</v>
      </c>
      <c r="B1069">
        <v>3.5</v>
      </c>
      <c r="C1069">
        <v>31.3</v>
      </c>
      <c r="F1069" s="6"/>
    </row>
    <row r="1070" spans="1:6" x14ac:dyDescent="0.3">
      <c r="A1070" s="4">
        <f t="shared" ca="1" si="16"/>
        <v>0.66756375264469536</v>
      </c>
      <c r="B1070">
        <v>3</v>
      </c>
      <c r="C1070">
        <v>31.3</v>
      </c>
      <c r="F1070" s="6"/>
    </row>
    <row r="1071" spans="1:6" x14ac:dyDescent="0.3">
      <c r="A1071" s="4">
        <f t="shared" ca="1" si="16"/>
        <v>0.91411339622621945</v>
      </c>
      <c r="B1071">
        <v>3.7</v>
      </c>
      <c r="C1071">
        <v>34.730499999999999</v>
      </c>
      <c r="F1071" s="6"/>
    </row>
    <row r="1072" spans="1:6" x14ac:dyDescent="0.3">
      <c r="A1072" s="4">
        <f t="shared" ca="1" si="16"/>
        <v>0.35081791319206179</v>
      </c>
      <c r="B1072">
        <v>5.5</v>
      </c>
      <c r="C1072">
        <v>23.9</v>
      </c>
      <c r="F1072" s="6"/>
    </row>
    <row r="1073" spans="1:6" x14ac:dyDescent="0.3">
      <c r="A1073" s="4">
        <f t="shared" ca="1" si="16"/>
        <v>0.44833537354476194</v>
      </c>
      <c r="B1073">
        <v>2.4</v>
      </c>
      <c r="C1073">
        <v>38.599499999999999</v>
      </c>
      <c r="F1073" s="6"/>
    </row>
    <row r="1074" spans="1:6" x14ac:dyDescent="0.3">
      <c r="A1074" s="4">
        <f t="shared" ca="1" si="16"/>
        <v>0.2596693518589902</v>
      </c>
      <c r="B1074">
        <v>2.5</v>
      </c>
      <c r="C1074">
        <v>39.700000000000003</v>
      </c>
      <c r="F1074" s="6"/>
    </row>
    <row r="1075" spans="1:6" x14ac:dyDescent="0.3">
      <c r="A1075" s="4">
        <f t="shared" ca="1" si="16"/>
        <v>0.79818821220035874</v>
      </c>
      <c r="B1075">
        <v>2.7</v>
      </c>
      <c r="C1075">
        <v>36.146299999999997</v>
      </c>
      <c r="F1075" s="6"/>
    </row>
    <row r="1076" spans="1:6" x14ac:dyDescent="0.3">
      <c r="A1076" s="4">
        <f t="shared" ca="1" si="16"/>
        <v>0.15663315804469147</v>
      </c>
      <c r="B1076">
        <v>4.5999999999999996</v>
      </c>
      <c r="C1076">
        <v>25.229800000000001</v>
      </c>
      <c r="F1076" s="6"/>
    </row>
    <row r="1077" spans="1:6" x14ac:dyDescent="0.3">
      <c r="A1077" s="4">
        <f t="shared" ca="1" si="16"/>
        <v>0.30792773630454651</v>
      </c>
      <c r="B1077">
        <v>2.4</v>
      </c>
      <c r="C1077">
        <v>45.1</v>
      </c>
      <c r="F1077" s="6"/>
    </row>
    <row r="1078" spans="1:6" x14ac:dyDescent="0.3">
      <c r="A1078" s="4">
        <f t="shared" ca="1" si="16"/>
        <v>0.26342364538686702</v>
      </c>
      <c r="B1078">
        <v>2.7</v>
      </c>
      <c r="C1078">
        <v>37.799999999999997</v>
      </c>
      <c r="F1078" s="6"/>
    </row>
    <row r="1079" spans="1:6" x14ac:dyDescent="0.3">
      <c r="A1079" s="4">
        <f t="shared" ca="1" si="16"/>
        <v>2.9396785761059641E-2</v>
      </c>
      <c r="B1079">
        <v>2</v>
      </c>
      <c r="C1079">
        <v>37.798900000000003</v>
      </c>
      <c r="F1079" s="6"/>
    </row>
    <row r="1080" spans="1:6" x14ac:dyDescent="0.3">
      <c r="A1080" s="4">
        <f t="shared" ca="1" si="16"/>
        <v>0.44795854641714594</v>
      </c>
      <c r="B1080">
        <v>2.4</v>
      </c>
      <c r="C1080">
        <v>34.283099999999997</v>
      </c>
      <c r="F1080" s="6"/>
    </row>
    <row r="1081" spans="1:6" x14ac:dyDescent="0.3">
      <c r="A1081" s="4">
        <f t="shared" ca="1" si="16"/>
        <v>0.33571850521288304</v>
      </c>
      <c r="B1081">
        <v>2.4</v>
      </c>
      <c r="C1081">
        <v>35.241799999999998</v>
      </c>
      <c r="F1081" s="6"/>
    </row>
    <row r="1082" spans="1:6" x14ac:dyDescent="0.3">
      <c r="A1082" s="4">
        <f t="shared" ca="1" si="16"/>
        <v>0.95958802719360947</v>
      </c>
      <c r="B1082">
        <v>5.7</v>
      </c>
      <c r="C1082">
        <v>23.999300000000002</v>
      </c>
      <c r="F1082" s="6"/>
    </row>
    <row r="1083" spans="1:6" x14ac:dyDescent="0.3">
      <c r="A1083" s="4">
        <f t="shared" ca="1" si="16"/>
        <v>0.78576768156872212</v>
      </c>
      <c r="B1083">
        <v>2.5</v>
      </c>
      <c r="C1083">
        <v>35.860599999999998</v>
      </c>
      <c r="F1083" s="6"/>
    </row>
    <row r="1084" spans="1:6" x14ac:dyDescent="0.3">
      <c r="A1084" s="4">
        <f t="shared" ca="1" si="16"/>
        <v>0.52589688732645079</v>
      </c>
      <c r="B1084">
        <v>2.4</v>
      </c>
      <c r="C1084">
        <v>40.299999999999997</v>
      </c>
      <c r="F1084" s="6"/>
    </row>
    <row r="1085" spans="1:6" x14ac:dyDescent="0.3">
      <c r="A1085" s="4">
        <f t="shared" ca="1" si="16"/>
        <v>0.55527955083581315</v>
      </c>
      <c r="B1085">
        <v>2.4</v>
      </c>
      <c r="C1085">
        <v>35</v>
      </c>
      <c r="F1085" s="6"/>
    </row>
    <row r="1086" spans="1:6" x14ac:dyDescent="0.3">
      <c r="A1086" s="4">
        <f t="shared" ca="1" si="16"/>
        <v>4.3849639998412959E-2</v>
      </c>
      <c r="B1086">
        <v>4.2</v>
      </c>
      <c r="C1086">
        <v>34.485500000000002</v>
      </c>
      <c r="F1086" s="6"/>
    </row>
    <row r="1087" spans="1:6" x14ac:dyDescent="0.3">
      <c r="A1087" s="4">
        <f t="shared" ca="1" si="16"/>
        <v>0.60297743511311919</v>
      </c>
      <c r="B1087">
        <v>2.5</v>
      </c>
      <c r="C1087">
        <v>30.2</v>
      </c>
      <c r="F1087" s="6"/>
    </row>
    <row r="1088" spans="1:6" x14ac:dyDescent="0.3">
      <c r="A1088" s="4">
        <f t="shared" ca="1" si="16"/>
        <v>0.91815324223574912</v>
      </c>
      <c r="B1088">
        <v>7</v>
      </c>
      <c r="C1088">
        <v>33.700000000000003</v>
      </c>
      <c r="F1088" s="6"/>
    </row>
    <row r="1089" spans="1:6" x14ac:dyDescent="0.3">
      <c r="A1089" s="4">
        <f t="shared" ca="1" si="16"/>
        <v>0.44705630672316876</v>
      </c>
      <c r="B1089">
        <v>6.3</v>
      </c>
      <c r="C1089">
        <v>24.8202</v>
      </c>
      <c r="F1089" s="6"/>
    </row>
    <row r="1090" spans="1:6" x14ac:dyDescent="0.3">
      <c r="A1090" s="4">
        <f t="shared" ca="1" si="16"/>
        <v>0.49915934540654194</v>
      </c>
      <c r="B1090">
        <v>5</v>
      </c>
      <c r="C1090">
        <v>32.670099999999998</v>
      </c>
      <c r="F1090" s="6"/>
    </row>
    <row r="1091" spans="1:6" x14ac:dyDescent="0.3">
      <c r="A1091" s="4">
        <f t="shared" ref="A1091:A1109" ca="1" si="17">RAND()</f>
        <v>0.22701911248503204</v>
      </c>
      <c r="B1091">
        <v>6.7</v>
      </c>
      <c r="C1091">
        <v>24.2</v>
      </c>
      <c r="F1091" s="6"/>
    </row>
    <row r="1092" spans="1:6" x14ac:dyDescent="0.3">
      <c r="A1092" s="4">
        <f t="shared" ca="1" si="17"/>
        <v>0.87488556742774781</v>
      </c>
      <c r="B1092">
        <v>4.5</v>
      </c>
      <c r="C1092">
        <v>27.2</v>
      </c>
      <c r="F1092" s="6"/>
    </row>
    <row r="1093" spans="1:6" x14ac:dyDescent="0.3">
      <c r="A1093" s="4">
        <f t="shared" ca="1" si="17"/>
        <v>0.30694702237875937</v>
      </c>
      <c r="B1093">
        <v>2.4</v>
      </c>
      <c r="C1093">
        <v>31.9</v>
      </c>
      <c r="F1093" s="6"/>
    </row>
    <row r="1094" spans="1:6" x14ac:dyDescent="0.3">
      <c r="A1094" s="4">
        <f t="shared" ca="1" si="17"/>
        <v>0.48501591293608393</v>
      </c>
      <c r="B1094">
        <v>4.2</v>
      </c>
      <c r="C1094">
        <v>31.5002</v>
      </c>
      <c r="F1094" s="6"/>
    </row>
    <row r="1095" spans="1:6" x14ac:dyDescent="0.3">
      <c r="A1095" s="4">
        <f t="shared" ca="1" si="17"/>
        <v>0.5587303860525733</v>
      </c>
      <c r="B1095">
        <v>5.7</v>
      </c>
      <c r="C1095">
        <v>34.5</v>
      </c>
      <c r="F1095" s="6"/>
    </row>
    <row r="1096" spans="1:6" x14ac:dyDescent="0.3">
      <c r="A1096" s="4">
        <f t="shared" ca="1" si="17"/>
        <v>0.1068158857487318</v>
      </c>
      <c r="B1096">
        <v>3</v>
      </c>
      <c r="C1096">
        <v>36.154800000000002</v>
      </c>
      <c r="F1096" s="6"/>
    </row>
    <row r="1097" spans="1:6" x14ac:dyDescent="0.3">
      <c r="A1097" s="4">
        <f t="shared" ca="1" si="17"/>
        <v>0.95336441585549281</v>
      </c>
      <c r="B1097">
        <v>2.5</v>
      </c>
      <c r="C1097">
        <v>40.4</v>
      </c>
      <c r="F1097" s="6"/>
    </row>
    <row r="1098" spans="1:6" x14ac:dyDescent="0.3">
      <c r="A1098" s="4">
        <f t="shared" ca="1" si="17"/>
        <v>0.15123459611614098</v>
      </c>
      <c r="B1098">
        <v>6</v>
      </c>
      <c r="C1098">
        <v>23.2715</v>
      </c>
      <c r="F1098" s="6"/>
    </row>
    <row r="1099" spans="1:6" x14ac:dyDescent="0.3">
      <c r="A1099" s="4">
        <f t="shared" ca="1" si="17"/>
        <v>0.2650489081623254</v>
      </c>
      <c r="B1099">
        <v>2.4</v>
      </c>
      <c r="C1099">
        <v>40.832099999999997</v>
      </c>
      <c r="F1099" s="6"/>
    </row>
    <row r="1100" spans="1:6" x14ac:dyDescent="0.3">
      <c r="A1100" s="4">
        <f t="shared" ca="1" si="17"/>
        <v>0.67013413354049911</v>
      </c>
      <c r="B1100">
        <v>2.5</v>
      </c>
      <c r="C1100">
        <v>46.8</v>
      </c>
      <c r="F1100" s="6"/>
    </row>
    <row r="1101" spans="1:6" x14ac:dyDescent="0.3">
      <c r="A1101" s="4">
        <f t="shared" ca="1" si="17"/>
        <v>0.13321420896894887</v>
      </c>
      <c r="B1101">
        <v>6</v>
      </c>
      <c r="C1101">
        <v>30.299900000000001</v>
      </c>
      <c r="F1101" s="6"/>
    </row>
    <row r="1102" spans="1:6" x14ac:dyDescent="0.3">
      <c r="A1102" s="4">
        <f t="shared" ca="1" si="17"/>
        <v>0.29178014327426849</v>
      </c>
      <c r="B1102">
        <v>6.5</v>
      </c>
      <c r="C1102">
        <v>19.899999999999999</v>
      </c>
      <c r="F1102" s="6"/>
    </row>
    <row r="1103" spans="1:6" x14ac:dyDescent="0.3">
      <c r="A1103" s="4">
        <f t="shared" ca="1" si="17"/>
        <v>0.38756053654621259</v>
      </c>
      <c r="B1103">
        <v>4.2</v>
      </c>
      <c r="C1103">
        <v>26.881699999999999</v>
      </c>
      <c r="F1103" s="6"/>
    </row>
    <row r="1104" spans="1:6" x14ac:dyDescent="0.3">
      <c r="A1104" s="4">
        <f t="shared" ca="1" si="17"/>
        <v>0.82883498893038809</v>
      </c>
      <c r="B1104">
        <v>4.5999999999999996</v>
      </c>
      <c r="C1104">
        <v>29</v>
      </c>
      <c r="F1104" s="6"/>
    </row>
    <row r="1105" spans="1:6" x14ac:dyDescent="0.3">
      <c r="A1105" s="4">
        <f t="shared" ca="1" si="17"/>
        <v>0.54520551923685712</v>
      </c>
      <c r="B1105">
        <v>1.6</v>
      </c>
      <c r="C1105">
        <v>46.5047</v>
      </c>
      <c r="F1105" s="6"/>
    </row>
    <row r="1106" spans="1:6" x14ac:dyDescent="0.3">
      <c r="A1106" s="4">
        <f t="shared" ca="1" si="17"/>
        <v>0.12090495870711482</v>
      </c>
      <c r="B1106">
        <v>3</v>
      </c>
      <c r="C1106">
        <v>35.465499999999999</v>
      </c>
      <c r="F1106" s="6"/>
    </row>
    <row r="1107" spans="1:6" x14ac:dyDescent="0.3">
      <c r="A1107" s="4">
        <f t="shared" ca="1" si="17"/>
        <v>0.400743852298453</v>
      </c>
      <c r="B1107">
        <v>2.4</v>
      </c>
      <c r="C1107">
        <v>37.071100000000001</v>
      </c>
      <c r="F1107" s="6"/>
    </row>
    <row r="1108" spans="1:6" x14ac:dyDescent="0.3">
      <c r="A1108" s="4">
        <f t="shared" ca="1" si="17"/>
        <v>0.703479619174599</v>
      </c>
      <c r="B1108">
        <v>5.4</v>
      </c>
      <c r="C1108">
        <v>30.4</v>
      </c>
      <c r="F1108" s="6"/>
    </row>
    <row r="1109" spans="1:6" x14ac:dyDescent="0.3">
      <c r="A1109" s="4">
        <f t="shared" ca="1" si="17"/>
        <v>4.8116683890718992E-2</v>
      </c>
      <c r="B1109">
        <v>8</v>
      </c>
      <c r="C1109">
        <v>17.8</v>
      </c>
    </row>
  </sheetData>
  <sortState ref="A1:I1108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7AB6-92CB-4A11-ADF5-697746C830E0}">
  <dimension ref="A1:H371"/>
  <sheetViews>
    <sheetView topLeftCell="A2" zoomScale="70" zoomScaleNormal="70" workbookViewId="0">
      <selection activeCell="D8" sqref="D8"/>
    </sheetView>
  </sheetViews>
  <sheetFormatPr defaultColWidth="8.88671875" defaultRowHeight="14.4" x14ac:dyDescent="0.3"/>
  <cols>
    <col min="1" max="1" width="5.44140625" customWidth="1"/>
    <col min="2" max="2" width="8.77734375" bestFit="1" customWidth="1"/>
    <col min="3" max="3" width="6.5546875" customWidth="1"/>
    <col min="4" max="4" width="8.77734375" bestFit="1" customWidth="1"/>
    <col min="5" max="5" width="6.77734375" customWidth="1"/>
    <col min="6" max="6" width="8.77734375" bestFit="1" customWidth="1"/>
    <col min="7" max="7" width="6.88671875" customWidth="1"/>
  </cols>
  <sheetData>
    <row r="1" spans="1:8" x14ac:dyDescent="0.3">
      <c r="B1" s="56" t="s">
        <v>50</v>
      </c>
      <c r="C1" s="57"/>
      <c r="D1" s="58" t="s">
        <v>51</v>
      </c>
      <c r="E1" s="58"/>
      <c r="F1" s="56" t="s">
        <v>52</v>
      </c>
      <c r="G1" s="58"/>
      <c r="H1" s="13"/>
    </row>
    <row r="2" spans="1:8" x14ac:dyDescent="0.3">
      <c r="A2" t="s">
        <v>59</v>
      </c>
      <c r="B2" s="14" t="s">
        <v>53</v>
      </c>
      <c r="C2" s="17" t="s">
        <v>54</v>
      </c>
      <c r="D2" s="16" t="s">
        <v>55</v>
      </c>
      <c r="E2" s="18" t="s">
        <v>56</v>
      </c>
      <c r="F2" s="15" t="s">
        <v>57</v>
      </c>
      <c r="G2" s="19" t="s">
        <v>58</v>
      </c>
    </row>
    <row r="3" spans="1:8" x14ac:dyDescent="0.3">
      <c r="A3">
        <v>1</v>
      </c>
      <c r="B3" s="7">
        <v>6.7</v>
      </c>
      <c r="C3" s="8">
        <v>24.2</v>
      </c>
      <c r="D3" s="9">
        <v>4.4000000000000004</v>
      </c>
      <c r="E3" s="10">
        <v>23.152100000000001</v>
      </c>
      <c r="F3" s="11">
        <v>2.2999999999999998</v>
      </c>
      <c r="G3" s="12">
        <v>39.200000000000003</v>
      </c>
    </row>
    <row r="4" spans="1:8" x14ac:dyDescent="0.3">
      <c r="A4">
        <v>2</v>
      </c>
      <c r="B4" s="7">
        <v>3</v>
      </c>
      <c r="C4" s="8">
        <v>29.789200000000001</v>
      </c>
      <c r="D4" s="9">
        <v>2.4</v>
      </c>
      <c r="E4" s="10">
        <v>45.3</v>
      </c>
      <c r="F4" s="11">
        <v>2.4</v>
      </c>
      <c r="G4" s="12">
        <v>42.6</v>
      </c>
    </row>
    <row r="5" spans="1:8" x14ac:dyDescent="0.3">
      <c r="A5">
        <v>3</v>
      </c>
      <c r="B5" s="7">
        <v>3.7</v>
      </c>
      <c r="C5" s="8">
        <v>36.9</v>
      </c>
      <c r="D5" s="9">
        <v>4</v>
      </c>
      <c r="E5" s="10">
        <v>28.654900000000001</v>
      </c>
      <c r="F5" s="11">
        <v>5.7</v>
      </c>
      <c r="G5" s="12">
        <v>33.6</v>
      </c>
    </row>
    <row r="6" spans="1:8" x14ac:dyDescent="0.3">
      <c r="A6">
        <v>4</v>
      </c>
      <c r="B6" s="7">
        <v>1.6</v>
      </c>
      <c r="C6" s="8">
        <v>46.5</v>
      </c>
      <c r="D6" s="9">
        <v>1.6</v>
      </c>
      <c r="E6" s="10">
        <v>48.9</v>
      </c>
      <c r="F6" s="11">
        <v>2</v>
      </c>
      <c r="G6" s="12">
        <v>41.521000000000001</v>
      </c>
    </row>
    <row r="7" spans="1:8" x14ac:dyDescent="0.3">
      <c r="A7">
        <v>5</v>
      </c>
      <c r="B7" s="7">
        <v>2</v>
      </c>
      <c r="C7" s="8">
        <v>37.5</v>
      </c>
      <c r="D7" s="9">
        <v>3.6</v>
      </c>
      <c r="E7" s="10">
        <v>37.200000000000003</v>
      </c>
      <c r="F7" s="11">
        <v>3.7</v>
      </c>
      <c r="G7" s="12">
        <v>25.2</v>
      </c>
    </row>
    <row r="8" spans="1:8" x14ac:dyDescent="0.3">
      <c r="A8">
        <v>6</v>
      </c>
      <c r="B8" s="7">
        <v>2.4</v>
      </c>
      <c r="C8" s="8">
        <v>33.6</v>
      </c>
      <c r="D8" s="9">
        <v>4</v>
      </c>
      <c r="E8" s="10">
        <v>30</v>
      </c>
      <c r="F8" s="11">
        <v>5.4</v>
      </c>
      <c r="G8" s="12">
        <v>23.898299999999999</v>
      </c>
    </row>
    <row r="9" spans="1:8" x14ac:dyDescent="0.3">
      <c r="A9">
        <v>7</v>
      </c>
      <c r="B9" s="7">
        <v>6.6</v>
      </c>
      <c r="C9" s="8">
        <v>27.3</v>
      </c>
      <c r="D9" s="9">
        <v>6.5</v>
      </c>
      <c r="E9" s="10">
        <v>19.899999999999999</v>
      </c>
      <c r="F9" s="11">
        <v>1.8</v>
      </c>
      <c r="G9" s="12">
        <v>50.5</v>
      </c>
    </row>
    <row r="10" spans="1:8" x14ac:dyDescent="0.3">
      <c r="A10">
        <v>8</v>
      </c>
      <c r="B10" s="7">
        <v>4.3</v>
      </c>
      <c r="C10" s="8">
        <v>27.805499999999999</v>
      </c>
      <c r="D10" s="9">
        <v>3</v>
      </c>
      <c r="E10" s="10">
        <v>35.731099999999998</v>
      </c>
      <c r="F10" s="11">
        <v>3.8</v>
      </c>
      <c r="G10" s="12">
        <v>35.359400000000001</v>
      </c>
    </row>
    <row r="11" spans="1:8" x14ac:dyDescent="0.3">
      <c r="A11">
        <v>9</v>
      </c>
      <c r="B11" s="7">
        <v>6</v>
      </c>
      <c r="C11" s="8">
        <v>23.2715</v>
      </c>
      <c r="D11" s="9">
        <v>5.6</v>
      </c>
      <c r="E11" s="10">
        <v>25.1952</v>
      </c>
      <c r="F11" s="11">
        <v>3</v>
      </c>
      <c r="G11" s="12">
        <v>35.460599999999999</v>
      </c>
    </row>
    <row r="12" spans="1:8" x14ac:dyDescent="0.3">
      <c r="A12">
        <v>10</v>
      </c>
      <c r="B12" s="7">
        <v>2.5</v>
      </c>
      <c r="C12" s="8">
        <v>39.6</v>
      </c>
      <c r="D12" s="9">
        <v>5.4</v>
      </c>
      <c r="E12" s="10">
        <v>20.7</v>
      </c>
      <c r="F12" s="11">
        <v>1.8</v>
      </c>
      <c r="G12" s="12">
        <v>37.619999999999997</v>
      </c>
    </row>
    <row r="13" spans="1:8" x14ac:dyDescent="0.3">
      <c r="A13">
        <v>11</v>
      </c>
      <c r="B13" s="7">
        <v>1.8</v>
      </c>
      <c r="C13" s="8">
        <v>48.6</v>
      </c>
      <c r="D13" s="9">
        <v>3.2</v>
      </c>
      <c r="E13" s="10">
        <v>38.9</v>
      </c>
      <c r="F13" s="11">
        <v>2.7</v>
      </c>
      <c r="G13" s="12">
        <v>40.6</v>
      </c>
    </row>
    <row r="14" spans="1:8" x14ac:dyDescent="0.3">
      <c r="A14">
        <v>12</v>
      </c>
      <c r="B14" s="7">
        <v>2.4</v>
      </c>
      <c r="C14" s="8">
        <v>33.6</v>
      </c>
      <c r="D14" s="9">
        <v>4</v>
      </c>
      <c r="E14" s="10">
        <v>25.7499</v>
      </c>
      <c r="F14" s="11">
        <v>5.6</v>
      </c>
      <c r="G14" s="12">
        <v>24.299600000000002</v>
      </c>
    </row>
    <row r="15" spans="1:8" x14ac:dyDescent="0.3">
      <c r="A15">
        <v>13</v>
      </c>
      <c r="B15" s="7">
        <v>6.8</v>
      </c>
      <c r="C15" s="8">
        <v>21.006</v>
      </c>
      <c r="D15" s="9">
        <v>3.5</v>
      </c>
      <c r="E15" s="10">
        <v>32.407600000000002</v>
      </c>
      <c r="F15" s="11">
        <v>3.6</v>
      </c>
      <c r="G15" s="12">
        <v>35.6</v>
      </c>
    </row>
    <row r="16" spans="1:8" x14ac:dyDescent="0.3">
      <c r="A16">
        <v>14</v>
      </c>
      <c r="B16" s="7">
        <v>3.7</v>
      </c>
      <c r="C16" s="8">
        <v>31.8217</v>
      </c>
      <c r="D16" s="9">
        <v>4.8</v>
      </c>
      <c r="E16" s="10">
        <v>26.228300000000001</v>
      </c>
      <c r="F16" s="11">
        <v>3.5</v>
      </c>
      <c r="G16" s="12">
        <v>38.299999999999997</v>
      </c>
    </row>
    <row r="17" spans="1:7" x14ac:dyDescent="0.3">
      <c r="A17">
        <v>15</v>
      </c>
      <c r="B17" s="7">
        <v>2.5</v>
      </c>
      <c r="C17" s="8">
        <v>30.2</v>
      </c>
      <c r="D17" s="9">
        <v>4.4000000000000004</v>
      </c>
      <c r="E17" s="10">
        <v>24.9</v>
      </c>
      <c r="F17" s="11">
        <v>2</v>
      </c>
      <c r="G17" s="12">
        <v>46.438699999999997</v>
      </c>
    </row>
    <row r="18" spans="1:7" x14ac:dyDescent="0.3">
      <c r="A18">
        <v>16</v>
      </c>
      <c r="B18" s="7">
        <v>3.8</v>
      </c>
      <c r="C18" s="8">
        <v>26.563199999999998</v>
      </c>
      <c r="D18" s="9">
        <v>2.5</v>
      </c>
      <c r="E18" s="10">
        <v>51.6</v>
      </c>
      <c r="F18" s="11">
        <v>5</v>
      </c>
      <c r="G18" s="12">
        <v>29.7559</v>
      </c>
    </row>
    <row r="19" spans="1:7" x14ac:dyDescent="0.3">
      <c r="A19">
        <v>17</v>
      </c>
      <c r="B19" s="7">
        <v>2.5</v>
      </c>
      <c r="C19" s="8">
        <v>40.193100000000001</v>
      </c>
      <c r="D19" s="9">
        <v>2</v>
      </c>
      <c r="E19" s="10">
        <v>40.400300000000001</v>
      </c>
      <c r="F19" s="11">
        <v>4</v>
      </c>
      <c r="G19" s="12">
        <v>36.392600000000002</v>
      </c>
    </row>
    <row r="20" spans="1:7" x14ac:dyDescent="0.3">
      <c r="A20">
        <v>18</v>
      </c>
      <c r="B20" s="7">
        <v>4</v>
      </c>
      <c r="C20" s="8">
        <v>28.4</v>
      </c>
      <c r="D20" s="9">
        <v>3.6</v>
      </c>
      <c r="E20" s="10">
        <v>30.9</v>
      </c>
      <c r="F20" s="11">
        <v>2</v>
      </c>
      <c r="G20" s="12">
        <v>47.512900000000002</v>
      </c>
    </row>
    <row r="21" spans="1:7" x14ac:dyDescent="0.3">
      <c r="A21">
        <v>19</v>
      </c>
      <c r="B21" s="7">
        <v>6</v>
      </c>
      <c r="C21" s="8">
        <v>30.5</v>
      </c>
      <c r="D21" s="9">
        <v>2</v>
      </c>
      <c r="E21" s="10">
        <v>49.3</v>
      </c>
      <c r="F21" s="11">
        <v>2.4</v>
      </c>
      <c r="G21" s="12">
        <v>44.4</v>
      </c>
    </row>
    <row r="22" spans="1:7" x14ac:dyDescent="0.3">
      <c r="A22">
        <v>20</v>
      </c>
      <c r="B22" s="7">
        <v>3.7</v>
      </c>
      <c r="C22" s="8">
        <v>29.799900000000001</v>
      </c>
      <c r="D22" s="9">
        <v>5.7</v>
      </c>
      <c r="E22" s="10">
        <v>34.5</v>
      </c>
      <c r="F22" s="11">
        <v>3.2</v>
      </c>
      <c r="G22" s="12">
        <v>33.762799999999999</v>
      </c>
    </row>
    <row r="23" spans="1:7" x14ac:dyDescent="0.3">
      <c r="A23">
        <v>21</v>
      </c>
      <c r="B23" s="7">
        <v>2.9</v>
      </c>
      <c r="C23" s="8">
        <v>35.323700000000002</v>
      </c>
      <c r="D23" s="9">
        <v>5</v>
      </c>
      <c r="E23" s="10">
        <v>23.618200000000002</v>
      </c>
      <c r="F23" s="11">
        <v>5.3</v>
      </c>
      <c r="G23" s="12">
        <v>26.6</v>
      </c>
    </row>
    <row r="24" spans="1:7" x14ac:dyDescent="0.3">
      <c r="A24">
        <v>22</v>
      </c>
      <c r="B24" s="7">
        <v>1.8</v>
      </c>
      <c r="C24" s="8">
        <v>47.2</v>
      </c>
      <c r="D24" s="9">
        <v>3.5</v>
      </c>
      <c r="E24" s="10">
        <v>37.4</v>
      </c>
      <c r="F24" s="11">
        <v>3.6</v>
      </c>
      <c r="G24" s="12">
        <v>34.875399999999999</v>
      </c>
    </row>
    <row r="25" spans="1:7" x14ac:dyDescent="0.3">
      <c r="A25">
        <v>23</v>
      </c>
      <c r="B25" s="7">
        <v>5.3</v>
      </c>
      <c r="C25" s="8">
        <v>29.3645</v>
      </c>
      <c r="D25" s="9">
        <v>2.4</v>
      </c>
      <c r="E25" s="10">
        <v>41.695999999999998</v>
      </c>
      <c r="F25" s="11">
        <v>3.6</v>
      </c>
      <c r="G25" s="12">
        <v>38.1</v>
      </c>
    </row>
    <row r="26" spans="1:7" x14ac:dyDescent="0.3">
      <c r="A26">
        <v>24</v>
      </c>
      <c r="B26" s="7">
        <v>3</v>
      </c>
      <c r="C26" s="8">
        <v>34.781799999999997</v>
      </c>
      <c r="D26" s="9">
        <v>3</v>
      </c>
      <c r="E26" s="10">
        <v>35.5</v>
      </c>
      <c r="F26" s="11">
        <v>4.8</v>
      </c>
      <c r="G26" s="12">
        <v>24.153400000000001</v>
      </c>
    </row>
    <row r="27" spans="1:7" x14ac:dyDescent="0.3">
      <c r="A27">
        <v>25</v>
      </c>
      <c r="B27" s="7">
        <v>2.5</v>
      </c>
      <c r="C27" s="8">
        <v>35.860599999999998</v>
      </c>
      <c r="D27" s="9">
        <v>2.5</v>
      </c>
      <c r="E27" s="10">
        <v>42.9</v>
      </c>
      <c r="F27" s="11">
        <v>4.5999999999999996</v>
      </c>
      <c r="G27" s="12">
        <v>34.200000000000003</v>
      </c>
    </row>
    <row r="28" spans="1:7" x14ac:dyDescent="0.3">
      <c r="A28">
        <v>26</v>
      </c>
      <c r="B28" s="7">
        <v>4</v>
      </c>
      <c r="C28" s="8">
        <v>27.589400000000001</v>
      </c>
      <c r="D28" s="9">
        <v>5.3</v>
      </c>
      <c r="E28" s="10">
        <v>30.4</v>
      </c>
      <c r="F28" s="11">
        <v>2</v>
      </c>
      <c r="G28" s="12">
        <v>41.0456</v>
      </c>
    </row>
    <row r="29" spans="1:7" x14ac:dyDescent="0.3">
      <c r="A29">
        <v>27</v>
      </c>
      <c r="B29" s="7">
        <v>5.7</v>
      </c>
      <c r="C29" s="8">
        <v>24.220600000000001</v>
      </c>
      <c r="D29" s="9">
        <v>2.2000000000000002</v>
      </c>
      <c r="E29" s="10">
        <v>42.399099999999997</v>
      </c>
      <c r="F29" s="11">
        <v>2.4</v>
      </c>
      <c r="G29" s="12">
        <v>43.5</v>
      </c>
    </row>
    <row r="30" spans="1:7" x14ac:dyDescent="0.3">
      <c r="A30">
        <v>28</v>
      </c>
      <c r="B30" s="7">
        <v>2.5</v>
      </c>
      <c r="C30" s="8">
        <v>47.649299999999997</v>
      </c>
      <c r="D30" s="9">
        <v>3.6</v>
      </c>
      <c r="E30" s="10">
        <v>32.1</v>
      </c>
      <c r="F30" s="11">
        <v>4</v>
      </c>
      <c r="G30" s="12">
        <v>30.2</v>
      </c>
    </row>
    <row r="31" spans="1:7" x14ac:dyDescent="0.3">
      <c r="A31">
        <v>29</v>
      </c>
      <c r="B31" s="7">
        <v>2.4</v>
      </c>
      <c r="C31" s="8">
        <v>42.3947</v>
      </c>
      <c r="D31" s="9">
        <v>2</v>
      </c>
      <c r="E31" s="10">
        <v>40.239699999999999</v>
      </c>
      <c r="F31" s="11">
        <v>3</v>
      </c>
      <c r="G31" s="12">
        <v>38.7896</v>
      </c>
    </row>
    <row r="32" spans="1:7" x14ac:dyDescent="0.3">
      <c r="A32">
        <v>30</v>
      </c>
      <c r="B32" s="7">
        <v>2.4</v>
      </c>
      <c r="C32" s="8">
        <v>36.262799999999999</v>
      </c>
      <c r="D32" s="9">
        <v>2.4</v>
      </c>
      <c r="E32" s="10">
        <v>39.200000000000003</v>
      </c>
      <c r="F32" s="11">
        <v>3</v>
      </c>
      <c r="G32" s="12">
        <v>34.799999999999997</v>
      </c>
    </row>
    <row r="33" spans="1:7" x14ac:dyDescent="0.3">
      <c r="A33">
        <v>31</v>
      </c>
      <c r="B33" s="7">
        <v>2.5</v>
      </c>
      <c r="C33" s="8">
        <v>37.6</v>
      </c>
      <c r="D33" s="9">
        <v>4</v>
      </c>
      <c r="E33" s="10">
        <v>28.918199999999999</v>
      </c>
      <c r="F33" s="11">
        <v>2</v>
      </c>
      <c r="G33" s="12">
        <v>40.6</v>
      </c>
    </row>
    <row r="34" spans="1:7" x14ac:dyDescent="0.3">
      <c r="A34">
        <v>32</v>
      </c>
      <c r="B34" s="7">
        <v>6</v>
      </c>
      <c r="C34" s="8">
        <v>23.2715</v>
      </c>
      <c r="D34" s="9">
        <v>1.8</v>
      </c>
      <c r="E34" s="10">
        <v>51.191499999999998</v>
      </c>
      <c r="F34" s="11">
        <v>4.2</v>
      </c>
      <c r="G34" s="12">
        <v>31.5002</v>
      </c>
    </row>
    <row r="35" spans="1:7" x14ac:dyDescent="0.3">
      <c r="A35">
        <v>33</v>
      </c>
      <c r="B35" s="7">
        <v>5.3</v>
      </c>
      <c r="C35" s="8">
        <v>27.9</v>
      </c>
      <c r="D35" s="9">
        <v>2.4</v>
      </c>
      <c r="E35" s="10">
        <v>38.6</v>
      </c>
      <c r="F35" s="11">
        <v>3.8</v>
      </c>
      <c r="G35" s="12">
        <v>38.048400000000001</v>
      </c>
    </row>
    <row r="36" spans="1:7" x14ac:dyDescent="0.3">
      <c r="A36">
        <v>34</v>
      </c>
      <c r="B36" s="7">
        <v>1.6</v>
      </c>
      <c r="C36" s="8">
        <v>43.5</v>
      </c>
      <c r="D36" s="9">
        <v>3.6</v>
      </c>
      <c r="E36" s="10">
        <v>33</v>
      </c>
      <c r="F36" s="11">
        <v>3.5</v>
      </c>
      <c r="G36" s="12">
        <v>35</v>
      </c>
    </row>
    <row r="37" spans="1:7" x14ac:dyDescent="0.3">
      <c r="A37">
        <v>35</v>
      </c>
      <c r="B37" s="7">
        <v>2.7</v>
      </c>
      <c r="C37" s="8">
        <v>38.700000000000003</v>
      </c>
      <c r="D37" s="9">
        <v>2.4</v>
      </c>
      <c r="E37" s="10">
        <v>41.699800000000003</v>
      </c>
      <c r="F37" s="11">
        <v>3</v>
      </c>
      <c r="G37" s="12">
        <v>34.7286</v>
      </c>
    </row>
    <row r="38" spans="1:7" x14ac:dyDescent="0.3">
      <c r="A38">
        <v>36</v>
      </c>
      <c r="B38" s="7">
        <v>3</v>
      </c>
      <c r="C38" s="8">
        <v>36.558999999999997</v>
      </c>
      <c r="D38" s="9">
        <v>3</v>
      </c>
      <c r="E38" s="10">
        <v>33.6</v>
      </c>
      <c r="F38" s="11">
        <v>5</v>
      </c>
      <c r="G38" s="12">
        <v>30.337800000000001</v>
      </c>
    </row>
    <row r="39" spans="1:7" x14ac:dyDescent="0.3">
      <c r="A39">
        <v>37</v>
      </c>
      <c r="B39" s="7">
        <v>2.4</v>
      </c>
      <c r="C39" s="8">
        <v>34.700000000000003</v>
      </c>
      <c r="D39" s="9">
        <v>3.5</v>
      </c>
      <c r="E39" s="10">
        <v>34.1997</v>
      </c>
      <c r="F39" s="11">
        <v>2.4</v>
      </c>
      <c r="G39" s="12">
        <v>45.1</v>
      </c>
    </row>
    <row r="40" spans="1:7" x14ac:dyDescent="0.3">
      <c r="A40">
        <v>38</v>
      </c>
      <c r="B40" s="7">
        <v>2.2000000000000002</v>
      </c>
      <c r="C40" s="8">
        <v>51.9</v>
      </c>
      <c r="D40" s="9">
        <v>3.6</v>
      </c>
      <c r="E40" s="10">
        <v>31.6</v>
      </c>
      <c r="F40" s="11">
        <v>3.5</v>
      </c>
      <c r="G40" s="12">
        <v>39.9</v>
      </c>
    </row>
    <row r="41" spans="1:7" x14ac:dyDescent="0.3">
      <c r="A41">
        <v>39</v>
      </c>
      <c r="B41" s="7">
        <v>5.5</v>
      </c>
      <c r="C41" s="8">
        <v>30.8</v>
      </c>
      <c r="D41" s="9">
        <v>5</v>
      </c>
      <c r="E41" s="10">
        <v>23.574300000000001</v>
      </c>
      <c r="F41" s="11">
        <v>3.8</v>
      </c>
      <c r="G41" s="12">
        <v>31.9</v>
      </c>
    </row>
    <row r="42" spans="1:7" x14ac:dyDescent="0.3">
      <c r="A42">
        <v>40</v>
      </c>
      <c r="B42" s="7">
        <v>3.5</v>
      </c>
      <c r="C42" s="8">
        <v>33.5</v>
      </c>
      <c r="D42" s="9">
        <v>5.7</v>
      </c>
      <c r="E42" s="10">
        <v>24.5</v>
      </c>
      <c r="F42" s="11">
        <v>5.5</v>
      </c>
      <c r="G42" s="12">
        <v>32.299999999999997</v>
      </c>
    </row>
    <row r="43" spans="1:7" x14ac:dyDescent="0.3">
      <c r="A43">
        <v>41</v>
      </c>
      <c r="B43" s="7">
        <v>1.6</v>
      </c>
      <c r="C43" s="8">
        <v>47.202500000000001</v>
      </c>
      <c r="D43" s="9">
        <v>1.3</v>
      </c>
      <c r="E43" s="10">
        <v>61.2</v>
      </c>
      <c r="F43" s="11">
        <v>3.8</v>
      </c>
      <c r="G43" s="12">
        <v>34.514800000000001</v>
      </c>
    </row>
    <row r="44" spans="1:7" x14ac:dyDescent="0.3">
      <c r="A44">
        <v>42</v>
      </c>
      <c r="B44" s="7">
        <v>5.5</v>
      </c>
      <c r="C44" s="8">
        <v>33</v>
      </c>
      <c r="D44" s="9">
        <v>3</v>
      </c>
      <c r="E44" s="10">
        <v>34.5</v>
      </c>
      <c r="F44" s="11">
        <v>4</v>
      </c>
      <c r="G44" s="12">
        <v>30</v>
      </c>
    </row>
    <row r="45" spans="1:7" x14ac:dyDescent="0.3">
      <c r="A45">
        <v>43</v>
      </c>
      <c r="B45" s="7">
        <v>3.5</v>
      </c>
      <c r="C45" s="8">
        <v>33.700000000000003</v>
      </c>
      <c r="D45" s="9">
        <v>3</v>
      </c>
      <c r="E45" s="10">
        <v>34.548200000000001</v>
      </c>
      <c r="F45" s="11">
        <v>3.6</v>
      </c>
      <c r="G45" s="12">
        <v>33</v>
      </c>
    </row>
    <row r="46" spans="1:7" x14ac:dyDescent="0.3">
      <c r="A46">
        <v>44</v>
      </c>
      <c r="B46" s="7">
        <v>2.4</v>
      </c>
      <c r="C46" s="8">
        <v>43.3</v>
      </c>
      <c r="D46" s="9">
        <v>3.5</v>
      </c>
      <c r="E46" s="10">
        <v>28.668299999999999</v>
      </c>
      <c r="F46" s="11">
        <v>4.5999999999999996</v>
      </c>
      <c r="G46" s="12">
        <v>31.61</v>
      </c>
    </row>
    <row r="47" spans="1:7" x14ac:dyDescent="0.3">
      <c r="A47">
        <v>45</v>
      </c>
      <c r="B47" s="7">
        <v>5.3</v>
      </c>
      <c r="C47" s="8">
        <v>28.993500000000001</v>
      </c>
      <c r="D47" s="9">
        <v>2.9</v>
      </c>
      <c r="E47" s="10">
        <v>34.299999999999997</v>
      </c>
      <c r="F47" s="11">
        <v>5</v>
      </c>
      <c r="G47" s="12">
        <v>24.7928</v>
      </c>
    </row>
    <row r="48" spans="1:7" x14ac:dyDescent="0.3">
      <c r="A48">
        <v>46</v>
      </c>
      <c r="B48" s="7">
        <v>2</v>
      </c>
      <c r="C48" s="8">
        <v>37</v>
      </c>
      <c r="D48" s="9">
        <v>2.2000000000000002</v>
      </c>
      <c r="E48" s="10">
        <v>51.9</v>
      </c>
      <c r="F48" s="11">
        <v>4.5999999999999996</v>
      </c>
      <c r="G48" s="12">
        <v>26.662199999999999</v>
      </c>
    </row>
    <row r="49" spans="1:7" x14ac:dyDescent="0.3">
      <c r="A49">
        <v>47</v>
      </c>
      <c r="B49" s="7">
        <v>5.3</v>
      </c>
      <c r="C49" s="8">
        <v>27.9</v>
      </c>
      <c r="D49" s="9">
        <v>2.5</v>
      </c>
      <c r="E49" s="10">
        <v>42.908000000000001</v>
      </c>
      <c r="F49" s="11">
        <v>2.4</v>
      </c>
      <c r="G49" s="12">
        <v>39.347999999999999</v>
      </c>
    </row>
    <row r="50" spans="1:7" x14ac:dyDescent="0.3">
      <c r="A50">
        <v>48</v>
      </c>
      <c r="B50" s="7">
        <v>3.5</v>
      </c>
      <c r="C50" s="8">
        <v>29.2</v>
      </c>
      <c r="D50" s="9">
        <v>5.9</v>
      </c>
      <c r="E50" s="10">
        <v>22.925799999999999</v>
      </c>
      <c r="F50" s="11">
        <v>2</v>
      </c>
      <c r="G50" s="12">
        <v>38.870199999999997</v>
      </c>
    </row>
    <row r="51" spans="1:7" x14ac:dyDescent="0.3">
      <c r="A51">
        <v>49</v>
      </c>
      <c r="B51" s="7">
        <v>5.3</v>
      </c>
      <c r="C51" s="8">
        <v>22.299900000000001</v>
      </c>
      <c r="D51" s="9">
        <v>3.5</v>
      </c>
      <c r="E51" s="10">
        <v>31.3</v>
      </c>
      <c r="F51" s="11">
        <v>3.7</v>
      </c>
      <c r="G51" s="12">
        <v>35.980200000000004</v>
      </c>
    </row>
    <row r="52" spans="1:7" x14ac:dyDescent="0.3">
      <c r="A52">
        <v>50</v>
      </c>
      <c r="B52" s="7">
        <v>2.4</v>
      </c>
      <c r="C52" s="8">
        <v>38.599499999999999</v>
      </c>
      <c r="D52" s="9">
        <v>3.5</v>
      </c>
      <c r="E52" s="10">
        <v>39.799999999999997</v>
      </c>
      <c r="F52" s="11">
        <v>3</v>
      </c>
      <c r="G52" s="12">
        <v>35</v>
      </c>
    </row>
    <row r="53" spans="1:7" x14ac:dyDescent="0.3">
      <c r="A53">
        <v>51</v>
      </c>
      <c r="B53" s="7">
        <v>2.5</v>
      </c>
      <c r="C53" s="8">
        <v>37.9</v>
      </c>
      <c r="D53" s="9">
        <v>3.5</v>
      </c>
      <c r="E53" s="10">
        <v>41.2</v>
      </c>
      <c r="F53" s="11">
        <v>5.9</v>
      </c>
      <c r="G53" s="12">
        <v>27.2408</v>
      </c>
    </row>
    <row r="54" spans="1:7" x14ac:dyDescent="0.3">
      <c r="A54">
        <v>52</v>
      </c>
      <c r="B54" s="7">
        <v>4</v>
      </c>
      <c r="C54" s="8">
        <v>30.9375</v>
      </c>
      <c r="D54" s="9">
        <v>5</v>
      </c>
      <c r="E54" s="10">
        <v>32.670099999999998</v>
      </c>
      <c r="F54" s="11">
        <v>2</v>
      </c>
      <c r="G54" s="12">
        <v>34.1</v>
      </c>
    </row>
    <row r="55" spans="1:7" x14ac:dyDescent="0.3">
      <c r="A55">
        <v>53</v>
      </c>
      <c r="B55" s="7">
        <v>4.5999999999999996</v>
      </c>
      <c r="C55" s="8">
        <v>30.299900000000001</v>
      </c>
      <c r="D55" s="9">
        <v>4.5</v>
      </c>
      <c r="E55" s="10">
        <v>29.6</v>
      </c>
      <c r="F55" s="11">
        <v>6</v>
      </c>
      <c r="G55" s="12">
        <v>30.299900000000001</v>
      </c>
    </row>
    <row r="56" spans="1:7" x14ac:dyDescent="0.3">
      <c r="A56">
        <v>54</v>
      </c>
      <c r="B56" s="7">
        <v>3.6</v>
      </c>
      <c r="C56" s="8">
        <v>40.4</v>
      </c>
      <c r="D56" s="9">
        <v>4</v>
      </c>
      <c r="E56" s="10">
        <v>27.3704</v>
      </c>
      <c r="F56" s="11">
        <v>3.6</v>
      </c>
      <c r="G56" s="12">
        <v>35.6</v>
      </c>
    </row>
    <row r="57" spans="1:7" x14ac:dyDescent="0.3">
      <c r="A57">
        <v>55</v>
      </c>
      <c r="B57" s="7">
        <v>1.6</v>
      </c>
      <c r="C57" s="8">
        <v>47.202500000000001</v>
      </c>
      <c r="D57" s="9">
        <v>6</v>
      </c>
      <c r="E57" s="10">
        <v>30.299900000000001</v>
      </c>
      <c r="F57" s="11">
        <v>2.4</v>
      </c>
      <c r="G57" s="12">
        <v>35.241799999999998</v>
      </c>
    </row>
    <row r="58" spans="1:7" x14ac:dyDescent="0.3">
      <c r="A58">
        <v>56</v>
      </c>
      <c r="B58" s="7">
        <v>2.5</v>
      </c>
      <c r="C58" s="8">
        <v>37.9</v>
      </c>
      <c r="D58" s="9">
        <v>2.7</v>
      </c>
      <c r="E58" s="10">
        <v>36.146299999999997</v>
      </c>
      <c r="F58" s="11">
        <v>2</v>
      </c>
      <c r="G58" s="12">
        <v>35.299999999999997</v>
      </c>
    </row>
    <row r="59" spans="1:7" x14ac:dyDescent="0.3">
      <c r="A59">
        <v>57</v>
      </c>
      <c r="B59" s="7">
        <v>5.4</v>
      </c>
      <c r="C59" s="8">
        <v>24.793900000000001</v>
      </c>
      <c r="D59" s="9">
        <v>3.8</v>
      </c>
      <c r="E59" s="10">
        <v>36.012999999999998</v>
      </c>
      <c r="F59" s="11">
        <v>5</v>
      </c>
      <c r="G59" s="12">
        <v>23.618200000000002</v>
      </c>
    </row>
    <row r="60" spans="1:7" x14ac:dyDescent="0.3">
      <c r="A60">
        <v>58</v>
      </c>
      <c r="B60" s="7">
        <v>3</v>
      </c>
      <c r="C60" s="8">
        <v>34.799999999999997</v>
      </c>
      <c r="D60" s="9">
        <v>4.8</v>
      </c>
      <c r="E60" s="10">
        <v>28.8</v>
      </c>
      <c r="F60" s="11">
        <v>5</v>
      </c>
      <c r="G60" s="12">
        <v>23.227</v>
      </c>
    </row>
    <row r="61" spans="1:7" x14ac:dyDescent="0.3">
      <c r="A61">
        <v>59</v>
      </c>
      <c r="B61" s="7">
        <v>3.6</v>
      </c>
      <c r="C61" s="8">
        <v>35.1</v>
      </c>
      <c r="D61" s="9">
        <v>2.5</v>
      </c>
      <c r="E61" s="10">
        <v>42.9</v>
      </c>
      <c r="F61" s="11">
        <v>2</v>
      </c>
      <c r="G61" s="12">
        <v>37.5</v>
      </c>
    </row>
    <row r="62" spans="1:7" x14ac:dyDescent="0.3">
      <c r="A62">
        <v>60</v>
      </c>
      <c r="B62" s="7">
        <v>4.8</v>
      </c>
      <c r="C62" s="8">
        <v>25.56</v>
      </c>
      <c r="D62" s="9">
        <v>3.5</v>
      </c>
      <c r="E62" s="10">
        <v>37.349899999999998</v>
      </c>
      <c r="F62" s="11">
        <v>2.5</v>
      </c>
      <c r="G62" s="12">
        <v>37.057400000000001</v>
      </c>
    </row>
    <row r="63" spans="1:7" x14ac:dyDescent="0.3">
      <c r="A63">
        <v>61</v>
      </c>
      <c r="B63" s="7">
        <v>6</v>
      </c>
      <c r="C63" s="8">
        <v>23.8</v>
      </c>
      <c r="D63" s="9">
        <v>3.4</v>
      </c>
      <c r="E63" s="10">
        <v>36.729900000000001</v>
      </c>
      <c r="F63" s="11">
        <v>2</v>
      </c>
      <c r="G63" s="12">
        <v>42.457900000000002</v>
      </c>
    </row>
    <row r="64" spans="1:7" x14ac:dyDescent="0.3">
      <c r="A64">
        <v>62</v>
      </c>
      <c r="B64" s="7">
        <v>3</v>
      </c>
      <c r="C64" s="8">
        <v>31.3917</v>
      </c>
      <c r="D64" s="9">
        <v>4.7</v>
      </c>
      <c r="E64" s="10">
        <v>28.0198</v>
      </c>
      <c r="F64" s="11">
        <v>5.3</v>
      </c>
      <c r="G64" s="12">
        <v>24.299900000000001</v>
      </c>
    </row>
    <row r="65" spans="1:7" x14ac:dyDescent="0.3">
      <c r="A65">
        <v>63</v>
      </c>
      <c r="B65" s="7">
        <v>3.8</v>
      </c>
      <c r="C65" s="8">
        <v>34.6</v>
      </c>
      <c r="D65" s="9">
        <v>3.5</v>
      </c>
      <c r="E65" s="10">
        <v>30.2</v>
      </c>
      <c r="F65" s="11">
        <v>2.2000000000000002</v>
      </c>
      <c r="G65" s="12">
        <v>51.9</v>
      </c>
    </row>
    <row r="66" spans="1:7" x14ac:dyDescent="0.3">
      <c r="A66">
        <v>64</v>
      </c>
      <c r="B66" s="7">
        <v>3.9</v>
      </c>
      <c r="C66" s="8">
        <v>37.299999999999997</v>
      </c>
      <c r="D66" s="9">
        <v>5.4</v>
      </c>
      <c r="E66" s="10">
        <v>27</v>
      </c>
      <c r="F66" s="11">
        <v>4.2</v>
      </c>
      <c r="G66" s="12">
        <v>26.8</v>
      </c>
    </row>
    <row r="67" spans="1:7" x14ac:dyDescent="0.3">
      <c r="A67">
        <v>65</v>
      </c>
      <c r="B67" s="7">
        <v>3.8</v>
      </c>
      <c r="C67" s="8">
        <v>28.5532</v>
      </c>
      <c r="D67" s="9">
        <v>3.8</v>
      </c>
      <c r="E67" s="10">
        <v>29.2986</v>
      </c>
      <c r="F67" s="11">
        <v>2.4</v>
      </c>
      <c r="G67" s="12">
        <v>43.003500000000003</v>
      </c>
    </row>
    <row r="68" spans="1:7" x14ac:dyDescent="0.3">
      <c r="A68">
        <v>66</v>
      </c>
      <c r="B68" s="7">
        <v>2.4</v>
      </c>
      <c r="C68" s="8">
        <v>37.221800000000002</v>
      </c>
      <c r="D68" s="9">
        <v>2.4</v>
      </c>
      <c r="E68" s="10">
        <v>40.200000000000003</v>
      </c>
      <c r="F68" s="11">
        <v>3.7</v>
      </c>
      <c r="G68" s="12">
        <v>25.2</v>
      </c>
    </row>
    <row r="69" spans="1:7" x14ac:dyDescent="0.3">
      <c r="A69">
        <v>67</v>
      </c>
      <c r="B69" s="7">
        <v>4.8</v>
      </c>
      <c r="C69" s="8">
        <v>25.7761</v>
      </c>
      <c r="D69" s="9">
        <v>3.3</v>
      </c>
      <c r="E69" s="10">
        <v>33.098799999999997</v>
      </c>
      <c r="F69" s="11">
        <v>2</v>
      </c>
      <c r="G69" s="12">
        <v>34.5</v>
      </c>
    </row>
    <row r="70" spans="1:7" x14ac:dyDescent="0.3">
      <c r="A70">
        <v>68</v>
      </c>
      <c r="B70" s="7">
        <v>4</v>
      </c>
      <c r="C70" s="8">
        <v>29.4</v>
      </c>
      <c r="D70" s="9">
        <v>5.2</v>
      </c>
      <c r="E70" s="10">
        <v>24.8</v>
      </c>
      <c r="F70" s="11">
        <v>2.4</v>
      </c>
      <c r="G70" s="12">
        <v>38.6</v>
      </c>
    </row>
    <row r="71" spans="1:7" x14ac:dyDescent="0.3">
      <c r="A71">
        <v>69</v>
      </c>
      <c r="B71" s="7">
        <v>2.4</v>
      </c>
      <c r="C71" s="8">
        <v>37.490200000000002</v>
      </c>
      <c r="D71" s="9">
        <v>3</v>
      </c>
      <c r="E71" s="10">
        <v>34</v>
      </c>
      <c r="F71" s="11">
        <v>3.5</v>
      </c>
      <c r="G71" s="12">
        <v>35.349400000000003</v>
      </c>
    </row>
    <row r="72" spans="1:7" x14ac:dyDescent="0.3">
      <c r="A72">
        <v>70</v>
      </c>
      <c r="B72" s="7">
        <v>2.2999999999999998</v>
      </c>
      <c r="C72" s="8">
        <v>38.1</v>
      </c>
      <c r="D72" s="9">
        <v>1.8</v>
      </c>
      <c r="E72" s="10">
        <v>44.2</v>
      </c>
      <c r="F72" s="11">
        <v>5.3</v>
      </c>
      <c r="G72" s="12">
        <v>29</v>
      </c>
    </row>
    <row r="73" spans="1:7" x14ac:dyDescent="0.3">
      <c r="A73">
        <v>71</v>
      </c>
      <c r="B73" s="7">
        <v>2</v>
      </c>
      <c r="C73" s="8">
        <v>41.113199999999999</v>
      </c>
      <c r="D73" s="9">
        <v>1.8</v>
      </c>
      <c r="E73" s="10">
        <v>44.8</v>
      </c>
      <c r="F73" s="11">
        <v>5.7</v>
      </c>
      <c r="G73" s="12">
        <v>23.431799999999999</v>
      </c>
    </row>
    <row r="74" spans="1:7" x14ac:dyDescent="0.3">
      <c r="A74">
        <v>72</v>
      </c>
      <c r="B74" s="7">
        <v>2.2999999999999998</v>
      </c>
      <c r="C74" s="8">
        <v>34.4</v>
      </c>
      <c r="D74" s="9">
        <v>2.5</v>
      </c>
      <c r="E74" s="10">
        <v>32.910299999999999</v>
      </c>
      <c r="F74" s="11">
        <v>3.5</v>
      </c>
      <c r="G74" s="12">
        <v>32.200000000000003</v>
      </c>
    </row>
    <row r="75" spans="1:7" x14ac:dyDescent="0.3">
      <c r="A75">
        <v>73</v>
      </c>
      <c r="B75" s="7">
        <v>3.6</v>
      </c>
      <c r="C75" s="8">
        <v>28.1127</v>
      </c>
      <c r="D75" s="9">
        <v>1.6</v>
      </c>
      <c r="E75" s="10">
        <v>44.571399999999997</v>
      </c>
      <c r="F75" s="11">
        <v>6.2</v>
      </c>
      <c r="G75" s="12">
        <v>24.9754</v>
      </c>
    </row>
    <row r="76" spans="1:7" x14ac:dyDescent="0.3">
      <c r="A76">
        <v>74</v>
      </c>
      <c r="B76" s="7">
        <v>4.5999999999999996</v>
      </c>
      <c r="C76" s="8">
        <v>31.9</v>
      </c>
      <c r="D76" s="9">
        <v>2.4</v>
      </c>
      <c r="E76" s="10">
        <v>40.299999999999997</v>
      </c>
      <c r="F76" s="11">
        <v>3.3</v>
      </c>
      <c r="G76" s="12">
        <v>34.998899999999999</v>
      </c>
    </row>
    <row r="77" spans="1:7" x14ac:dyDescent="0.3">
      <c r="A77">
        <v>75</v>
      </c>
      <c r="B77" s="7">
        <v>3.5</v>
      </c>
      <c r="C77" s="8">
        <v>36.4</v>
      </c>
      <c r="D77" s="9">
        <v>3</v>
      </c>
      <c r="E77" s="10">
        <v>34.285299999999999</v>
      </c>
      <c r="F77" s="11">
        <v>4.7</v>
      </c>
      <c r="G77" s="12">
        <v>26.560400000000001</v>
      </c>
    </row>
    <row r="78" spans="1:7" x14ac:dyDescent="0.3">
      <c r="A78">
        <v>76</v>
      </c>
      <c r="B78" s="7">
        <v>1.6</v>
      </c>
      <c r="C78" s="8">
        <v>48.9</v>
      </c>
      <c r="D78" s="9">
        <v>4</v>
      </c>
      <c r="E78" s="10">
        <v>26.2</v>
      </c>
      <c r="F78" s="11">
        <v>3.5</v>
      </c>
      <c r="G78" s="12">
        <v>27.8</v>
      </c>
    </row>
    <row r="79" spans="1:7" x14ac:dyDescent="0.3">
      <c r="A79">
        <v>77</v>
      </c>
      <c r="B79" s="7">
        <v>6.2</v>
      </c>
      <c r="C79" s="8">
        <v>26.1</v>
      </c>
      <c r="D79" s="9">
        <v>4.5999999999999996</v>
      </c>
      <c r="E79" s="10">
        <v>33.305199999999999</v>
      </c>
      <c r="F79" s="11">
        <v>2.4</v>
      </c>
      <c r="G79" s="12">
        <v>38.700000000000003</v>
      </c>
    </row>
    <row r="80" spans="1:7" x14ac:dyDescent="0.3">
      <c r="A80">
        <v>78</v>
      </c>
      <c r="B80" s="7">
        <v>4.5999999999999996</v>
      </c>
      <c r="C80" s="8">
        <v>32.110900000000001</v>
      </c>
      <c r="D80" s="9">
        <v>3.8</v>
      </c>
      <c r="E80" s="10">
        <v>36.934699999999999</v>
      </c>
      <c r="F80" s="11">
        <v>3.7</v>
      </c>
      <c r="G80" s="12">
        <v>29.799900000000001</v>
      </c>
    </row>
    <row r="81" spans="1:7" x14ac:dyDescent="0.3">
      <c r="A81">
        <v>79</v>
      </c>
      <c r="B81" s="7">
        <v>3.5</v>
      </c>
      <c r="C81" s="8">
        <v>33.793700000000001</v>
      </c>
      <c r="D81" s="9">
        <v>2.5</v>
      </c>
      <c r="E81" s="10">
        <v>42.921500000000002</v>
      </c>
      <c r="F81" s="11">
        <v>4</v>
      </c>
      <c r="G81" s="12">
        <v>27.9711</v>
      </c>
    </row>
    <row r="82" spans="1:7" x14ac:dyDescent="0.3">
      <c r="A82">
        <v>80</v>
      </c>
      <c r="B82" s="7">
        <v>4.3</v>
      </c>
      <c r="C82" s="8">
        <v>26.1157</v>
      </c>
      <c r="D82" s="9">
        <v>3.5</v>
      </c>
      <c r="E82" s="10">
        <v>32.1</v>
      </c>
      <c r="F82" s="11">
        <v>3.7</v>
      </c>
      <c r="G82" s="12">
        <v>34.730499999999999</v>
      </c>
    </row>
    <row r="83" spans="1:7" x14ac:dyDescent="0.3">
      <c r="A83">
        <v>81</v>
      </c>
      <c r="B83" s="7">
        <v>2.5</v>
      </c>
      <c r="C83" s="8">
        <v>31.8</v>
      </c>
      <c r="D83" s="9">
        <v>2.2000000000000002</v>
      </c>
      <c r="E83" s="10">
        <v>51.9</v>
      </c>
      <c r="F83" s="11">
        <v>2</v>
      </c>
      <c r="G83" s="12">
        <v>41.566099999999999</v>
      </c>
    </row>
    <row r="84" spans="1:7" x14ac:dyDescent="0.3">
      <c r="A84">
        <v>82</v>
      </c>
      <c r="B84" s="7">
        <v>4.4000000000000004</v>
      </c>
      <c r="C84" s="8">
        <v>26.6</v>
      </c>
      <c r="D84" s="9">
        <v>6.2</v>
      </c>
      <c r="E84" s="10">
        <v>25.802600000000002</v>
      </c>
      <c r="F84" s="11">
        <v>3</v>
      </c>
      <c r="G84" s="12">
        <v>35.883099999999999</v>
      </c>
    </row>
    <row r="85" spans="1:7" x14ac:dyDescent="0.3">
      <c r="A85">
        <v>83</v>
      </c>
      <c r="B85" s="7">
        <v>2.4</v>
      </c>
      <c r="C85" s="8">
        <v>44.081800000000001</v>
      </c>
      <c r="D85" s="9">
        <v>3.7</v>
      </c>
      <c r="E85" s="10">
        <v>31.846699999999998</v>
      </c>
      <c r="F85" s="11">
        <v>3.6</v>
      </c>
      <c r="G85" s="12">
        <v>33</v>
      </c>
    </row>
    <row r="86" spans="1:7" x14ac:dyDescent="0.3">
      <c r="A86">
        <v>84</v>
      </c>
      <c r="B86" s="7">
        <v>3.5</v>
      </c>
      <c r="C86" s="8">
        <v>41.2</v>
      </c>
      <c r="D86" s="9">
        <v>1.8</v>
      </c>
      <c r="E86" s="10">
        <v>43.628999999999998</v>
      </c>
      <c r="F86" s="11">
        <v>3.5</v>
      </c>
      <c r="G86" s="12">
        <v>34.700000000000003</v>
      </c>
    </row>
    <row r="87" spans="1:7" x14ac:dyDescent="0.3">
      <c r="A87">
        <v>85</v>
      </c>
      <c r="B87" s="7">
        <v>3.5</v>
      </c>
      <c r="C87" s="8">
        <v>33.299999999999997</v>
      </c>
      <c r="D87" s="9">
        <v>5.3</v>
      </c>
      <c r="E87" s="10">
        <v>22.761900000000001</v>
      </c>
      <c r="F87" s="11">
        <v>2</v>
      </c>
      <c r="G87" s="12">
        <v>34.9</v>
      </c>
    </row>
    <row r="88" spans="1:7" x14ac:dyDescent="0.3">
      <c r="A88">
        <v>86</v>
      </c>
      <c r="B88" s="7">
        <v>5.3</v>
      </c>
      <c r="C88" s="8">
        <v>22.9</v>
      </c>
      <c r="D88" s="9">
        <v>3.8</v>
      </c>
      <c r="E88" s="10">
        <v>34.514800000000001</v>
      </c>
      <c r="F88" s="11">
        <v>4</v>
      </c>
      <c r="G88" s="12">
        <v>26.6538</v>
      </c>
    </row>
    <row r="89" spans="1:7" x14ac:dyDescent="0.3">
      <c r="A89">
        <v>87</v>
      </c>
      <c r="B89" s="7">
        <v>5.7</v>
      </c>
      <c r="C89" s="8">
        <v>24.749099999999999</v>
      </c>
      <c r="D89" s="9">
        <v>2</v>
      </c>
      <c r="E89" s="10">
        <v>42</v>
      </c>
      <c r="F89" s="11">
        <v>2.9</v>
      </c>
      <c r="G89" s="12">
        <v>37.329599999999999</v>
      </c>
    </row>
    <row r="90" spans="1:7" x14ac:dyDescent="0.3">
      <c r="A90">
        <v>88</v>
      </c>
      <c r="B90" s="7">
        <v>6</v>
      </c>
      <c r="C90" s="8">
        <v>26.749500000000001</v>
      </c>
      <c r="D90" s="9">
        <v>3.8</v>
      </c>
      <c r="E90" s="10">
        <v>32.4</v>
      </c>
      <c r="F90" s="11">
        <v>5.2</v>
      </c>
      <c r="G90" s="12">
        <v>24</v>
      </c>
    </row>
    <row r="91" spans="1:7" x14ac:dyDescent="0.3">
      <c r="A91">
        <v>89</v>
      </c>
      <c r="B91" s="7">
        <v>3.2</v>
      </c>
      <c r="C91" s="8">
        <v>32.274700000000003</v>
      </c>
      <c r="D91" s="9">
        <v>3.5</v>
      </c>
      <c r="E91" s="10">
        <v>37.6</v>
      </c>
      <c r="F91" s="11">
        <v>1.6</v>
      </c>
      <c r="G91" s="12">
        <v>47.7592</v>
      </c>
    </row>
    <row r="92" spans="1:7" x14ac:dyDescent="0.3">
      <c r="A92">
        <v>90</v>
      </c>
      <c r="B92" s="7">
        <v>2.9</v>
      </c>
      <c r="C92" s="8">
        <v>32.4</v>
      </c>
      <c r="D92" s="9">
        <v>4</v>
      </c>
      <c r="E92" s="10">
        <v>28.4</v>
      </c>
      <c r="F92" s="11">
        <v>2.2000000000000002</v>
      </c>
      <c r="G92" s="12">
        <v>44.999099999999999</v>
      </c>
    </row>
    <row r="93" spans="1:7" x14ac:dyDescent="0.3">
      <c r="A93">
        <v>91</v>
      </c>
      <c r="B93" s="7">
        <v>2</v>
      </c>
      <c r="C93" s="8">
        <v>31.1</v>
      </c>
      <c r="D93" s="9">
        <v>5</v>
      </c>
      <c r="E93" s="10">
        <v>29.7559</v>
      </c>
      <c r="F93" s="11">
        <v>3.5</v>
      </c>
      <c r="G93" s="12">
        <v>34.700000000000003</v>
      </c>
    </row>
    <row r="94" spans="1:7" x14ac:dyDescent="0.3">
      <c r="A94">
        <v>92</v>
      </c>
      <c r="B94" s="7">
        <v>6.2</v>
      </c>
      <c r="C94" s="8">
        <v>27.4</v>
      </c>
      <c r="D94" s="9">
        <v>3.6</v>
      </c>
      <c r="E94" s="10">
        <v>36.439500000000002</v>
      </c>
      <c r="F94" s="11">
        <v>2</v>
      </c>
      <c r="G94" s="12">
        <v>38</v>
      </c>
    </row>
    <row r="95" spans="1:7" x14ac:dyDescent="0.3">
      <c r="A95">
        <v>93</v>
      </c>
      <c r="B95" s="7">
        <v>2.2000000000000002</v>
      </c>
      <c r="C95" s="8">
        <v>46.8</v>
      </c>
      <c r="D95" s="9">
        <v>6</v>
      </c>
      <c r="E95" s="10">
        <v>23.1</v>
      </c>
      <c r="F95" s="11">
        <v>2.4</v>
      </c>
      <c r="G95" s="12">
        <v>32.276499999999999</v>
      </c>
    </row>
    <row r="96" spans="1:7" x14ac:dyDescent="0.3">
      <c r="A96">
        <v>94</v>
      </c>
      <c r="B96" s="7">
        <v>4.3</v>
      </c>
      <c r="C96" s="8">
        <v>27.8522</v>
      </c>
      <c r="D96" s="9">
        <v>3</v>
      </c>
      <c r="E96" s="10">
        <v>35.465499999999999</v>
      </c>
      <c r="F96" s="11">
        <v>3.5</v>
      </c>
      <c r="G96" s="12">
        <v>38.299999999999997</v>
      </c>
    </row>
    <row r="97" spans="1:7" x14ac:dyDescent="0.3">
      <c r="A97">
        <v>95</v>
      </c>
      <c r="B97" s="7">
        <v>4.8</v>
      </c>
      <c r="C97" s="8">
        <v>23.577999999999999</v>
      </c>
      <c r="D97" s="9">
        <v>6.3</v>
      </c>
      <c r="E97" s="10">
        <v>24.6</v>
      </c>
      <c r="F97" s="11">
        <v>2</v>
      </c>
      <c r="G97" s="12">
        <v>42.8</v>
      </c>
    </row>
    <row r="98" spans="1:7" x14ac:dyDescent="0.3">
      <c r="A98">
        <v>96</v>
      </c>
      <c r="B98" s="7">
        <v>3.5</v>
      </c>
      <c r="C98" s="8">
        <v>32.4</v>
      </c>
      <c r="D98" s="9">
        <v>1.6</v>
      </c>
      <c r="E98" s="10">
        <v>48.2</v>
      </c>
      <c r="F98" s="11">
        <v>6.2</v>
      </c>
      <c r="G98" s="12">
        <v>35.200000000000003</v>
      </c>
    </row>
    <row r="99" spans="1:7" x14ac:dyDescent="0.3">
      <c r="A99">
        <v>97</v>
      </c>
      <c r="B99" s="7">
        <v>4.3</v>
      </c>
      <c r="C99" s="8">
        <v>24.1937</v>
      </c>
      <c r="D99" s="9">
        <v>3.5</v>
      </c>
      <c r="E99" s="10">
        <v>31.4</v>
      </c>
      <c r="F99" s="11">
        <v>4</v>
      </c>
      <c r="G99" s="12">
        <v>32.756799999999998</v>
      </c>
    </row>
    <row r="100" spans="1:7" x14ac:dyDescent="0.3">
      <c r="A100">
        <v>98</v>
      </c>
      <c r="B100" s="7">
        <v>5.7</v>
      </c>
      <c r="C100" s="8">
        <v>25.4</v>
      </c>
      <c r="D100" s="9">
        <v>1.6</v>
      </c>
      <c r="E100" s="10">
        <v>51.655500000000004</v>
      </c>
      <c r="F100" s="11">
        <v>5.3</v>
      </c>
      <c r="G100" s="12">
        <v>22.299900000000001</v>
      </c>
    </row>
    <row r="101" spans="1:7" x14ac:dyDescent="0.3">
      <c r="A101">
        <v>99</v>
      </c>
      <c r="B101" s="7">
        <v>4.8</v>
      </c>
      <c r="C101" s="8">
        <v>24.1496</v>
      </c>
      <c r="D101" s="9">
        <v>3</v>
      </c>
      <c r="E101" s="10">
        <v>29.5</v>
      </c>
      <c r="F101" s="11">
        <v>2.4</v>
      </c>
      <c r="G101" s="12">
        <v>44.6</v>
      </c>
    </row>
    <row r="102" spans="1:7" x14ac:dyDescent="0.3">
      <c r="A102">
        <v>100</v>
      </c>
      <c r="B102" s="7">
        <v>2.4</v>
      </c>
      <c r="C102" s="8">
        <v>42.6</v>
      </c>
      <c r="D102" s="9">
        <v>2.5</v>
      </c>
      <c r="E102" s="10">
        <v>40.200000000000003</v>
      </c>
      <c r="F102" s="11">
        <v>3</v>
      </c>
      <c r="G102" s="12">
        <v>33</v>
      </c>
    </row>
    <row r="103" spans="1:7" x14ac:dyDescent="0.3">
      <c r="A103">
        <v>101</v>
      </c>
      <c r="B103" s="7">
        <v>2</v>
      </c>
      <c r="C103" s="8">
        <v>38.512</v>
      </c>
      <c r="D103" s="9">
        <v>3.3</v>
      </c>
      <c r="E103" s="10">
        <v>36.200000000000003</v>
      </c>
      <c r="F103" s="11">
        <v>3</v>
      </c>
      <c r="G103" s="12">
        <v>38.169600000000003</v>
      </c>
    </row>
    <row r="104" spans="1:7" x14ac:dyDescent="0.3">
      <c r="A104">
        <v>102</v>
      </c>
      <c r="B104" s="7">
        <v>5.3</v>
      </c>
      <c r="C104" s="8">
        <v>27.9</v>
      </c>
      <c r="D104" s="9">
        <v>4</v>
      </c>
      <c r="E104" s="10">
        <v>27.566500000000001</v>
      </c>
      <c r="F104" s="11">
        <v>3</v>
      </c>
      <c r="G104" s="12">
        <v>38.7896</v>
      </c>
    </row>
    <row r="105" spans="1:7" x14ac:dyDescent="0.3">
      <c r="A105">
        <v>103</v>
      </c>
      <c r="B105" s="7">
        <v>4.2</v>
      </c>
      <c r="C105" s="8">
        <v>25.045100000000001</v>
      </c>
      <c r="D105" s="9">
        <v>3.6</v>
      </c>
      <c r="E105" s="10">
        <v>27.581099999999999</v>
      </c>
      <c r="F105" s="11">
        <v>5</v>
      </c>
      <c r="G105" s="12">
        <v>32.880800000000001</v>
      </c>
    </row>
    <row r="106" spans="1:7" x14ac:dyDescent="0.3">
      <c r="A106">
        <v>104</v>
      </c>
      <c r="B106" s="7">
        <v>2</v>
      </c>
      <c r="C106" s="8">
        <v>42.3461</v>
      </c>
      <c r="D106" s="9">
        <v>3.6</v>
      </c>
      <c r="E106" s="10">
        <v>40</v>
      </c>
      <c r="F106" s="11">
        <v>6</v>
      </c>
      <c r="G106" s="12">
        <v>21.4</v>
      </c>
    </row>
    <row r="107" spans="1:7" x14ac:dyDescent="0.3">
      <c r="A107">
        <v>105</v>
      </c>
      <c r="B107" s="7">
        <v>3.5</v>
      </c>
      <c r="C107" s="8">
        <v>32.348999999999997</v>
      </c>
      <c r="D107" s="9">
        <v>3.2</v>
      </c>
      <c r="E107" s="10">
        <v>36.4</v>
      </c>
      <c r="F107" s="11">
        <v>6</v>
      </c>
      <c r="G107" s="12">
        <v>30.5</v>
      </c>
    </row>
    <row r="108" spans="1:7" x14ac:dyDescent="0.3">
      <c r="A108">
        <v>106</v>
      </c>
      <c r="B108" s="7">
        <v>5.3</v>
      </c>
      <c r="C108" s="8">
        <v>28.993500000000001</v>
      </c>
      <c r="D108" s="9">
        <v>5.3</v>
      </c>
      <c r="E108" s="10">
        <v>29.370799999999999</v>
      </c>
      <c r="F108" s="11">
        <v>1.6</v>
      </c>
      <c r="G108" s="12">
        <v>47.9</v>
      </c>
    </row>
    <row r="109" spans="1:7" x14ac:dyDescent="0.3">
      <c r="A109">
        <v>107</v>
      </c>
      <c r="B109" s="7">
        <v>5.5</v>
      </c>
      <c r="C109" s="8">
        <v>31.7</v>
      </c>
      <c r="D109" s="9">
        <v>2</v>
      </c>
      <c r="E109" s="10">
        <v>42</v>
      </c>
      <c r="F109" s="11">
        <v>4.8</v>
      </c>
      <c r="G109" s="12">
        <v>30.537500000000001</v>
      </c>
    </row>
    <row r="110" spans="1:7" x14ac:dyDescent="0.3">
      <c r="A110">
        <v>108</v>
      </c>
      <c r="B110" s="7">
        <v>2.9</v>
      </c>
      <c r="C110" s="8">
        <v>41.360799999999998</v>
      </c>
      <c r="D110" s="9">
        <v>2.5</v>
      </c>
      <c r="E110" s="10">
        <v>40.6</v>
      </c>
      <c r="F110" s="11">
        <v>2.4</v>
      </c>
      <c r="G110" s="12">
        <v>38.700000000000003</v>
      </c>
    </row>
    <row r="111" spans="1:7" x14ac:dyDescent="0.3">
      <c r="A111">
        <v>109</v>
      </c>
      <c r="B111" s="7">
        <v>2</v>
      </c>
      <c r="C111" s="8">
        <v>38</v>
      </c>
      <c r="D111" s="9">
        <v>2.4</v>
      </c>
      <c r="E111" s="10">
        <v>37.6</v>
      </c>
      <c r="F111" s="11">
        <v>3.8</v>
      </c>
      <c r="G111" s="12">
        <v>34.514800000000001</v>
      </c>
    </row>
    <row r="112" spans="1:7" x14ac:dyDescent="0.3">
      <c r="A112">
        <v>110</v>
      </c>
      <c r="B112" s="7">
        <v>5.3</v>
      </c>
      <c r="C112" s="8">
        <v>22.9</v>
      </c>
      <c r="D112" s="9">
        <v>6.3</v>
      </c>
      <c r="E112" s="10">
        <v>24.8202</v>
      </c>
      <c r="F112" s="11">
        <v>3.7</v>
      </c>
      <c r="G112" s="12">
        <v>29.799900000000001</v>
      </c>
    </row>
    <row r="113" spans="1:7" x14ac:dyDescent="0.3">
      <c r="A113">
        <v>111</v>
      </c>
      <c r="B113" s="7">
        <v>4.4000000000000004</v>
      </c>
      <c r="C113" s="8">
        <v>30.8</v>
      </c>
      <c r="D113" s="9">
        <v>2.4</v>
      </c>
      <c r="E113" s="10">
        <v>41.9</v>
      </c>
      <c r="F113" s="11">
        <v>3</v>
      </c>
      <c r="G113" s="12">
        <v>39.493699999999997</v>
      </c>
    </row>
    <row r="114" spans="1:7" x14ac:dyDescent="0.3">
      <c r="A114">
        <v>112</v>
      </c>
      <c r="B114" s="7">
        <v>2.4</v>
      </c>
      <c r="C114" s="8">
        <v>33.6</v>
      </c>
      <c r="D114" s="9">
        <v>2.5</v>
      </c>
      <c r="E114" s="10">
        <v>38.6</v>
      </c>
      <c r="F114" s="11">
        <v>6.2</v>
      </c>
      <c r="G114" s="12">
        <v>25.799900000000001</v>
      </c>
    </row>
    <row r="115" spans="1:7" x14ac:dyDescent="0.3">
      <c r="A115">
        <v>113</v>
      </c>
      <c r="B115" s="7">
        <v>3.5</v>
      </c>
      <c r="C115" s="8">
        <v>34.5</v>
      </c>
      <c r="D115" s="9">
        <v>5.6</v>
      </c>
      <c r="E115" s="10">
        <v>23.061</v>
      </c>
      <c r="F115" s="11">
        <v>2.2999999999999998</v>
      </c>
      <c r="G115" s="12">
        <v>37.700000000000003</v>
      </c>
    </row>
    <row r="116" spans="1:7" x14ac:dyDescent="0.3">
      <c r="A116">
        <v>114</v>
      </c>
      <c r="B116" s="7">
        <v>3.8</v>
      </c>
      <c r="C116" s="8">
        <v>33.200000000000003</v>
      </c>
      <c r="D116" s="9">
        <v>1.3</v>
      </c>
      <c r="E116" s="10">
        <v>65</v>
      </c>
      <c r="F116" s="11">
        <v>1.6</v>
      </c>
      <c r="G116" s="12">
        <v>42.1</v>
      </c>
    </row>
    <row r="117" spans="1:7" x14ac:dyDescent="0.3">
      <c r="A117">
        <v>115</v>
      </c>
      <c r="B117" s="7">
        <v>3.7</v>
      </c>
      <c r="C117" s="8">
        <v>27.5</v>
      </c>
      <c r="D117" s="9">
        <v>3.7</v>
      </c>
      <c r="E117" s="10">
        <v>30.5</v>
      </c>
      <c r="F117" s="11">
        <v>3.7</v>
      </c>
      <c r="G117" s="12">
        <v>34.9</v>
      </c>
    </row>
    <row r="118" spans="1:7" x14ac:dyDescent="0.3">
      <c r="A118">
        <v>116</v>
      </c>
      <c r="B118" s="7">
        <v>1.6</v>
      </c>
      <c r="C118" s="8">
        <v>48.9</v>
      </c>
      <c r="D118" s="9">
        <v>6.7</v>
      </c>
      <c r="E118" s="10">
        <v>24.2</v>
      </c>
      <c r="F118" s="11">
        <v>2.4</v>
      </c>
      <c r="G118" s="12">
        <v>38.200000000000003</v>
      </c>
    </row>
    <row r="119" spans="1:7" x14ac:dyDescent="0.3">
      <c r="A119">
        <v>117</v>
      </c>
      <c r="B119" s="7">
        <v>4.5999999999999996</v>
      </c>
      <c r="C119" s="8">
        <v>28.3</v>
      </c>
      <c r="D119" s="9">
        <v>5.4</v>
      </c>
      <c r="E119" s="10">
        <v>30.4</v>
      </c>
      <c r="F119" s="11">
        <v>3.7</v>
      </c>
      <c r="G119" s="12">
        <v>28.7</v>
      </c>
    </row>
    <row r="120" spans="1:7" x14ac:dyDescent="0.3">
      <c r="A120">
        <v>118</v>
      </c>
      <c r="B120" s="7">
        <v>3</v>
      </c>
      <c r="C120" s="8">
        <v>36.1</v>
      </c>
      <c r="D120" s="9">
        <v>3</v>
      </c>
      <c r="E120" s="10">
        <v>39.710299999999997</v>
      </c>
      <c r="F120" s="11">
        <v>3.9</v>
      </c>
      <c r="G120" s="12">
        <v>37.299999999999997</v>
      </c>
    </row>
    <row r="121" spans="1:7" x14ac:dyDescent="0.3">
      <c r="A121">
        <v>119</v>
      </c>
      <c r="B121" s="7">
        <v>2.5</v>
      </c>
      <c r="C121" s="8">
        <v>45.672899999999998</v>
      </c>
      <c r="D121" s="9">
        <v>2.5</v>
      </c>
      <c r="E121" s="10">
        <v>37.070999999999998</v>
      </c>
      <c r="F121" s="11">
        <v>4.5999999999999996</v>
      </c>
      <c r="G121" s="12">
        <v>29</v>
      </c>
    </row>
    <row r="122" spans="1:7" x14ac:dyDescent="0.3">
      <c r="A122">
        <v>120</v>
      </c>
      <c r="B122" s="7">
        <v>3.7</v>
      </c>
      <c r="C122" s="8">
        <v>29.799900000000001</v>
      </c>
      <c r="D122" s="9">
        <v>5.3</v>
      </c>
      <c r="E122" s="10">
        <v>29.0185</v>
      </c>
      <c r="F122" s="11">
        <v>1.5</v>
      </c>
      <c r="G122" s="12">
        <v>46.2622</v>
      </c>
    </row>
    <row r="123" spans="1:7" x14ac:dyDescent="0.3">
      <c r="A123">
        <v>121</v>
      </c>
      <c r="B123" s="7">
        <v>5.7</v>
      </c>
      <c r="C123" s="8">
        <v>20.99</v>
      </c>
      <c r="D123" s="9">
        <v>2</v>
      </c>
      <c r="E123" s="10">
        <v>60.1</v>
      </c>
      <c r="F123" s="11">
        <v>5.2</v>
      </c>
      <c r="G123" s="12">
        <v>26.7</v>
      </c>
    </row>
    <row r="124" spans="1:7" x14ac:dyDescent="0.3">
      <c r="A124">
        <v>122</v>
      </c>
      <c r="B124" s="7">
        <v>2.2000000000000002</v>
      </c>
      <c r="C124" s="8">
        <v>46.8</v>
      </c>
      <c r="D124" s="9">
        <v>2.7</v>
      </c>
      <c r="E124" s="10">
        <v>35.700000000000003</v>
      </c>
      <c r="F124" s="11">
        <v>3</v>
      </c>
      <c r="G124" s="12">
        <v>33.722900000000003</v>
      </c>
    </row>
    <row r="125" spans="1:7" x14ac:dyDescent="0.3">
      <c r="A125">
        <v>123</v>
      </c>
      <c r="B125" s="7">
        <v>2.5</v>
      </c>
      <c r="C125" s="8">
        <v>37.799999999999997</v>
      </c>
      <c r="D125" s="9">
        <v>3</v>
      </c>
      <c r="E125" s="10">
        <v>34.7286</v>
      </c>
      <c r="F125" s="11">
        <v>5.6</v>
      </c>
      <c r="G125" s="12">
        <v>24.192399999999999</v>
      </c>
    </row>
    <row r="126" spans="1:7" x14ac:dyDescent="0.3">
      <c r="A126">
        <v>124</v>
      </c>
      <c r="B126" s="7">
        <v>2.5</v>
      </c>
      <c r="C126" s="8">
        <v>40.4</v>
      </c>
      <c r="D126" s="9">
        <v>4.8</v>
      </c>
      <c r="E126" s="10">
        <v>31.374700000000001</v>
      </c>
      <c r="F126" s="11">
        <v>3</v>
      </c>
      <c r="G126" s="12">
        <v>35.540399999999998</v>
      </c>
    </row>
    <row r="127" spans="1:7" x14ac:dyDescent="0.3">
      <c r="A127">
        <v>125</v>
      </c>
      <c r="B127" s="7">
        <v>2.4</v>
      </c>
      <c r="C127" s="8">
        <v>44.8</v>
      </c>
      <c r="D127" s="9">
        <v>4.5999999999999996</v>
      </c>
      <c r="E127" s="10">
        <v>27.106100000000001</v>
      </c>
      <c r="F127" s="11">
        <v>1.6</v>
      </c>
      <c r="G127" s="12">
        <v>46.5047</v>
      </c>
    </row>
    <row r="128" spans="1:7" x14ac:dyDescent="0.3">
      <c r="A128">
        <v>126</v>
      </c>
      <c r="B128" s="7">
        <v>3.8</v>
      </c>
      <c r="C128" s="8">
        <v>33.848199999999999</v>
      </c>
      <c r="D128" s="9">
        <v>3</v>
      </c>
      <c r="E128" s="10">
        <v>35.267800000000001</v>
      </c>
      <c r="F128" s="11">
        <v>2.4</v>
      </c>
      <c r="G128" s="12">
        <v>37.709800000000001</v>
      </c>
    </row>
    <row r="129" spans="1:7" x14ac:dyDescent="0.3">
      <c r="A129">
        <v>127</v>
      </c>
      <c r="B129" s="7">
        <v>2.9</v>
      </c>
      <c r="C129" s="8">
        <v>35.5</v>
      </c>
      <c r="D129" s="9">
        <v>3.8</v>
      </c>
      <c r="E129" s="10">
        <v>29.0307</v>
      </c>
      <c r="F129" s="11">
        <v>2.4</v>
      </c>
      <c r="G129" s="12">
        <v>46.8</v>
      </c>
    </row>
    <row r="130" spans="1:7" x14ac:dyDescent="0.3">
      <c r="A130">
        <v>128</v>
      </c>
      <c r="B130" s="7">
        <v>2</v>
      </c>
      <c r="C130" s="8">
        <v>38</v>
      </c>
      <c r="D130" s="9">
        <v>2</v>
      </c>
      <c r="E130" s="10">
        <v>42</v>
      </c>
      <c r="F130" s="11">
        <v>4.7</v>
      </c>
      <c r="G130" s="12">
        <v>23.8</v>
      </c>
    </row>
    <row r="131" spans="1:7" x14ac:dyDescent="0.3">
      <c r="A131">
        <v>129</v>
      </c>
      <c r="B131" s="7">
        <v>2.5</v>
      </c>
      <c r="C131" s="8">
        <v>45.056600000000003</v>
      </c>
      <c r="D131" s="9">
        <v>4</v>
      </c>
      <c r="E131" s="10">
        <v>24.4</v>
      </c>
      <c r="F131" s="11">
        <v>2.5</v>
      </c>
      <c r="G131" s="12">
        <v>40.6</v>
      </c>
    </row>
    <row r="132" spans="1:7" x14ac:dyDescent="0.3">
      <c r="A132">
        <v>130</v>
      </c>
      <c r="B132" s="7">
        <v>3</v>
      </c>
      <c r="C132" s="8">
        <v>37.9</v>
      </c>
      <c r="D132" s="9">
        <v>1.8</v>
      </c>
      <c r="E132" s="10">
        <v>43.260899999999999</v>
      </c>
      <c r="F132" s="11">
        <v>3.8</v>
      </c>
      <c r="G132" s="12">
        <v>29.5</v>
      </c>
    </row>
    <row r="133" spans="1:7" x14ac:dyDescent="0.3">
      <c r="A133">
        <v>131</v>
      </c>
      <c r="B133" s="7">
        <v>3</v>
      </c>
      <c r="C133" s="8">
        <v>35.465499999999999</v>
      </c>
      <c r="D133" s="9">
        <v>4.8</v>
      </c>
      <c r="E133" s="10">
        <v>26.388000000000002</v>
      </c>
      <c r="F133" s="11">
        <v>3</v>
      </c>
      <c r="G133" s="12">
        <v>36.1</v>
      </c>
    </row>
    <row r="134" spans="1:7" x14ac:dyDescent="0.3">
      <c r="A134">
        <v>132</v>
      </c>
      <c r="B134" s="7">
        <v>1.6</v>
      </c>
      <c r="C134" s="8">
        <v>52</v>
      </c>
      <c r="D134" s="9">
        <v>6.3</v>
      </c>
      <c r="E134" s="10">
        <v>27.1158</v>
      </c>
      <c r="F134" s="11">
        <v>2.5</v>
      </c>
      <c r="G134" s="12">
        <v>37.070999999999998</v>
      </c>
    </row>
    <row r="135" spans="1:7" x14ac:dyDescent="0.3">
      <c r="A135">
        <v>133</v>
      </c>
      <c r="B135" s="7">
        <v>5.3</v>
      </c>
      <c r="C135" s="8">
        <v>28.993500000000001</v>
      </c>
      <c r="D135" s="9">
        <v>2.4</v>
      </c>
      <c r="E135" s="10">
        <v>41.585799999999999</v>
      </c>
      <c r="F135" s="11">
        <v>5.7</v>
      </c>
      <c r="G135" s="12">
        <v>34.5</v>
      </c>
    </row>
    <row r="136" spans="1:7" x14ac:dyDescent="0.3">
      <c r="A136">
        <v>134</v>
      </c>
      <c r="B136" s="7">
        <v>5.3</v>
      </c>
      <c r="C136" s="8">
        <v>24.299900000000001</v>
      </c>
      <c r="D136" s="9">
        <v>3.5</v>
      </c>
      <c r="E136" s="10">
        <v>35</v>
      </c>
      <c r="F136" s="11">
        <v>1.6</v>
      </c>
      <c r="G136" s="12">
        <v>44.571399999999997</v>
      </c>
    </row>
    <row r="137" spans="1:7" x14ac:dyDescent="0.3">
      <c r="A137">
        <v>135</v>
      </c>
      <c r="B137" s="7">
        <v>3.8</v>
      </c>
      <c r="C137" s="8">
        <v>36.4</v>
      </c>
      <c r="D137" s="9">
        <v>3</v>
      </c>
      <c r="E137" s="10">
        <v>36.798000000000002</v>
      </c>
      <c r="F137" s="11">
        <v>5.7</v>
      </c>
      <c r="G137" s="12">
        <v>21.3</v>
      </c>
    </row>
    <row r="138" spans="1:7" x14ac:dyDescent="0.3">
      <c r="A138">
        <v>136</v>
      </c>
      <c r="B138" s="7">
        <v>2.5</v>
      </c>
      <c r="C138" s="8">
        <v>39.614699999999999</v>
      </c>
      <c r="D138" s="9">
        <v>3.8</v>
      </c>
      <c r="E138" s="10">
        <v>26.9</v>
      </c>
      <c r="F138" s="11">
        <v>2.5</v>
      </c>
      <c r="G138" s="12">
        <v>34.6</v>
      </c>
    </row>
    <row r="139" spans="1:7" x14ac:dyDescent="0.3">
      <c r="A139">
        <v>137</v>
      </c>
      <c r="B139" s="7">
        <v>2</v>
      </c>
      <c r="C139" s="8">
        <v>41.566099999999999</v>
      </c>
      <c r="D139" s="9">
        <v>3.7</v>
      </c>
      <c r="E139" s="10">
        <v>31.411200000000001</v>
      </c>
      <c r="F139" s="11">
        <v>4.4000000000000004</v>
      </c>
      <c r="G139" s="12">
        <v>27.7</v>
      </c>
    </row>
    <row r="140" spans="1:7" x14ac:dyDescent="0.3">
      <c r="A140">
        <v>138</v>
      </c>
      <c r="B140" s="7">
        <v>5.9</v>
      </c>
      <c r="C140" s="8">
        <v>23.6523</v>
      </c>
      <c r="D140" s="9">
        <v>3.2</v>
      </c>
      <c r="E140" s="10">
        <v>29.7</v>
      </c>
      <c r="F140" s="11">
        <v>2.4</v>
      </c>
      <c r="G140" s="12">
        <v>39.200000000000003</v>
      </c>
    </row>
    <row r="141" spans="1:7" x14ac:dyDescent="0.3">
      <c r="A141">
        <v>139</v>
      </c>
      <c r="B141" s="7">
        <v>1.6</v>
      </c>
      <c r="C141" s="8">
        <v>47.7592</v>
      </c>
      <c r="D141" s="9">
        <v>2</v>
      </c>
      <c r="E141" s="10">
        <v>42.936300000000003</v>
      </c>
      <c r="F141" s="11">
        <v>3.7</v>
      </c>
      <c r="G141" s="12">
        <v>34.299999999999997</v>
      </c>
    </row>
    <row r="142" spans="1:7" x14ac:dyDescent="0.3">
      <c r="A142">
        <v>140</v>
      </c>
      <c r="B142" s="7">
        <v>4</v>
      </c>
      <c r="C142" s="8">
        <v>27.736599999999999</v>
      </c>
      <c r="D142" s="9">
        <v>5.3</v>
      </c>
      <c r="E142" s="10">
        <v>28.993500000000001</v>
      </c>
      <c r="F142" s="11">
        <v>1.8</v>
      </c>
      <c r="G142" s="12">
        <v>41.798999999999999</v>
      </c>
    </row>
    <row r="143" spans="1:7" x14ac:dyDescent="0.3">
      <c r="A143">
        <v>141</v>
      </c>
      <c r="B143" s="7">
        <v>2</v>
      </c>
      <c r="C143" s="8">
        <v>43.5</v>
      </c>
      <c r="D143" s="9">
        <v>8</v>
      </c>
      <c r="E143" s="10">
        <v>17.8</v>
      </c>
      <c r="F143" s="11">
        <v>3.8</v>
      </c>
      <c r="G143" s="12">
        <v>33.235700000000001</v>
      </c>
    </row>
    <row r="144" spans="1:7" x14ac:dyDescent="0.3">
      <c r="A144">
        <v>142</v>
      </c>
      <c r="B144" s="7">
        <v>3.5</v>
      </c>
      <c r="C144" s="8">
        <v>34.200000000000003</v>
      </c>
      <c r="D144" s="9">
        <v>5</v>
      </c>
      <c r="E144" s="10">
        <v>24.572199999999999</v>
      </c>
      <c r="F144" s="11">
        <v>3.8</v>
      </c>
      <c r="G144" s="12">
        <v>37.076900000000002</v>
      </c>
    </row>
    <row r="145" spans="1:7" x14ac:dyDescent="0.3">
      <c r="A145">
        <v>143</v>
      </c>
      <c r="B145" s="7">
        <v>3</v>
      </c>
      <c r="C145" s="8">
        <v>34.285299999999999</v>
      </c>
      <c r="D145" s="9">
        <v>4</v>
      </c>
      <c r="E145" s="10">
        <v>35.200000000000003</v>
      </c>
      <c r="F145" s="11">
        <v>2.5</v>
      </c>
      <c r="G145" s="12">
        <v>42.699800000000003</v>
      </c>
    </row>
    <row r="146" spans="1:7" x14ac:dyDescent="0.3">
      <c r="A146">
        <v>144</v>
      </c>
      <c r="B146" s="7">
        <v>3</v>
      </c>
      <c r="C146" s="8">
        <v>34.548200000000001</v>
      </c>
      <c r="D146" s="9">
        <v>4</v>
      </c>
      <c r="E146" s="10">
        <v>29.2</v>
      </c>
      <c r="F146" s="11">
        <v>3.5</v>
      </c>
      <c r="G146" s="12">
        <v>32.200000000000003</v>
      </c>
    </row>
    <row r="147" spans="1:7" x14ac:dyDescent="0.3">
      <c r="A147">
        <v>145</v>
      </c>
      <c r="B147" s="7">
        <v>6.1</v>
      </c>
      <c r="C147" s="8">
        <v>26</v>
      </c>
      <c r="D147" s="9">
        <v>2.4</v>
      </c>
      <c r="E147" s="10">
        <v>39.299999999999997</v>
      </c>
      <c r="F147" s="11">
        <v>4</v>
      </c>
      <c r="G147" s="12">
        <v>26.813700000000001</v>
      </c>
    </row>
    <row r="148" spans="1:7" x14ac:dyDescent="0.3">
      <c r="A148">
        <v>146</v>
      </c>
      <c r="B148" s="7">
        <v>5.7</v>
      </c>
      <c r="C148" s="8">
        <v>21.1</v>
      </c>
      <c r="D148" s="9">
        <v>4</v>
      </c>
      <c r="E148" s="10">
        <v>27.9711</v>
      </c>
      <c r="F148" s="11">
        <v>2.5</v>
      </c>
      <c r="G148" s="12">
        <v>47.649299999999997</v>
      </c>
    </row>
    <row r="149" spans="1:7" x14ac:dyDescent="0.3">
      <c r="A149">
        <v>147</v>
      </c>
      <c r="B149" s="7">
        <v>2</v>
      </c>
      <c r="C149" s="8">
        <v>38.995899999999999</v>
      </c>
      <c r="D149" s="9">
        <v>3.7</v>
      </c>
      <c r="E149" s="10">
        <v>25.1</v>
      </c>
      <c r="F149" s="11">
        <v>5.5</v>
      </c>
      <c r="G149" s="12">
        <v>32</v>
      </c>
    </row>
    <row r="150" spans="1:7" x14ac:dyDescent="0.3">
      <c r="A150">
        <v>148</v>
      </c>
      <c r="B150" s="7">
        <v>2</v>
      </c>
      <c r="C150" s="8">
        <v>42.575000000000003</v>
      </c>
      <c r="D150" s="9">
        <v>2</v>
      </c>
      <c r="E150" s="10">
        <v>37.798900000000003</v>
      </c>
      <c r="F150" s="11">
        <v>2.2000000000000002</v>
      </c>
      <c r="G150" s="12">
        <v>46.8</v>
      </c>
    </row>
    <row r="151" spans="1:7" x14ac:dyDescent="0.3">
      <c r="A151">
        <v>149</v>
      </c>
      <c r="B151" s="7">
        <v>1.8</v>
      </c>
      <c r="C151" s="8">
        <v>37.002800000000001</v>
      </c>
      <c r="D151" s="9">
        <v>6.1</v>
      </c>
      <c r="E151" s="10">
        <v>26</v>
      </c>
      <c r="F151" s="11">
        <v>4</v>
      </c>
      <c r="G151" s="12">
        <v>27.8</v>
      </c>
    </row>
    <row r="152" spans="1:7" x14ac:dyDescent="0.3">
      <c r="A152">
        <v>150</v>
      </c>
      <c r="B152" s="7">
        <v>4.5999999999999996</v>
      </c>
      <c r="C152" s="8">
        <v>33.305199999999999</v>
      </c>
      <c r="D152" s="9">
        <v>5.3</v>
      </c>
      <c r="E152" s="10">
        <v>30.4</v>
      </c>
      <c r="F152" s="11">
        <v>2.5</v>
      </c>
      <c r="G152" s="12">
        <v>39.200000000000003</v>
      </c>
    </row>
    <row r="153" spans="1:7" x14ac:dyDescent="0.3">
      <c r="A153">
        <v>151</v>
      </c>
      <c r="B153" s="7">
        <v>4.2</v>
      </c>
      <c r="C153" s="8">
        <v>26.881699999999999</v>
      </c>
      <c r="D153" s="9">
        <v>2.8</v>
      </c>
      <c r="E153" s="10">
        <v>30.299299999999999</v>
      </c>
      <c r="F153" s="11">
        <v>3</v>
      </c>
      <c r="G153" s="12">
        <v>34.4</v>
      </c>
    </row>
    <row r="154" spans="1:7" x14ac:dyDescent="0.3">
      <c r="A154">
        <v>152</v>
      </c>
      <c r="B154" s="7">
        <v>4.5999999999999996</v>
      </c>
      <c r="C154" s="8">
        <v>29</v>
      </c>
      <c r="D154" s="9">
        <v>2.4</v>
      </c>
      <c r="E154" s="10">
        <v>41.5</v>
      </c>
      <c r="F154" s="11">
        <v>2.5</v>
      </c>
      <c r="G154" s="12">
        <v>40.4</v>
      </c>
    </row>
    <row r="155" spans="1:7" x14ac:dyDescent="0.3">
      <c r="A155">
        <v>153</v>
      </c>
      <c r="B155" s="7">
        <v>3.5</v>
      </c>
      <c r="C155" s="8">
        <v>35.9</v>
      </c>
      <c r="D155" s="9">
        <v>2.7</v>
      </c>
      <c r="E155" s="10">
        <v>30.3</v>
      </c>
      <c r="F155" s="11">
        <v>2.5</v>
      </c>
      <c r="G155" s="12">
        <v>36.030700000000003</v>
      </c>
    </row>
    <row r="156" spans="1:7" x14ac:dyDescent="0.3">
      <c r="A156">
        <v>154</v>
      </c>
      <c r="B156" s="7">
        <v>2.4</v>
      </c>
      <c r="C156" s="8">
        <v>35</v>
      </c>
      <c r="D156" s="9">
        <v>2.4</v>
      </c>
      <c r="E156" s="10">
        <v>37.976399999999998</v>
      </c>
      <c r="F156" s="11">
        <v>1.3</v>
      </c>
      <c r="G156" s="12">
        <v>30.2</v>
      </c>
    </row>
    <row r="157" spans="1:7" x14ac:dyDescent="0.3">
      <c r="A157">
        <v>155</v>
      </c>
      <c r="B157" s="7">
        <v>3.5</v>
      </c>
      <c r="C157" s="8">
        <v>29.773399999999999</v>
      </c>
      <c r="D157" s="9">
        <v>1.8</v>
      </c>
      <c r="E157" s="10">
        <v>69.6404</v>
      </c>
      <c r="F157" s="11">
        <v>3</v>
      </c>
      <c r="G157" s="12">
        <v>34.7288</v>
      </c>
    </row>
    <row r="158" spans="1:7" x14ac:dyDescent="0.3">
      <c r="A158">
        <v>156</v>
      </c>
      <c r="B158" s="7">
        <v>2.7</v>
      </c>
      <c r="C158" s="8">
        <v>35.429099999999998</v>
      </c>
      <c r="D158" s="9">
        <v>5.6</v>
      </c>
      <c r="E158" s="10">
        <v>24.9815</v>
      </c>
      <c r="F158" s="11">
        <v>1.6</v>
      </c>
      <c r="G158" s="12">
        <v>47.7592</v>
      </c>
    </row>
    <row r="159" spans="1:7" x14ac:dyDescent="0.3">
      <c r="A159">
        <v>157</v>
      </c>
      <c r="B159" s="7">
        <v>3.7</v>
      </c>
      <c r="C159" s="8">
        <v>28.5</v>
      </c>
      <c r="D159" s="9">
        <v>3.8</v>
      </c>
      <c r="E159" s="10">
        <v>35.359400000000001</v>
      </c>
      <c r="F159" s="11">
        <v>5.5</v>
      </c>
      <c r="G159" s="12">
        <v>29.8</v>
      </c>
    </row>
    <row r="160" spans="1:7" x14ac:dyDescent="0.3">
      <c r="A160">
        <v>158</v>
      </c>
      <c r="B160" s="7">
        <v>6</v>
      </c>
      <c r="C160" s="8">
        <v>30.5</v>
      </c>
      <c r="D160" s="9">
        <v>3.5</v>
      </c>
      <c r="E160" s="10">
        <v>30.5</v>
      </c>
      <c r="F160" s="11">
        <v>2.4</v>
      </c>
      <c r="G160" s="12">
        <v>42.214599999999997</v>
      </c>
    </row>
    <row r="161" spans="1:7" x14ac:dyDescent="0.3">
      <c r="A161">
        <v>159</v>
      </c>
      <c r="B161" s="7">
        <v>1.6</v>
      </c>
      <c r="C161" s="8">
        <v>50.2669</v>
      </c>
      <c r="D161" s="9">
        <v>2.9</v>
      </c>
      <c r="E161" s="10">
        <v>41.360799999999998</v>
      </c>
      <c r="F161" s="11">
        <v>2.4</v>
      </c>
      <c r="G161" s="12">
        <v>40.370600000000003</v>
      </c>
    </row>
    <row r="162" spans="1:7" x14ac:dyDescent="0.3">
      <c r="A162">
        <v>160</v>
      </c>
      <c r="B162" s="7">
        <v>2.9</v>
      </c>
      <c r="C162" s="8">
        <v>34.299999999999997</v>
      </c>
      <c r="D162" s="9">
        <v>1.6</v>
      </c>
      <c r="E162" s="10">
        <v>48.318800000000003</v>
      </c>
      <c r="F162" s="11">
        <v>2.4</v>
      </c>
      <c r="G162" s="12">
        <v>41.9</v>
      </c>
    </row>
    <row r="163" spans="1:7" x14ac:dyDescent="0.3">
      <c r="A163">
        <v>161</v>
      </c>
      <c r="B163" s="7">
        <v>2</v>
      </c>
      <c r="C163" s="8">
        <v>41.521000000000001</v>
      </c>
      <c r="D163" s="9">
        <v>2.2000000000000002</v>
      </c>
      <c r="E163" s="10">
        <v>42.399099999999997</v>
      </c>
      <c r="F163" s="11">
        <v>2.5</v>
      </c>
      <c r="G163" s="12">
        <v>46.6</v>
      </c>
    </row>
    <row r="164" spans="1:7" x14ac:dyDescent="0.3">
      <c r="A164">
        <v>162</v>
      </c>
      <c r="B164" s="7">
        <v>2.4</v>
      </c>
      <c r="C164" s="8">
        <v>35.810299999999998</v>
      </c>
      <c r="D164" s="9">
        <v>3.7</v>
      </c>
      <c r="E164" s="10">
        <v>27.8</v>
      </c>
      <c r="F164" s="11">
        <v>4.4000000000000004</v>
      </c>
      <c r="G164" s="12">
        <v>29.452100000000002</v>
      </c>
    </row>
    <row r="165" spans="1:7" x14ac:dyDescent="0.3">
      <c r="A165">
        <v>163</v>
      </c>
      <c r="B165" s="7">
        <v>5.7</v>
      </c>
      <c r="C165" s="8">
        <v>31.9</v>
      </c>
      <c r="D165" s="9">
        <v>4</v>
      </c>
      <c r="E165" s="10">
        <v>25.753499999999999</v>
      </c>
      <c r="F165" s="11">
        <v>4.5999999999999996</v>
      </c>
      <c r="G165" s="12">
        <v>26.229500000000002</v>
      </c>
    </row>
    <row r="166" spans="1:7" x14ac:dyDescent="0.3">
      <c r="A166">
        <v>164</v>
      </c>
      <c r="B166" s="7">
        <v>3.5</v>
      </c>
      <c r="C166" s="8">
        <v>31.4</v>
      </c>
      <c r="D166" s="9">
        <v>3.7</v>
      </c>
      <c r="E166" s="10">
        <v>35.2288</v>
      </c>
      <c r="F166" s="11">
        <v>2.4</v>
      </c>
      <c r="G166" s="12">
        <v>39.347999999999999</v>
      </c>
    </row>
    <row r="167" spans="1:7" x14ac:dyDescent="0.3">
      <c r="A167">
        <v>165</v>
      </c>
      <c r="B167" s="7">
        <v>3.5</v>
      </c>
      <c r="C167" s="8">
        <v>35.5</v>
      </c>
      <c r="D167" s="9">
        <v>3.5</v>
      </c>
      <c r="E167" s="10">
        <v>34.749400000000001</v>
      </c>
      <c r="F167" s="11">
        <v>2.4</v>
      </c>
      <c r="G167" s="12">
        <v>45.1</v>
      </c>
    </row>
    <row r="168" spans="1:7" x14ac:dyDescent="0.3">
      <c r="A168">
        <v>166</v>
      </c>
      <c r="B168" s="7">
        <v>2.5</v>
      </c>
      <c r="C168" s="8">
        <v>38.6</v>
      </c>
      <c r="D168" s="9">
        <v>2</v>
      </c>
      <c r="E168" s="10">
        <v>47.4</v>
      </c>
      <c r="F168" s="11">
        <v>2</v>
      </c>
      <c r="G168" s="12">
        <v>40.234499999999997</v>
      </c>
    </row>
    <row r="169" spans="1:7" x14ac:dyDescent="0.3">
      <c r="A169">
        <v>167</v>
      </c>
      <c r="B169" s="7">
        <v>5.2</v>
      </c>
      <c r="C169" s="8">
        <v>25.4</v>
      </c>
      <c r="D169" s="9">
        <v>3</v>
      </c>
      <c r="E169" s="10">
        <v>35.799999999999997</v>
      </c>
      <c r="F169" s="11">
        <v>3.5</v>
      </c>
      <c r="G169" s="12">
        <v>28.7</v>
      </c>
    </row>
    <row r="170" spans="1:7" x14ac:dyDescent="0.3">
      <c r="A170">
        <v>168</v>
      </c>
      <c r="B170" s="7">
        <v>3.7</v>
      </c>
      <c r="C170" s="8">
        <v>28.8</v>
      </c>
      <c r="D170" s="9">
        <v>2</v>
      </c>
      <c r="E170" s="10">
        <v>45.190100000000001</v>
      </c>
      <c r="F170" s="11">
        <v>2</v>
      </c>
      <c r="G170" s="12">
        <v>38.462699999999998</v>
      </c>
    </row>
    <row r="171" spans="1:7" x14ac:dyDescent="0.3">
      <c r="A171">
        <v>169</v>
      </c>
      <c r="B171" s="7">
        <v>3.5</v>
      </c>
      <c r="C171" s="8">
        <v>34.200000000000003</v>
      </c>
      <c r="D171" s="9">
        <v>1.5</v>
      </c>
      <c r="E171" s="10">
        <v>48.862200000000001</v>
      </c>
      <c r="F171" s="11">
        <v>5.7</v>
      </c>
      <c r="G171" s="12">
        <v>26</v>
      </c>
    </row>
    <row r="172" spans="1:7" x14ac:dyDescent="0.3">
      <c r="A172">
        <v>170</v>
      </c>
      <c r="B172" s="7">
        <v>2.5</v>
      </c>
      <c r="C172" s="8">
        <v>30.168800000000001</v>
      </c>
      <c r="D172" s="9">
        <v>3.5</v>
      </c>
      <c r="E172" s="10">
        <v>39.0959</v>
      </c>
      <c r="F172" s="11">
        <v>1.8</v>
      </c>
      <c r="G172" s="12">
        <v>44.7393</v>
      </c>
    </row>
    <row r="173" spans="1:7" x14ac:dyDescent="0.3">
      <c r="A173">
        <v>171</v>
      </c>
      <c r="B173" s="7">
        <v>3.7</v>
      </c>
      <c r="C173" s="8">
        <v>31.6</v>
      </c>
      <c r="D173" s="9">
        <v>2.2000000000000002</v>
      </c>
      <c r="E173" s="10">
        <v>51.9</v>
      </c>
      <c r="F173" s="11">
        <v>3.5</v>
      </c>
      <c r="G173" s="12">
        <v>36.556399999999996</v>
      </c>
    </row>
    <row r="174" spans="1:7" x14ac:dyDescent="0.3">
      <c r="A174">
        <v>172</v>
      </c>
      <c r="B174" s="7">
        <v>5.4</v>
      </c>
      <c r="C174" s="8">
        <v>27</v>
      </c>
      <c r="D174" s="9">
        <v>2</v>
      </c>
      <c r="E174" s="10">
        <v>46.624000000000002</v>
      </c>
      <c r="F174" s="11">
        <v>2.5</v>
      </c>
      <c r="G174" s="12">
        <v>41.664200000000001</v>
      </c>
    </row>
    <row r="175" spans="1:7" x14ac:dyDescent="0.3">
      <c r="A175">
        <v>173</v>
      </c>
      <c r="B175" s="7">
        <v>3</v>
      </c>
      <c r="C175" s="8">
        <v>35.708100000000002</v>
      </c>
      <c r="D175" s="9">
        <v>6</v>
      </c>
      <c r="E175" s="10">
        <v>24.4</v>
      </c>
      <c r="F175" s="11">
        <v>4.7</v>
      </c>
      <c r="G175" s="12">
        <v>26.702200000000001</v>
      </c>
    </row>
    <row r="176" spans="1:7" x14ac:dyDescent="0.3">
      <c r="A176">
        <v>174</v>
      </c>
      <c r="B176" s="7">
        <v>2.7</v>
      </c>
      <c r="C176" s="8">
        <v>31.3</v>
      </c>
      <c r="D176" s="9">
        <v>2.2000000000000002</v>
      </c>
      <c r="E176" s="10">
        <v>44.999099999999999</v>
      </c>
      <c r="F176" s="11">
        <v>2.4</v>
      </c>
      <c r="G176" s="12">
        <v>44.6</v>
      </c>
    </row>
    <row r="177" spans="1:7" x14ac:dyDescent="0.3">
      <c r="A177">
        <v>175</v>
      </c>
      <c r="B177" s="7">
        <v>2.8</v>
      </c>
      <c r="C177" s="8">
        <v>37.118499999999997</v>
      </c>
      <c r="D177" s="9">
        <v>4.5999999999999996</v>
      </c>
      <c r="E177" s="10">
        <v>29.9</v>
      </c>
      <c r="F177" s="11">
        <v>2.4</v>
      </c>
      <c r="G177" s="12">
        <v>43.291600000000003</v>
      </c>
    </row>
    <row r="178" spans="1:7" x14ac:dyDescent="0.3">
      <c r="A178">
        <v>176</v>
      </c>
      <c r="B178" s="7">
        <v>3.5</v>
      </c>
      <c r="C178" s="8">
        <v>34.700000000000003</v>
      </c>
      <c r="D178" s="9">
        <v>2</v>
      </c>
      <c r="E178" s="10">
        <v>37.798900000000003</v>
      </c>
      <c r="F178" s="11">
        <v>3.5</v>
      </c>
      <c r="G178" s="12">
        <v>36.087600000000002</v>
      </c>
    </row>
    <row r="179" spans="1:7" x14ac:dyDescent="0.3">
      <c r="A179">
        <v>177</v>
      </c>
      <c r="B179" s="7">
        <v>3.7</v>
      </c>
      <c r="C179" s="8">
        <v>30.5</v>
      </c>
      <c r="D179" s="9">
        <v>2.4</v>
      </c>
      <c r="E179" s="10">
        <v>34.283099999999997</v>
      </c>
      <c r="F179" s="11">
        <v>6.2</v>
      </c>
      <c r="G179" s="12">
        <v>28.4</v>
      </c>
    </row>
    <row r="180" spans="1:7" x14ac:dyDescent="0.3">
      <c r="A180">
        <v>178</v>
      </c>
      <c r="B180" s="7">
        <v>3.6</v>
      </c>
      <c r="C180" s="8">
        <v>34.270800000000001</v>
      </c>
      <c r="D180" s="9">
        <v>5.7</v>
      </c>
      <c r="E180" s="10">
        <v>25.617899999999999</v>
      </c>
      <c r="F180" s="11">
        <v>2.5</v>
      </c>
      <c r="G180" s="12">
        <v>39.200000000000003</v>
      </c>
    </row>
    <row r="181" spans="1:7" x14ac:dyDescent="0.3">
      <c r="A181">
        <v>179</v>
      </c>
      <c r="B181" s="7">
        <v>2</v>
      </c>
      <c r="C181" s="8">
        <v>49.216999999999999</v>
      </c>
      <c r="D181" s="9">
        <v>3.5</v>
      </c>
      <c r="E181" s="10">
        <v>32.1</v>
      </c>
      <c r="F181" s="11">
        <v>2.5</v>
      </c>
      <c r="G181" s="12">
        <v>40.799999999999997</v>
      </c>
    </row>
    <row r="182" spans="1:7" x14ac:dyDescent="0.3">
      <c r="A182">
        <v>180</v>
      </c>
      <c r="B182" s="7">
        <v>2.4</v>
      </c>
      <c r="C182" s="8">
        <v>42.6</v>
      </c>
      <c r="D182" s="9">
        <v>3.7</v>
      </c>
      <c r="E182" s="10">
        <v>27</v>
      </c>
      <c r="F182" s="11">
        <v>2.4</v>
      </c>
      <c r="G182" s="12">
        <v>48.1</v>
      </c>
    </row>
    <row r="183" spans="1:7" x14ac:dyDescent="0.3">
      <c r="A183">
        <v>181</v>
      </c>
      <c r="B183" s="7">
        <v>2.5</v>
      </c>
      <c r="C183" s="8">
        <v>40.0169</v>
      </c>
      <c r="D183" s="9">
        <v>2.4</v>
      </c>
      <c r="E183" s="10">
        <v>33.6</v>
      </c>
      <c r="F183" s="11">
        <v>5.3</v>
      </c>
      <c r="G183" s="12">
        <v>22.761900000000001</v>
      </c>
    </row>
    <row r="184" spans="1:7" x14ac:dyDescent="0.3">
      <c r="A184">
        <v>182</v>
      </c>
      <c r="B184" s="7">
        <v>3.8</v>
      </c>
      <c r="C184" s="8">
        <v>33.848199999999999</v>
      </c>
      <c r="D184" s="9">
        <v>3.5</v>
      </c>
      <c r="E184" s="10">
        <v>40.299999999999997</v>
      </c>
      <c r="F184" s="11">
        <v>5.9</v>
      </c>
      <c r="G184" s="12">
        <v>24.6983</v>
      </c>
    </row>
    <row r="185" spans="1:7" x14ac:dyDescent="0.3">
      <c r="A185">
        <v>183</v>
      </c>
      <c r="B185" s="7">
        <v>3.5</v>
      </c>
      <c r="C185" s="8">
        <v>34.6</v>
      </c>
      <c r="D185" s="9">
        <v>3</v>
      </c>
      <c r="E185" s="10">
        <v>35.460599999999999</v>
      </c>
      <c r="F185" s="11">
        <v>3.7</v>
      </c>
      <c r="G185" s="12">
        <v>30.9</v>
      </c>
    </row>
    <row r="186" spans="1:7" x14ac:dyDescent="0.3">
      <c r="A186">
        <v>184</v>
      </c>
      <c r="B186" s="7">
        <v>3.5</v>
      </c>
      <c r="C186" s="8">
        <v>30.6</v>
      </c>
      <c r="D186" s="9">
        <v>2.4</v>
      </c>
      <c r="E186" s="10">
        <v>41.5</v>
      </c>
      <c r="F186" s="11">
        <v>3.7</v>
      </c>
      <c r="G186" s="12">
        <v>27</v>
      </c>
    </row>
    <row r="187" spans="1:7" x14ac:dyDescent="0.3">
      <c r="A187">
        <v>185</v>
      </c>
      <c r="B187" s="7">
        <v>2.2999999999999998</v>
      </c>
      <c r="C187" s="8">
        <v>31.9</v>
      </c>
      <c r="D187" s="9">
        <v>2.2000000000000002</v>
      </c>
      <c r="E187" s="10">
        <v>46.8</v>
      </c>
      <c r="F187" s="11">
        <v>4.8</v>
      </c>
      <c r="G187" s="12">
        <v>26.794599999999999</v>
      </c>
    </row>
    <row r="188" spans="1:7" x14ac:dyDescent="0.3">
      <c r="A188">
        <v>186</v>
      </c>
      <c r="B188" s="7">
        <v>2</v>
      </c>
      <c r="C188" s="8">
        <v>37.1</v>
      </c>
      <c r="D188" s="9">
        <v>3.4</v>
      </c>
      <c r="E188" s="10">
        <v>36.729900000000001</v>
      </c>
      <c r="F188" s="11">
        <v>3.8</v>
      </c>
      <c r="G188" s="12">
        <v>36.934699999999999</v>
      </c>
    </row>
    <row r="189" spans="1:7" x14ac:dyDescent="0.3">
      <c r="A189">
        <v>187</v>
      </c>
      <c r="B189" s="7">
        <v>2.4</v>
      </c>
      <c r="C189" s="8">
        <v>33.6</v>
      </c>
      <c r="D189" s="9">
        <v>3.6</v>
      </c>
      <c r="E189" s="10">
        <v>26.1066</v>
      </c>
      <c r="F189" s="11">
        <v>2</v>
      </c>
      <c r="G189" s="12">
        <v>41.9</v>
      </c>
    </row>
    <row r="190" spans="1:7" x14ac:dyDescent="0.3">
      <c r="A190">
        <v>188</v>
      </c>
      <c r="B190" s="7">
        <v>2.4</v>
      </c>
      <c r="C190" s="8">
        <v>35.299999999999997</v>
      </c>
      <c r="D190" s="9">
        <v>2</v>
      </c>
      <c r="E190" s="10">
        <v>43</v>
      </c>
      <c r="F190" s="11">
        <v>2.5</v>
      </c>
      <c r="G190" s="12">
        <v>34.143500000000003</v>
      </c>
    </row>
    <row r="191" spans="1:7" x14ac:dyDescent="0.3">
      <c r="A191">
        <v>189</v>
      </c>
      <c r="B191" s="7">
        <v>2.4</v>
      </c>
      <c r="C191" s="8">
        <v>37</v>
      </c>
      <c r="D191" s="9">
        <v>3</v>
      </c>
      <c r="E191" s="10">
        <v>38.7896</v>
      </c>
      <c r="F191" s="11">
        <v>2.9</v>
      </c>
      <c r="G191" s="12">
        <v>35.5</v>
      </c>
    </row>
    <row r="192" spans="1:7" x14ac:dyDescent="0.3">
      <c r="A192">
        <v>190</v>
      </c>
      <c r="B192" s="7">
        <v>3.7</v>
      </c>
      <c r="C192" s="8">
        <v>28.1</v>
      </c>
      <c r="D192" s="9">
        <v>3.2</v>
      </c>
      <c r="E192" s="10">
        <v>30.347000000000001</v>
      </c>
      <c r="F192" s="11">
        <v>1.8</v>
      </c>
      <c r="G192" s="12">
        <v>44.9</v>
      </c>
    </row>
    <row r="193" spans="1:7" x14ac:dyDescent="0.3">
      <c r="A193">
        <v>191</v>
      </c>
      <c r="B193" s="7">
        <v>4.8</v>
      </c>
      <c r="C193" s="8">
        <v>25.7761</v>
      </c>
      <c r="D193" s="9">
        <v>1.5</v>
      </c>
      <c r="E193" s="10">
        <v>49.3</v>
      </c>
      <c r="F193" s="11">
        <v>5.7</v>
      </c>
      <c r="G193" s="12">
        <v>26</v>
      </c>
    </row>
    <row r="194" spans="1:7" x14ac:dyDescent="0.3">
      <c r="A194">
        <v>192</v>
      </c>
      <c r="B194" s="7">
        <v>5</v>
      </c>
      <c r="C194" s="8">
        <v>23.820399999999999</v>
      </c>
      <c r="D194" s="9">
        <v>2.5</v>
      </c>
      <c r="E194" s="10">
        <v>38.4</v>
      </c>
      <c r="F194" s="11">
        <v>4</v>
      </c>
      <c r="G194" s="12">
        <v>28.5</v>
      </c>
    </row>
    <row r="195" spans="1:7" x14ac:dyDescent="0.3">
      <c r="A195">
        <v>193</v>
      </c>
      <c r="B195" s="7">
        <v>3.6</v>
      </c>
      <c r="C195" s="8">
        <v>37.690800000000003</v>
      </c>
      <c r="D195" s="9">
        <v>3.6</v>
      </c>
      <c r="E195" s="10">
        <v>36.756300000000003</v>
      </c>
      <c r="F195" s="11">
        <v>3.7</v>
      </c>
      <c r="G195" s="12">
        <v>35.161999999999999</v>
      </c>
    </row>
    <row r="196" spans="1:7" x14ac:dyDescent="0.3">
      <c r="A196">
        <v>194</v>
      </c>
      <c r="B196" s="7">
        <v>3.5</v>
      </c>
      <c r="C196" s="8">
        <v>30.380500000000001</v>
      </c>
      <c r="D196" s="9">
        <v>4.4000000000000004</v>
      </c>
      <c r="E196" s="10">
        <v>30.172599999999999</v>
      </c>
      <c r="F196" s="11">
        <v>2.9</v>
      </c>
      <c r="G196" s="12">
        <v>34.1</v>
      </c>
    </row>
    <row r="197" spans="1:7" x14ac:dyDescent="0.3">
      <c r="A197">
        <v>195</v>
      </c>
      <c r="B197" s="7">
        <v>1.8</v>
      </c>
      <c r="C197" s="8">
        <v>46.9</v>
      </c>
      <c r="D197" s="9">
        <v>2.7</v>
      </c>
      <c r="E197" s="10">
        <v>38.299999999999997</v>
      </c>
      <c r="F197" s="11">
        <v>3</v>
      </c>
      <c r="G197" s="12">
        <v>34.4</v>
      </c>
    </row>
    <row r="198" spans="1:7" x14ac:dyDescent="0.3">
      <c r="A198">
        <v>196</v>
      </c>
      <c r="B198" s="7">
        <v>6.2</v>
      </c>
      <c r="C198" s="8">
        <v>28.4</v>
      </c>
      <c r="D198" s="9">
        <v>5.7</v>
      </c>
      <c r="E198" s="10">
        <v>25.555099999999999</v>
      </c>
      <c r="F198" s="11">
        <v>2</v>
      </c>
      <c r="G198" s="12">
        <v>37.1</v>
      </c>
    </row>
    <row r="199" spans="1:7" x14ac:dyDescent="0.3">
      <c r="A199">
        <v>197</v>
      </c>
      <c r="B199" s="7">
        <v>2</v>
      </c>
      <c r="C199" s="8">
        <v>34.700000000000003</v>
      </c>
      <c r="D199" s="9">
        <v>2.5</v>
      </c>
      <c r="E199" s="10">
        <v>40.6</v>
      </c>
      <c r="F199" s="11">
        <v>6.3</v>
      </c>
      <c r="G199" s="12">
        <v>19.7</v>
      </c>
    </row>
    <row r="200" spans="1:7" x14ac:dyDescent="0.3">
      <c r="A200">
        <v>198</v>
      </c>
      <c r="B200" s="7">
        <v>2</v>
      </c>
      <c r="C200" s="8">
        <v>58.534999999999997</v>
      </c>
      <c r="D200" s="9">
        <v>3.5</v>
      </c>
      <c r="E200" s="10">
        <v>34.200000000000003</v>
      </c>
      <c r="F200" s="11">
        <v>2.4</v>
      </c>
      <c r="G200" s="12">
        <v>35.587699999999998</v>
      </c>
    </row>
    <row r="201" spans="1:7" x14ac:dyDescent="0.3">
      <c r="A201">
        <v>199</v>
      </c>
      <c r="B201" s="7">
        <v>2.7</v>
      </c>
      <c r="C201" s="8">
        <v>35.700000000000003</v>
      </c>
      <c r="D201" s="9">
        <v>5.4</v>
      </c>
      <c r="E201" s="10">
        <v>27.0426</v>
      </c>
      <c r="F201" s="11">
        <v>5.7</v>
      </c>
      <c r="G201" s="12">
        <v>24.149100000000001</v>
      </c>
    </row>
    <row r="202" spans="1:7" x14ac:dyDescent="0.3">
      <c r="A202">
        <v>200</v>
      </c>
      <c r="B202" s="7">
        <v>3.5</v>
      </c>
      <c r="C202" s="8">
        <v>30.2</v>
      </c>
      <c r="D202" s="9">
        <v>2.4</v>
      </c>
      <c r="E202" s="10">
        <v>38.6</v>
      </c>
      <c r="F202" s="11">
        <v>5.5</v>
      </c>
      <c r="G202" s="12">
        <v>23.9</v>
      </c>
    </row>
    <row r="203" spans="1:7" x14ac:dyDescent="0.3">
      <c r="A203">
        <v>201</v>
      </c>
      <c r="B203" s="7">
        <v>2.4</v>
      </c>
      <c r="C203" s="8">
        <v>39.347999999999999</v>
      </c>
      <c r="D203" s="9">
        <v>4</v>
      </c>
      <c r="E203" s="10">
        <v>31.4</v>
      </c>
      <c r="F203" s="11">
        <v>2.7</v>
      </c>
      <c r="G203" s="12">
        <v>32.700000000000003</v>
      </c>
    </row>
    <row r="204" spans="1:7" x14ac:dyDescent="0.3">
      <c r="A204">
        <v>202</v>
      </c>
      <c r="B204" s="7">
        <v>4.3</v>
      </c>
      <c r="C204" s="8">
        <v>27.6</v>
      </c>
      <c r="D204" s="9">
        <v>5.3</v>
      </c>
      <c r="E204" s="10">
        <v>26.6</v>
      </c>
      <c r="F204" s="11">
        <v>3.5</v>
      </c>
      <c r="G204" s="12">
        <v>41.2</v>
      </c>
    </row>
    <row r="205" spans="1:7" x14ac:dyDescent="0.3">
      <c r="A205">
        <v>203</v>
      </c>
      <c r="B205" s="7">
        <v>4.5999999999999996</v>
      </c>
      <c r="C205" s="8">
        <v>26.662199999999999</v>
      </c>
      <c r="D205" s="9">
        <v>6.1</v>
      </c>
      <c r="E205" s="10">
        <v>26</v>
      </c>
      <c r="F205" s="11">
        <v>5</v>
      </c>
      <c r="G205" s="12">
        <v>25.508199999999999</v>
      </c>
    </row>
    <row r="206" spans="1:7" x14ac:dyDescent="0.3">
      <c r="A206">
        <v>204</v>
      </c>
      <c r="B206" s="7">
        <v>4.5999999999999996</v>
      </c>
      <c r="C206" s="8">
        <v>28.4</v>
      </c>
      <c r="D206" s="9">
        <v>4.8</v>
      </c>
      <c r="E206" s="10">
        <v>33.260300000000001</v>
      </c>
      <c r="F206" s="11">
        <v>4.2</v>
      </c>
      <c r="G206" s="12">
        <v>31.5002</v>
      </c>
    </row>
    <row r="207" spans="1:7" x14ac:dyDescent="0.3">
      <c r="A207">
        <v>205</v>
      </c>
      <c r="B207" s="7">
        <v>3.2</v>
      </c>
      <c r="C207" s="8">
        <v>30.7</v>
      </c>
      <c r="D207" s="9">
        <v>5.5</v>
      </c>
      <c r="E207" s="10">
        <v>20.100000000000001</v>
      </c>
      <c r="F207" s="11">
        <v>3.5</v>
      </c>
      <c r="G207" s="12">
        <v>37.962800000000001</v>
      </c>
    </row>
    <row r="208" spans="1:7" x14ac:dyDescent="0.3">
      <c r="A208">
        <v>206</v>
      </c>
      <c r="B208" s="7">
        <v>2</v>
      </c>
      <c r="C208" s="8">
        <v>43.1</v>
      </c>
      <c r="D208" s="9">
        <v>3.5</v>
      </c>
      <c r="E208" s="10">
        <v>38.034700000000001</v>
      </c>
      <c r="F208" s="11">
        <v>3.6</v>
      </c>
      <c r="G208" s="12">
        <v>33.5</v>
      </c>
    </row>
    <row r="209" spans="1:7" x14ac:dyDescent="0.3">
      <c r="A209">
        <v>207</v>
      </c>
      <c r="B209" s="7">
        <v>4</v>
      </c>
      <c r="C209" s="8">
        <v>26.384599999999999</v>
      </c>
      <c r="D209" s="9">
        <v>3.6</v>
      </c>
      <c r="E209" s="10">
        <v>36.439500000000002</v>
      </c>
      <c r="F209" s="11">
        <v>4.8</v>
      </c>
      <c r="G209" s="12">
        <v>30.537500000000001</v>
      </c>
    </row>
    <row r="210" spans="1:7" x14ac:dyDescent="0.3">
      <c r="A210">
        <v>208</v>
      </c>
      <c r="B210" s="7">
        <v>4.8</v>
      </c>
      <c r="C210" s="8">
        <v>32.026299999999999</v>
      </c>
      <c r="D210" s="9">
        <v>3.5</v>
      </c>
      <c r="E210" s="10">
        <v>33.9</v>
      </c>
      <c r="F210" s="11">
        <v>2.7</v>
      </c>
      <c r="G210" s="12">
        <v>31.7</v>
      </c>
    </row>
    <row r="211" spans="1:7" x14ac:dyDescent="0.3">
      <c r="A211">
        <v>209</v>
      </c>
      <c r="B211" s="7">
        <v>2.4</v>
      </c>
      <c r="C211" s="8">
        <v>40.832099999999997</v>
      </c>
      <c r="D211" s="9">
        <v>5.3</v>
      </c>
      <c r="E211" s="10">
        <v>23.299900000000001</v>
      </c>
      <c r="F211" s="11">
        <v>2.5</v>
      </c>
      <c r="G211" s="12">
        <v>40.081600000000002</v>
      </c>
    </row>
    <row r="212" spans="1:7" x14ac:dyDescent="0.3">
      <c r="A212">
        <v>210</v>
      </c>
      <c r="B212" s="7">
        <v>2.5</v>
      </c>
      <c r="C212" s="8">
        <v>38.029899999999998</v>
      </c>
      <c r="D212" s="9">
        <v>6.2</v>
      </c>
      <c r="E212" s="10">
        <v>28.4</v>
      </c>
      <c r="F212" s="11">
        <v>2.4</v>
      </c>
      <c r="G212" s="12">
        <v>37.491100000000003</v>
      </c>
    </row>
    <row r="213" spans="1:7" x14ac:dyDescent="0.3">
      <c r="A213">
        <v>211</v>
      </c>
      <c r="B213" s="7">
        <v>2</v>
      </c>
      <c r="C213" s="8">
        <v>60.1</v>
      </c>
      <c r="D213" s="9">
        <v>6.3</v>
      </c>
      <c r="E213" s="10">
        <v>26.6722</v>
      </c>
      <c r="F213" s="11">
        <v>1.6</v>
      </c>
      <c r="G213" s="12">
        <v>44.2</v>
      </c>
    </row>
    <row r="214" spans="1:7" x14ac:dyDescent="0.3">
      <c r="A214">
        <v>212</v>
      </c>
      <c r="B214" s="7">
        <v>3</v>
      </c>
      <c r="C214" s="8">
        <v>51.1</v>
      </c>
      <c r="D214" s="9">
        <v>2.4</v>
      </c>
      <c r="E214" s="10">
        <v>40.1</v>
      </c>
      <c r="F214" s="11">
        <v>3.6</v>
      </c>
      <c r="G214" s="12">
        <v>32.6</v>
      </c>
    </row>
    <row r="215" spans="1:7" x14ac:dyDescent="0.3">
      <c r="A215">
        <v>213</v>
      </c>
      <c r="B215" s="7">
        <v>4.8</v>
      </c>
      <c r="C215" s="8">
        <v>33.260300000000001</v>
      </c>
      <c r="D215" s="9">
        <v>3</v>
      </c>
      <c r="E215" s="10">
        <v>35.708100000000002</v>
      </c>
      <c r="F215" s="11">
        <v>3</v>
      </c>
      <c r="G215" s="12">
        <v>32.1</v>
      </c>
    </row>
    <row r="216" spans="1:7" x14ac:dyDescent="0.3">
      <c r="A216">
        <v>214</v>
      </c>
      <c r="B216" s="7">
        <v>4.3</v>
      </c>
      <c r="C216" s="8">
        <v>27.6</v>
      </c>
      <c r="D216" s="9">
        <v>2.5</v>
      </c>
      <c r="E216" s="10">
        <v>39.571399999999997</v>
      </c>
      <c r="F216" s="11">
        <v>5.7</v>
      </c>
      <c r="G216" s="12">
        <v>31.9</v>
      </c>
    </row>
    <row r="217" spans="1:7" x14ac:dyDescent="0.3">
      <c r="A217">
        <v>215</v>
      </c>
      <c r="B217" s="7">
        <v>3</v>
      </c>
      <c r="C217" s="8">
        <v>32.954799999999999</v>
      </c>
      <c r="D217" s="9">
        <v>4</v>
      </c>
      <c r="E217" s="10">
        <v>25.753499999999999</v>
      </c>
      <c r="F217" s="11">
        <v>3.6</v>
      </c>
      <c r="G217" s="12">
        <v>31.6</v>
      </c>
    </row>
    <row r="218" spans="1:7" x14ac:dyDescent="0.3">
      <c r="A218">
        <v>216</v>
      </c>
      <c r="B218" s="7">
        <v>1.6</v>
      </c>
      <c r="C218" s="8">
        <v>47.9</v>
      </c>
      <c r="D218" s="9">
        <v>3</v>
      </c>
      <c r="E218" s="10">
        <v>34.7288</v>
      </c>
      <c r="F218" s="11">
        <v>5.3</v>
      </c>
      <c r="G218" s="12">
        <v>27.9</v>
      </c>
    </row>
    <row r="219" spans="1:7" x14ac:dyDescent="0.3">
      <c r="A219">
        <v>217</v>
      </c>
      <c r="B219" s="7">
        <v>3.5</v>
      </c>
      <c r="C219" s="8">
        <v>34.200000000000003</v>
      </c>
      <c r="D219" s="9">
        <v>5.5</v>
      </c>
      <c r="E219" s="10">
        <v>24.6</v>
      </c>
      <c r="F219" s="11">
        <v>2.5</v>
      </c>
      <c r="G219" s="12">
        <v>42.908000000000001</v>
      </c>
    </row>
    <row r="220" spans="1:7" x14ac:dyDescent="0.3">
      <c r="A220">
        <v>218</v>
      </c>
      <c r="B220" s="7">
        <v>6.5</v>
      </c>
      <c r="C220" s="8">
        <v>17.5</v>
      </c>
      <c r="D220" s="9">
        <v>2.5</v>
      </c>
      <c r="E220" s="10">
        <v>39.700000000000003</v>
      </c>
      <c r="F220" s="11">
        <v>4.4000000000000004</v>
      </c>
      <c r="G220" s="12">
        <v>26.2</v>
      </c>
    </row>
    <row r="221" spans="1:7" x14ac:dyDescent="0.3">
      <c r="A221">
        <v>219</v>
      </c>
      <c r="B221" s="7">
        <v>3.7</v>
      </c>
      <c r="C221" s="8">
        <v>35.161999999999999</v>
      </c>
      <c r="D221" s="9">
        <v>1.6</v>
      </c>
      <c r="E221" s="10">
        <v>46.5047</v>
      </c>
      <c r="F221" s="11">
        <v>3.5</v>
      </c>
      <c r="G221" s="12">
        <v>33</v>
      </c>
    </row>
    <row r="222" spans="1:7" x14ac:dyDescent="0.3">
      <c r="A222">
        <v>220</v>
      </c>
      <c r="B222" s="7">
        <v>3.6</v>
      </c>
      <c r="C222" s="8">
        <v>33</v>
      </c>
      <c r="D222" s="9">
        <v>4.5999999999999996</v>
      </c>
      <c r="E222" s="10">
        <v>28.0212</v>
      </c>
      <c r="F222" s="11">
        <v>5.3</v>
      </c>
      <c r="G222" s="12">
        <v>23.299900000000001</v>
      </c>
    </row>
    <row r="223" spans="1:7" x14ac:dyDescent="0.3">
      <c r="A223">
        <v>221</v>
      </c>
      <c r="B223" s="7">
        <v>2</v>
      </c>
      <c r="C223" s="8">
        <v>37.5</v>
      </c>
      <c r="D223" s="9">
        <v>5.3</v>
      </c>
      <c r="E223" s="10">
        <v>28.993500000000001</v>
      </c>
      <c r="F223" s="11">
        <v>1</v>
      </c>
      <c r="G223" s="12">
        <v>57.8</v>
      </c>
    </row>
    <row r="224" spans="1:7" x14ac:dyDescent="0.3">
      <c r="A224">
        <v>222</v>
      </c>
      <c r="B224" s="7">
        <v>3</v>
      </c>
      <c r="C224" s="8">
        <v>38.169600000000003</v>
      </c>
      <c r="D224" s="9">
        <v>4.5</v>
      </c>
      <c r="E224" s="10">
        <v>27.2</v>
      </c>
      <c r="F224" s="11">
        <v>3.5</v>
      </c>
      <c r="G224" s="12">
        <v>35.5</v>
      </c>
    </row>
    <row r="225" spans="1:7" x14ac:dyDescent="0.3">
      <c r="A225">
        <v>223</v>
      </c>
      <c r="B225" s="7">
        <v>3.5</v>
      </c>
      <c r="C225" s="8">
        <v>37.4</v>
      </c>
      <c r="D225" s="9">
        <v>3.6</v>
      </c>
      <c r="E225" s="10">
        <v>35.6</v>
      </c>
      <c r="F225" s="11">
        <v>3.6</v>
      </c>
      <c r="G225" s="12">
        <v>34.270800000000001</v>
      </c>
    </row>
    <row r="226" spans="1:7" x14ac:dyDescent="0.3">
      <c r="A226">
        <v>224</v>
      </c>
      <c r="B226" s="7">
        <v>3</v>
      </c>
      <c r="C226" s="8">
        <v>34.9</v>
      </c>
      <c r="D226" s="9">
        <v>2</v>
      </c>
      <c r="E226" s="10">
        <v>43.1</v>
      </c>
      <c r="F226" s="11">
        <v>3</v>
      </c>
      <c r="G226" s="12">
        <v>35.267800000000001</v>
      </c>
    </row>
    <row r="227" spans="1:7" x14ac:dyDescent="0.3">
      <c r="A227">
        <v>225</v>
      </c>
      <c r="B227" s="7">
        <v>3</v>
      </c>
      <c r="C227" s="8">
        <v>34.4</v>
      </c>
      <c r="D227" s="9">
        <v>2.5</v>
      </c>
      <c r="E227" s="10">
        <v>36.290100000000002</v>
      </c>
      <c r="F227" s="11">
        <v>3.5</v>
      </c>
      <c r="G227" s="12">
        <v>36.410200000000003</v>
      </c>
    </row>
    <row r="228" spans="1:7" x14ac:dyDescent="0.3">
      <c r="A228">
        <v>226</v>
      </c>
      <c r="B228" s="7">
        <v>4.4000000000000004</v>
      </c>
      <c r="C228" s="8">
        <v>30.562000000000001</v>
      </c>
      <c r="D228" s="9">
        <v>4.8</v>
      </c>
      <c r="E228" s="10">
        <v>25.7761</v>
      </c>
      <c r="F228" s="11">
        <v>4.5999999999999996</v>
      </c>
      <c r="G228" s="12">
        <v>33.305199999999999</v>
      </c>
    </row>
    <row r="229" spans="1:7" x14ac:dyDescent="0.3">
      <c r="A229">
        <v>227</v>
      </c>
      <c r="B229" s="7">
        <v>2.4</v>
      </c>
      <c r="C229" s="8">
        <v>34.299999999999997</v>
      </c>
      <c r="D229" s="9">
        <v>4.5999999999999996</v>
      </c>
      <c r="E229" s="10">
        <v>29</v>
      </c>
      <c r="F229" s="11">
        <v>3</v>
      </c>
      <c r="G229" s="12">
        <v>35.708100000000002</v>
      </c>
    </row>
    <row r="230" spans="1:7" x14ac:dyDescent="0.3">
      <c r="A230">
        <v>228</v>
      </c>
      <c r="B230" s="7">
        <v>3</v>
      </c>
      <c r="C230" s="8">
        <v>37.9</v>
      </c>
      <c r="D230" s="9">
        <v>6</v>
      </c>
      <c r="E230" s="10">
        <v>30.5</v>
      </c>
      <c r="F230" s="11">
        <v>3</v>
      </c>
      <c r="G230" s="12">
        <v>31.5</v>
      </c>
    </row>
    <row r="231" spans="1:7" x14ac:dyDescent="0.3">
      <c r="A231">
        <v>229</v>
      </c>
      <c r="B231" s="7">
        <v>2.5</v>
      </c>
      <c r="C231" s="8">
        <v>40.8247</v>
      </c>
      <c r="D231" s="9">
        <v>2</v>
      </c>
      <c r="E231" s="10">
        <v>38.499699999999997</v>
      </c>
      <c r="F231" s="11">
        <v>3.8</v>
      </c>
      <c r="G231" s="12">
        <v>31.1</v>
      </c>
    </row>
    <row r="232" spans="1:7" x14ac:dyDescent="0.3">
      <c r="A232">
        <v>230</v>
      </c>
      <c r="B232" s="7">
        <v>5.5</v>
      </c>
      <c r="C232" s="8">
        <v>29.2</v>
      </c>
      <c r="D232" s="9">
        <v>6.2</v>
      </c>
      <c r="E232" s="10">
        <v>27.4</v>
      </c>
      <c r="F232" s="11">
        <v>5.3</v>
      </c>
      <c r="G232" s="12">
        <v>22.9</v>
      </c>
    </row>
    <row r="233" spans="1:7" x14ac:dyDescent="0.3">
      <c r="A233">
        <v>231</v>
      </c>
      <c r="B233" s="7">
        <v>4.2</v>
      </c>
      <c r="C233" s="8">
        <v>31</v>
      </c>
      <c r="D233" s="9">
        <v>4.5999999999999996</v>
      </c>
      <c r="E233" s="10">
        <v>29.14</v>
      </c>
      <c r="F233" s="11">
        <v>5.3</v>
      </c>
      <c r="G233" s="12">
        <v>29</v>
      </c>
    </row>
    <row r="234" spans="1:7" x14ac:dyDescent="0.3">
      <c r="A234">
        <v>232</v>
      </c>
      <c r="B234" s="7">
        <v>1.8</v>
      </c>
      <c r="C234" s="8">
        <v>48.4</v>
      </c>
      <c r="D234" s="9">
        <v>3</v>
      </c>
      <c r="E234" s="10">
        <v>38.299999999999997</v>
      </c>
      <c r="F234" s="11">
        <v>2.5</v>
      </c>
      <c r="G234" s="12">
        <v>39.571399999999997</v>
      </c>
    </row>
    <row r="235" spans="1:7" x14ac:dyDescent="0.3">
      <c r="A235">
        <v>233</v>
      </c>
      <c r="B235" s="7">
        <v>4</v>
      </c>
      <c r="C235" s="8">
        <v>24.6648</v>
      </c>
      <c r="D235" s="9">
        <v>3</v>
      </c>
      <c r="E235" s="10">
        <v>36.1</v>
      </c>
      <c r="F235" s="11">
        <v>3.5</v>
      </c>
      <c r="G235" s="12">
        <v>34.792700000000004</v>
      </c>
    </row>
    <row r="236" spans="1:7" x14ac:dyDescent="0.3">
      <c r="A236">
        <v>234</v>
      </c>
      <c r="B236" s="7">
        <v>3</v>
      </c>
      <c r="C236" s="8">
        <v>33.299999999999997</v>
      </c>
      <c r="D236" s="9">
        <v>2</v>
      </c>
      <c r="E236" s="10">
        <v>40.299999999999997</v>
      </c>
      <c r="F236" s="11">
        <v>2</v>
      </c>
      <c r="G236" s="12">
        <v>60.1</v>
      </c>
    </row>
    <row r="237" spans="1:7" x14ac:dyDescent="0.3">
      <c r="A237">
        <v>235</v>
      </c>
      <c r="B237" s="7">
        <v>3.8</v>
      </c>
      <c r="C237" s="8">
        <v>32.5</v>
      </c>
      <c r="D237" s="9">
        <v>6.2</v>
      </c>
      <c r="E237" s="10">
        <v>33.799999999999997</v>
      </c>
      <c r="F237" s="11">
        <v>3</v>
      </c>
      <c r="G237" s="12">
        <v>35.460599999999999</v>
      </c>
    </row>
    <row r="238" spans="1:7" x14ac:dyDescent="0.3">
      <c r="A238">
        <v>236</v>
      </c>
      <c r="B238" s="7">
        <v>3.6</v>
      </c>
      <c r="C238" s="8">
        <v>26.1066</v>
      </c>
      <c r="D238" s="9">
        <v>3</v>
      </c>
      <c r="E238" s="10">
        <v>34.1</v>
      </c>
      <c r="F238" s="11">
        <v>3</v>
      </c>
      <c r="G238" s="12">
        <v>39.710299999999997</v>
      </c>
    </row>
    <row r="239" spans="1:7" x14ac:dyDescent="0.3">
      <c r="A239">
        <v>237</v>
      </c>
      <c r="B239" s="7">
        <v>3.7</v>
      </c>
      <c r="C239" s="8">
        <v>27.2</v>
      </c>
      <c r="D239" s="9">
        <v>3.6</v>
      </c>
      <c r="E239" s="10">
        <v>35.242699999999999</v>
      </c>
      <c r="F239" s="11">
        <v>6.2</v>
      </c>
      <c r="G239" s="12">
        <v>26</v>
      </c>
    </row>
    <row r="240" spans="1:7" x14ac:dyDescent="0.3">
      <c r="A240">
        <v>238</v>
      </c>
      <c r="B240" s="7">
        <v>4.2</v>
      </c>
      <c r="C240" s="8">
        <v>29.3</v>
      </c>
      <c r="D240" s="9">
        <v>6</v>
      </c>
      <c r="E240" s="10">
        <v>23.4</v>
      </c>
      <c r="F240" s="11">
        <v>4.5999999999999996</v>
      </c>
      <c r="G240" s="12">
        <v>32.149900000000002</v>
      </c>
    </row>
    <row r="241" spans="1:7" x14ac:dyDescent="0.3">
      <c r="A241">
        <v>239</v>
      </c>
      <c r="B241" s="7">
        <v>3</v>
      </c>
      <c r="C241" s="8">
        <v>35.540399999999998</v>
      </c>
      <c r="D241" s="9">
        <v>4.5999999999999996</v>
      </c>
      <c r="E241" s="10">
        <v>33.550899999999999</v>
      </c>
      <c r="F241" s="11">
        <v>3.5</v>
      </c>
      <c r="G241" s="12">
        <v>36</v>
      </c>
    </row>
    <row r="242" spans="1:7" x14ac:dyDescent="0.3">
      <c r="A242">
        <v>240</v>
      </c>
      <c r="B242" s="7">
        <v>2</v>
      </c>
      <c r="C242" s="8">
        <v>43.541400000000003</v>
      </c>
      <c r="D242" s="9">
        <v>4.5999999999999996</v>
      </c>
      <c r="E242" s="10">
        <v>26.662199999999999</v>
      </c>
      <c r="F242" s="11">
        <v>1.6</v>
      </c>
      <c r="G242" s="12">
        <v>47.3</v>
      </c>
    </row>
    <row r="243" spans="1:7" x14ac:dyDescent="0.3">
      <c r="A243">
        <v>241</v>
      </c>
      <c r="B243" s="7">
        <v>2.5</v>
      </c>
      <c r="C243" s="8">
        <v>38.377800000000001</v>
      </c>
      <c r="D243" s="9">
        <v>2</v>
      </c>
      <c r="E243" s="10">
        <v>37.5</v>
      </c>
      <c r="F243" s="11">
        <v>3.5</v>
      </c>
      <c r="G243" s="12">
        <v>31.9</v>
      </c>
    </row>
    <row r="244" spans="1:7" x14ac:dyDescent="0.3">
      <c r="A244">
        <v>242</v>
      </c>
      <c r="B244" s="7">
        <v>4.7</v>
      </c>
      <c r="C244" s="8">
        <v>25.6</v>
      </c>
      <c r="D244" s="9">
        <v>2.4</v>
      </c>
      <c r="E244" s="10">
        <v>42.8</v>
      </c>
      <c r="F244" s="11">
        <v>3.2</v>
      </c>
      <c r="G244" s="12">
        <v>36.200000000000003</v>
      </c>
    </row>
    <row r="245" spans="1:7" x14ac:dyDescent="0.3">
      <c r="A245">
        <v>243</v>
      </c>
      <c r="B245" s="7">
        <v>3.5</v>
      </c>
      <c r="C245" s="8">
        <v>36.6</v>
      </c>
      <c r="D245" s="9">
        <v>3.7</v>
      </c>
      <c r="E245" s="10">
        <v>31.6</v>
      </c>
      <c r="F245" s="11">
        <v>5.3</v>
      </c>
      <c r="G245" s="12">
        <v>26.6</v>
      </c>
    </row>
    <row r="246" spans="1:7" x14ac:dyDescent="0.3">
      <c r="A246">
        <v>244</v>
      </c>
      <c r="B246" s="7">
        <v>2.5</v>
      </c>
      <c r="C246" s="8">
        <v>44.2</v>
      </c>
      <c r="D246" s="9">
        <v>3.5</v>
      </c>
      <c r="E246" s="10">
        <v>34.5</v>
      </c>
      <c r="F246" s="11">
        <v>6.1</v>
      </c>
      <c r="G246" s="12">
        <v>20.9</v>
      </c>
    </row>
    <row r="247" spans="1:7" x14ac:dyDescent="0.3">
      <c r="A247">
        <v>245</v>
      </c>
      <c r="B247" s="7">
        <v>3.7</v>
      </c>
      <c r="C247" s="8">
        <v>25.1</v>
      </c>
      <c r="D247" s="9">
        <v>3.5</v>
      </c>
      <c r="E247" s="10">
        <v>35.5</v>
      </c>
      <c r="F247" s="11">
        <v>1.5</v>
      </c>
      <c r="G247" s="12">
        <v>50.672499999999999</v>
      </c>
    </row>
    <row r="248" spans="1:7" x14ac:dyDescent="0.3">
      <c r="A248">
        <v>246</v>
      </c>
      <c r="B248" s="7">
        <v>6.1</v>
      </c>
      <c r="C248" s="8">
        <v>30.1</v>
      </c>
      <c r="D248" s="9">
        <v>2</v>
      </c>
      <c r="E248" s="10">
        <v>43.541400000000003</v>
      </c>
      <c r="F248" s="11">
        <v>5.3</v>
      </c>
      <c r="G248" s="12">
        <v>29.020499999999998</v>
      </c>
    </row>
    <row r="249" spans="1:7" x14ac:dyDescent="0.3">
      <c r="A249">
        <v>247</v>
      </c>
      <c r="B249" s="7">
        <v>3</v>
      </c>
      <c r="C249" s="8">
        <v>38.7896</v>
      </c>
      <c r="D249" s="9">
        <v>2.7</v>
      </c>
      <c r="E249" s="10">
        <v>39.799999999999997</v>
      </c>
      <c r="F249" s="11">
        <v>4.4000000000000004</v>
      </c>
      <c r="G249" s="12">
        <v>30.953700000000001</v>
      </c>
    </row>
    <row r="250" spans="1:7" x14ac:dyDescent="0.3">
      <c r="A250">
        <v>248</v>
      </c>
      <c r="B250" s="7">
        <v>6.5</v>
      </c>
      <c r="C250" s="8">
        <v>17.5</v>
      </c>
      <c r="D250" s="9">
        <v>4.7</v>
      </c>
      <c r="E250" s="10">
        <v>24.5</v>
      </c>
      <c r="F250" s="11">
        <v>4</v>
      </c>
      <c r="G250" s="12">
        <v>27.8</v>
      </c>
    </row>
    <row r="251" spans="1:7" x14ac:dyDescent="0.3">
      <c r="A251">
        <v>249</v>
      </c>
      <c r="B251" s="7">
        <v>4.7</v>
      </c>
      <c r="C251" s="8">
        <v>25.6</v>
      </c>
      <c r="D251" s="9">
        <v>3.5</v>
      </c>
      <c r="E251" s="10">
        <v>36.556399999999996</v>
      </c>
      <c r="F251" s="11">
        <v>6.7</v>
      </c>
      <c r="G251" s="12">
        <v>24.2</v>
      </c>
    </row>
    <row r="252" spans="1:7" x14ac:dyDescent="0.3">
      <c r="A252">
        <v>250</v>
      </c>
      <c r="B252" s="7">
        <v>2</v>
      </c>
      <c r="C252" s="8">
        <v>33.299999999999997</v>
      </c>
      <c r="D252" s="9">
        <v>3.6</v>
      </c>
      <c r="E252" s="10">
        <v>34.875399999999999</v>
      </c>
      <c r="F252" s="11">
        <v>2.5</v>
      </c>
      <c r="G252" s="12">
        <v>35.922600000000003</v>
      </c>
    </row>
    <row r="253" spans="1:7" x14ac:dyDescent="0.3">
      <c r="A253">
        <v>251</v>
      </c>
      <c r="B253" s="7">
        <v>3.5</v>
      </c>
      <c r="C253" s="8">
        <v>31.5</v>
      </c>
      <c r="D253" s="9">
        <v>3.5</v>
      </c>
      <c r="E253" s="10">
        <v>29.9849</v>
      </c>
      <c r="F253" s="11">
        <v>2.4</v>
      </c>
      <c r="G253" s="12">
        <v>44.6</v>
      </c>
    </row>
    <row r="254" spans="1:7" x14ac:dyDescent="0.3">
      <c r="A254">
        <v>252</v>
      </c>
      <c r="B254" s="7">
        <v>4.5999999999999996</v>
      </c>
      <c r="C254" s="8">
        <v>25.229800000000001</v>
      </c>
      <c r="D254" s="9">
        <v>3</v>
      </c>
      <c r="E254" s="10">
        <v>35.9</v>
      </c>
      <c r="F254" s="11">
        <v>2.5</v>
      </c>
      <c r="G254" s="12">
        <v>40.0169</v>
      </c>
    </row>
    <row r="255" spans="1:7" x14ac:dyDescent="0.3">
      <c r="A255">
        <v>253</v>
      </c>
      <c r="B255" s="7">
        <v>2.4</v>
      </c>
      <c r="C255" s="8">
        <v>34.700000000000003</v>
      </c>
      <c r="D255" s="9">
        <v>1.6</v>
      </c>
      <c r="E255" s="10">
        <v>50.820500000000003</v>
      </c>
      <c r="F255" s="11">
        <v>5.7</v>
      </c>
      <c r="G255" s="12">
        <v>23.999300000000002</v>
      </c>
    </row>
    <row r="256" spans="1:7" x14ac:dyDescent="0.3">
      <c r="A256">
        <v>254</v>
      </c>
      <c r="B256" s="7">
        <v>2.4</v>
      </c>
      <c r="C256" s="8">
        <v>42.8</v>
      </c>
      <c r="D256" s="9">
        <v>3.5</v>
      </c>
      <c r="E256" s="10">
        <v>37.6</v>
      </c>
      <c r="F256" s="11">
        <v>5.3</v>
      </c>
      <c r="G256" s="12">
        <v>26.6</v>
      </c>
    </row>
    <row r="257" spans="1:7" x14ac:dyDescent="0.3">
      <c r="A257">
        <v>255</v>
      </c>
      <c r="B257" s="7">
        <v>3.5</v>
      </c>
      <c r="C257" s="8">
        <v>37.4</v>
      </c>
      <c r="D257" s="9">
        <v>6</v>
      </c>
      <c r="E257" s="10">
        <v>30.299900000000001</v>
      </c>
      <c r="F257" s="11">
        <v>3.5</v>
      </c>
      <c r="G257" s="12">
        <v>28.7</v>
      </c>
    </row>
    <row r="258" spans="1:7" x14ac:dyDescent="0.3">
      <c r="A258">
        <v>256</v>
      </c>
      <c r="B258" s="7">
        <v>4.5999999999999996</v>
      </c>
      <c r="C258" s="8">
        <v>26.782900000000001</v>
      </c>
      <c r="D258" s="9">
        <v>4</v>
      </c>
      <c r="E258" s="10">
        <v>28.0488</v>
      </c>
      <c r="F258" s="11">
        <v>6.2</v>
      </c>
      <c r="G258" s="12">
        <v>25.799900000000001</v>
      </c>
    </row>
    <row r="259" spans="1:7" x14ac:dyDescent="0.3">
      <c r="A259">
        <v>257</v>
      </c>
      <c r="B259" s="7">
        <v>3.8</v>
      </c>
      <c r="C259" s="8">
        <v>28.2</v>
      </c>
      <c r="D259" s="9">
        <v>3</v>
      </c>
      <c r="E259" s="10">
        <v>36.154800000000002</v>
      </c>
      <c r="F259" s="11">
        <v>4.8</v>
      </c>
      <c r="G259" s="12">
        <v>31.374700000000001</v>
      </c>
    </row>
    <row r="260" spans="1:7" x14ac:dyDescent="0.3">
      <c r="A260">
        <v>258</v>
      </c>
      <c r="B260" s="7">
        <v>3.2</v>
      </c>
      <c r="C260" s="8">
        <v>30.492599999999999</v>
      </c>
      <c r="D260" s="9">
        <v>3</v>
      </c>
      <c r="E260" s="10">
        <v>35.288699999999999</v>
      </c>
      <c r="F260" s="11">
        <v>5.6</v>
      </c>
      <c r="G260" s="12">
        <v>24.2</v>
      </c>
    </row>
    <row r="261" spans="1:7" x14ac:dyDescent="0.3">
      <c r="A261">
        <v>259</v>
      </c>
      <c r="B261" s="7">
        <v>2</v>
      </c>
      <c r="C261" s="8">
        <v>40.239699999999999</v>
      </c>
      <c r="D261" s="9">
        <v>2.4</v>
      </c>
      <c r="E261" s="10">
        <v>36.700000000000003</v>
      </c>
      <c r="F261" s="11">
        <v>4.2</v>
      </c>
      <c r="G261" s="12">
        <v>27.471</v>
      </c>
    </row>
    <row r="262" spans="1:7" x14ac:dyDescent="0.3">
      <c r="A262">
        <v>260</v>
      </c>
      <c r="B262" s="7">
        <v>2.4</v>
      </c>
      <c r="C262" s="8">
        <v>34.251300000000001</v>
      </c>
      <c r="D262" s="9">
        <v>1.6</v>
      </c>
      <c r="E262" s="10">
        <v>48.9</v>
      </c>
      <c r="F262" s="11">
        <v>3.5</v>
      </c>
      <c r="G262" s="12">
        <v>34.200000000000003</v>
      </c>
    </row>
    <row r="263" spans="1:7" x14ac:dyDescent="0.3">
      <c r="A263">
        <v>261</v>
      </c>
      <c r="B263" s="7">
        <v>2.2000000000000002</v>
      </c>
      <c r="C263" s="8">
        <v>51.9</v>
      </c>
      <c r="D263" s="9">
        <v>2.5</v>
      </c>
      <c r="E263" s="10">
        <v>35.922600000000003</v>
      </c>
      <c r="F263" s="11">
        <v>3</v>
      </c>
      <c r="G263" s="12">
        <v>33.1</v>
      </c>
    </row>
    <row r="264" spans="1:7" x14ac:dyDescent="0.3">
      <c r="A264">
        <v>262</v>
      </c>
      <c r="B264" s="7">
        <v>2</v>
      </c>
      <c r="C264" s="8">
        <v>36.200000000000003</v>
      </c>
      <c r="D264" s="9">
        <v>3</v>
      </c>
      <c r="E264" s="10">
        <v>35.708100000000002</v>
      </c>
      <c r="F264" s="11">
        <v>8.4</v>
      </c>
      <c r="G264" s="12">
        <v>30</v>
      </c>
    </row>
    <row r="265" spans="1:7" x14ac:dyDescent="0.3">
      <c r="A265">
        <v>263</v>
      </c>
      <c r="B265" s="7">
        <v>6</v>
      </c>
      <c r="C265" s="8">
        <v>30.5</v>
      </c>
      <c r="D265" s="9">
        <v>4</v>
      </c>
      <c r="E265" s="10">
        <v>27.3</v>
      </c>
      <c r="F265" s="11">
        <v>2.7</v>
      </c>
      <c r="G265" s="12">
        <v>37.799999999999997</v>
      </c>
    </row>
    <row r="266" spans="1:7" x14ac:dyDescent="0.3">
      <c r="A266">
        <v>264</v>
      </c>
      <c r="B266" s="7">
        <v>3</v>
      </c>
      <c r="C266" s="8">
        <v>32.5289</v>
      </c>
      <c r="D266" s="9">
        <v>3</v>
      </c>
      <c r="E266" s="10">
        <v>38.7896</v>
      </c>
      <c r="F266" s="11">
        <v>3.5</v>
      </c>
      <c r="G266" s="12">
        <v>37.6</v>
      </c>
    </row>
    <row r="267" spans="1:7" x14ac:dyDescent="0.3">
      <c r="A267">
        <v>265</v>
      </c>
      <c r="B267" s="7">
        <v>3</v>
      </c>
      <c r="C267" s="8">
        <v>36.154800000000002</v>
      </c>
      <c r="D267" s="9">
        <v>2.9</v>
      </c>
      <c r="E267" s="10">
        <v>34.151400000000002</v>
      </c>
      <c r="F267" s="11">
        <v>2.4</v>
      </c>
      <c r="G267" s="12">
        <v>46.8</v>
      </c>
    </row>
    <row r="268" spans="1:7" x14ac:dyDescent="0.3">
      <c r="A268">
        <v>266</v>
      </c>
      <c r="B268" s="7">
        <v>2.4</v>
      </c>
      <c r="C268" s="8">
        <v>41.699800000000003</v>
      </c>
      <c r="D268" s="9">
        <v>2.5</v>
      </c>
      <c r="E268" s="10">
        <v>34.143500000000003</v>
      </c>
      <c r="F268" s="11">
        <v>3.5</v>
      </c>
      <c r="G268" s="12">
        <v>34.9</v>
      </c>
    </row>
    <row r="269" spans="1:7" x14ac:dyDescent="0.3">
      <c r="A269">
        <v>267</v>
      </c>
      <c r="B269" s="7">
        <v>5.7</v>
      </c>
      <c r="C269" s="8">
        <v>27.1</v>
      </c>
      <c r="D269" s="9">
        <v>2.4</v>
      </c>
      <c r="E269" s="10">
        <v>39.204099999999997</v>
      </c>
      <c r="F269" s="11">
        <v>3.6</v>
      </c>
      <c r="G269" s="12">
        <v>31.6</v>
      </c>
    </row>
    <row r="270" spans="1:7" x14ac:dyDescent="0.3">
      <c r="A270">
        <v>268</v>
      </c>
      <c r="B270" s="7">
        <v>3.7</v>
      </c>
      <c r="C270" s="8">
        <v>37.064999999999998</v>
      </c>
      <c r="D270" s="9">
        <v>5.5</v>
      </c>
      <c r="E270" s="10">
        <v>23.2</v>
      </c>
      <c r="F270" s="11">
        <v>3</v>
      </c>
      <c r="G270" s="12">
        <v>38.169600000000003</v>
      </c>
    </row>
    <row r="271" spans="1:7" x14ac:dyDescent="0.3">
      <c r="A271">
        <v>269</v>
      </c>
      <c r="B271" s="7">
        <v>2.2999999999999998</v>
      </c>
      <c r="C271" s="8">
        <v>32.8232</v>
      </c>
      <c r="D271" s="9">
        <v>2</v>
      </c>
      <c r="E271" s="10">
        <v>38.200000000000003</v>
      </c>
      <c r="F271" s="11">
        <v>3.5</v>
      </c>
      <c r="G271" s="12">
        <v>38.719299999999997</v>
      </c>
    </row>
    <row r="272" spans="1:7" x14ac:dyDescent="0.3">
      <c r="A272">
        <v>270</v>
      </c>
      <c r="B272" s="7">
        <v>5.6</v>
      </c>
      <c r="C272" s="8">
        <v>25.008900000000001</v>
      </c>
      <c r="D272" s="9">
        <v>2.4</v>
      </c>
      <c r="E272" s="10">
        <v>40</v>
      </c>
      <c r="F272" s="11">
        <v>2.4</v>
      </c>
      <c r="G272" s="12">
        <v>46.9</v>
      </c>
    </row>
    <row r="273" spans="1:7" x14ac:dyDescent="0.3">
      <c r="A273">
        <v>271</v>
      </c>
      <c r="B273" s="7">
        <v>2.4</v>
      </c>
      <c r="C273" s="8">
        <v>36.4</v>
      </c>
      <c r="D273" s="9">
        <v>3.7</v>
      </c>
      <c r="E273" s="10">
        <v>37.064999999999998</v>
      </c>
      <c r="F273" s="11">
        <v>5.5</v>
      </c>
      <c r="G273" s="12">
        <v>29.3</v>
      </c>
    </row>
    <row r="274" spans="1:7" x14ac:dyDescent="0.3">
      <c r="A274">
        <v>272</v>
      </c>
      <c r="B274" s="7">
        <v>1.8</v>
      </c>
      <c r="C274" s="8">
        <v>47.5</v>
      </c>
      <c r="D274" s="9">
        <v>2.4</v>
      </c>
      <c r="E274" s="10">
        <v>40.279600000000002</v>
      </c>
      <c r="F274" s="11">
        <v>4.7</v>
      </c>
      <c r="G274" s="12">
        <v>25.510200000000001</v>
      </c>
    </row>
    <row r="275" spans="1:7" x14ac:dyDescent="0.3">
      <c r="A275">
        <v>273</v>
      </c>
      <c r="B275" s="7">
        <v>2.5</v>
      </c>
      <c r="C275" s="8">
        <v>44.736499999999999</v>
      </c>
      <c r="D275" s="9">
        <v>5</v>
      </c>
      <c r="E275" s="10">
        <v>32.670099999999998</v>
      </c>
      <c r="F275" s="11">
        <v>2</v>
      </c>
      <c r="G275" s="12">
        <v>41.315600000000003</v>
      </c>
    </row>
    <row r="276" spans="1:7" x14ac:dyDescent="0.3">
      <c r="A276">
        <v>274</v>
      </c>
      <c r="B276" s="7">
        <v>6.2</v>
      </c>
      <c r="C276" s="8">
        <v>26</v>
      </c>
      <c r="D276" s="9">
        <v>3.6</v>
      </c>
      <c r="E276" s="10">
        <v>40</v>
      </c>
      <c r="F276" s="11">
        <v>4</v>
      </c>
      <c r="G276" s="12">
        <v>27.1846</v>
      </c>
    </row>
    <row r="277" spans="1:7" x14ac:dyDescent="0.3">
      <c r="A277">
        <v>275</v>
      </c>
      <c r="B277" s="7">
        <v>5</v>
      </c>
      <c r="C277" s="8">
        <v>27.251100000000001</v>
      </c>
      <c r="D277" s="9">
        <v>7</v>
      </c>
      <c r="E277" s="10">
        <v>33.700000000000003</v>
      </c>
      <c r="F277" s="11">
        <v>3.6</v>
      </c>
      <c r="G277" s="12">
        <v>37.200000000000003</v>
      </c>
    </row>
    <row r="278" spans="1:7" x14ac:dyDescent="0.3">
      <c r="A278">
        <v>276</v>
      </c>
      <c r="B278" s="7">
        <v>3</v>
      </c>
      <c r="C278" s="8">
        <v>34.285299999999999</v>
      </c>
      <c r="D278" s="9">
        <v>4</v>
      </c>
      <c r="E278" s="10">
        <v>27.785699999999999</v>
      </c>
      <c r="F278" s="11">
        <v>2.5</v>
      </c>
      <c r="G278" s="12">
        <v>37.5</v>
      </c>
    </row>
    <row r="279" spans="1:7" x14ac:dyDescent="0.3">
      <c r="A279">
        <v>277</v>
      </c>
      <c r="B279" s="7">
        <v>3.6</v>
      </c>
      <c r="C279" s="8">
        <v>40</v>
      </c>
      <c r="D279" s="9">
        <v>3.7</v>
      </c>
      <c r="E279" s="10">
        <v>32.974800000000002</v>
      </c>
      <c r="F279" s="11">
        <v>3.7</v>
      </c>
      <c r="G279" s="12">
        <v>31.6</v>
      </c>
    </row>
    <row r="280" spans="1:7" x14ac:dyDescent="0.3">
      <c r="A280">
        <v>278</v>
      </c>
      <c r="B280" s="7">
        <v>2.4</v>
      </c>
      <c r="C280" s="8">
        <v>42.2</v>
      </c>
      <c r="D280" s="9">
        <v>6.2</v>
      </c>
      <c r="E280" s="10">
        <v>26.299900000000001</v>
      </c>
      <c r="F280" s="11">
        <v>3.5</v>
      </c>
      <c r="G280" s="12">
        <v>31.947500000000002</v>
      </c>
    </row>
    <row r="281" spans="1:7" x14ac:dyDescent="0.3">
      <c r="A281">
        <v>279</v>
      </c>
      <c r="B281" s="7">
        <v>2.4</v>
      </c>
      <c r="C281" s="8">
        <v>31.9</v>
      </c>
      <c r="D281" s="9">
        <v>2.9</v>
      </c>
      <c r="E281" s="10">
        <v>34.1</v>
      </c>
      <c r="F281" s="11">
        <v>4</v>
      </c>
      <c r="G281" s="12">
        <v>26.82</v>
      </c>
    </row>
    <row r="282" spans="1:7" x14ac:dyDescent="0.3">
      <c r="A282">
        <v>280</v>
      </c>
      <c r="B282" s="7">
        <v>3.5</v>
      </c>
      <c r="C282" s="8">
        <v>34.6</v>
      </c>
      <c r="D282" s="9">
        <v>2.4</v>
      </c>
      <c r="E282" s="10">
        <v>38.957500000000003</v>
      </c>
      <c r="F282" s="11">
        <v>2</v>
      </c>
      <c r="G282" s="12">
        <v>42.575000000000003</v>
      </c>
    </row>
    <row r="283" spans="1:7" x14ac:dyDescent="0.3">
      <c r="A283">
        <v>281</v>
      </c>
      <c r="B283" s="7">
        <v>3.7</v>
      </c>
      <c r="C283" s="8">
        <v>31.3858</v>
      </c>
      <c r="D283" s="9">
        <v>4.3</v>
      </c>
      <c r="E283" s="10">
        <v>24.1937</v>
      </c>
      <c r="F283" s="11">
        <v>4.5999999999999996</v>
      </c>
      <c r="G283" s="12">
        <v>31.9</v>
      </c>
    </row>
    <row r="284" spans="1:7" x14ac:dyDescent="0.3">
      <c r="A284">
        <v>282</v>
      </c>
      <c r="B284" s="7">
        <v>5.7</v>
      </c>
      <c r="C284" s="8">
        <v>34.5</v>
      </c>
      <c r="D284" s="9">
        <v>2</v>
      </c>
      <c r="E284" s="10">
        <v>39.7256</v>
      </c>
      <c r="F284" s="11">
        <v>2</v>
      </c>
      <c r="G284" s="12">
        <v>40.5</v>
      </c>
    </row>
    <row r="285" spans="1:7" x14ac:dyDescent="0.3">
      <c r="A285">
        <v>283</v>
      </c>
      <c r="B285" s="7">
        <v>3.5</v>
      </c>
      <c r="C285" s="8">
        <v>40.299999999999997</v>
      </c>
      <c r="D285" s="9">
        <v>2</v>
      </c>
      <c r="E285" s="10">
        <v>39</v>
      </c>
      <c r="F285" s="11">
        <v>2</v>
      </c>
      <c r="G285" s="12">
        <v>58.534999999999997</v>
      </c>
    </row>
    <row r="286" spans="1:7" x14ac:dyDescent="0.3">
      <c r="A286">
        <v>284</v>
      </c>
      <c r="B286" s="7">
        <v>2.4</v>
      </c>
      <c r="C286" s="8">
        <v>43.2286</v>
      </c>
      <c r="D286" s="9">
        <v>2</v>
      </c>
      <c r="E286" s="10">
        <v>41.2</v>
      </c>
      <c r="F286" s="11">
        <v>2</v>
      </c>
      <c r="G286" s="12">
        <v>41.521000000000001</v>
      </c>
    </row>
    <row r="287" spans="1:7" x14ac:dyDescent="0.3">
      <c r="A287">
        <v>285</v>
      </c>
      <c r="B287" s="7">
        <v>5.6</v>
      </c>
      <c r="C287" s="8">
        <v>23.110900000000001</v>
      </c>
      <c r="D287" s="9">
        <v>4</v>
      </c>
      <c r="E287" s="10">
        <v>28.3</v>
      </c>
      <c r="F287" s="11">
        <v>5.7</v>
      </c>
      <c r="G287" s="12">
        <v>27.1</v>
      </c>
    </row>
    <row r="288" spans="1:7" x14ac:dyDescent="0.3">
      <c r="A288">
        <v>286</v>
      </c>
      <c r="B288" s="7">
        <v>3.8</v>
      </c>
      <c r="C288" s="8">
        <v>26.163</v>
      </c>
      <c r="D288" s="9">
        <v>4.4000000000000004</v>
      </c>
      <c r="E288" s="10">
        <v>23.152100000000001</v>
      </c>
      <c r="F288" s="11">
        <v>2</v>
      </c>
      <c r="G288" s="12">
        <v>44.707999999999998</v>
      </c>
    </row>
    <row r="289" spans="1:7" x14ac:dyDescent="0.3">
      <c r="A289">
        <v>287</v>
      </c>
      <c r="B289" s="7">
        <v>2.5</v>
      </c>
      <c r="C289" s="8">
        <v>40.887300000000003</v>
      </c>
      <c r="D289" s="9">
        <v>3.8</v>
      </c>
      <c r="E289" s="10">
        <v>37.076900000000002</v>
      </c>
      <c r="F289" s="11">
        <v>2.2999999999999998</v>
      </c>
      <c r="G289" s="12">
        <v>34.700000000000003</v>
      </c>
    </row>
    <row r="290" spans="1:7" x14ac:dyDescent="0.3">
      <c r="A290">
        <v>288</v>
      </c>
      <c r="B290" s="7">
        <v>5.7</v>
      </c>
      <c r="C290" s="8">
        <v>21.7</v>
      </c>
      <c r="D290" s="9">
        <v>3.5</v>
      </c>
      <c r="E290" s="10">
        <v>36.200000000000003</v>
      </c>
      <c r="F290" s="11">
        <v>3.8</v>
      </c>
      <c r="G290" s="12">
        <v>31.9</v>
      </c>
    </row>
    <row r="291" spans="1:7" x14ac:dyDescent="0.3">
      <c r="A291">
        <v>289</v>
      </c>
      <c r="B291" s="7">
        <v>2</v>
      </c>
      <c r="C291" s="8">
        <v>42.774299999999997</v>
      </c>
      <c r="D291" s="9">
        <v>4.5999999999999996</v>
      </c>
      <c r="E291" s="10">
        <v>24.5</v>
      </c>
      <c r="F291" s="11">
        <v>2</v>
      </c>
      <c r="G291" s="12">
        <v>40</v>
      </c>
    </row>
    <row r="292" spans="1:7" x14ac:dyDescent="0.3">
      <c r="A292">
        <v>290</v>
      </c>
      <c r="B292" s="7">
        <v>2.4</v>
      </c>
      <c r="C292" s="8">
        <v>40.1</v>
      </c>
      <c r="D292" s="9">
        <v>4.5999999999999996</v>
      </c>
      <c r="E292" s="10">
        <v>33.799999999999997</v>
      </c>
      <c r="F292" s="11">
        <v>3.6</v>
      </c>
      <c r="G292" s="12">
        <v>33.200000000000003</v>
      </c>
    </row>
    <row r="293" spans="1:7" x14ac:dyDescent="0.3">
      <c r="A293">
        <v>291</v>
      </c>
      <c r="B293" s="7">
        <v>3</v>
      </c>
      <c r="C293" s="8">
        <v>35.460599999999999</v>
      </c>
      <c r="D293" s="9">
        <v>2.4</v>
      </c>
      <c r="E293" s="10">
        <v>48.2</v>
      </c>
      <c r="F293" s="11">
        <v>3.8</v>
      </c>
      <c r="G293" s="12">
        <v>35.6</v>
      </c>
    </row>
    <row r="294" spans="1:7" x14ac:dyDescent="0.3">
      <c r="A294">
        <v>292</v>
      </c>
      <c r="B294" s="7">
        <v>3.7</v>
      </c>
      <c r="C294" s="8">
        <v>34.4</v>
      </c>
      <c r="D294" s="9">
        <v>3</v>
      </c>
      <c r="E294" s="10">
        <v>32</v>
      </c>
      <c r="F294" s="11">
        <v>4</v>
      </c>
      <c r="G294" s="12">
        <v>35.200000000000003</v>
      </c>
    </row>
    <row r="295" spans="1:7" x14ac:dyDescent="0.3">
      <c r="A295">
        <v>293</v>
      </c>
      <c r="B295" s="7">
        <v>3.5</v>
      </c>
      <c r="C295" s="8">
        <v>34</v>
      </c>
      <c r="D295" s="9">
        <v>3.7</v>
      </c>
      <c r="E295" s="10">
        <v>34.583199999999998</v>
      </c>
      <c r="F295" s="11">
        <v>4.5999999999999996</v>
      </c>
      <c r="G295" s="12">
        <v>24.8718</v>
      </c>
    </row>
    <row r="296" spans="1:7" x14ac:dyDescent="0.3">
      <c r="A296">
        <v>294</v>
      </c>
      <c r="B296" s="7">
        <v>3</v>
      </c>
      <c r="C296" s="8">
        <v>38.169600000000003</v>
      </c>
      <c r="D296" s="9">
        <v>6.2</v>
      </c>
      <c r="E296" s="10">
        <v>27.1</v>
      </c>
      <c r="F296" s="11">
        <v>2.5</v>
      </c>
      <c r="G296" s="12">
        <v>37.9</v>
      </c>
    </row>
    <row r="297" spans="1:7" x14ac:dyDescent="0.3">
      <c r="A297">
        <v>295</v>
      </c>
      <c r="B297" s="7">
        <v>3.8</v>
      </c>
      <c r="C297" s="8">
        <v>32.4</v>
      </c>
      <c r="D297" s="9">
        <v>3</v>
      </c>
      <c r="E297" s="10">
        <v>35.540399999999998</v>
      </c>
      <c r="F297" s="11">
        <v>5.9</v>
      </c>
      <c r="G297" s="12">
        <v>26.620799999999999</v>
      </c>
    </row>
    <row r="298" spans="1:7" x14ac:dyDescent="0.3">
      <c r="A298">
        <v>296</v>
      </c>
      <c r="B298" s="7">
        <v>2.4</v>
      </c>
      <c r="C298" s="8">
        <v>34.1</v>
      </c>
      <c r="D298" s="9">
        <v>2.4</v>
      </c>
      <c r="E298" s="10">
        <v>31.3</v>
      </c>
      <c r="F298" s="11">
        <v>3</v>
      </c>
      <c r="G298" s="12">
        <v>36.154800000000002</v>
      </c>
    </row>
    <row r="299" spans="1:7" x14ac:dyDescent="0.3">
      <c r="A299">
        <v>297</v>
      </c>
      <c r="B299" s="7">
        <v>2</v>
      </c>
      <c r="C299" s="8">
        <v>60.1</v>
      </c>
      <c r="D299" s="9">
        <v>3</v>
      </c>
      <c r="E299" s="10">
        <v>39.710299999999997</v>
      </c>
      <c r="F299" s="11">
        <v>2</v>
      </c>
      <c r="G299" s="12">
        <v>38.462699999999998</v>
      </c>
    </row>
    <row r="300" spans="1:7" x14ac:dyDescent="0.3">
      <c r="A300">
        <v>298</v>
      </c>
      <c r="B300" s="7">
        <v>2.4</v>
      </c>
      <c r="C300" s="8">
        <v>33.5</v>
      </c>
      <c r="D300" s="9">
        <v>2.5</v>
      </c>
      <c r="E300" s="10">
        <v>39.200000000000003</v>
      </c>
      <c r="F300" s="11">
        <v>3.5</v>
      </c>
      <c r="G300" s="12">
        <v>36.799999999999997</v>
      </c>
    </row>
    <row r="301" spans="1:7" x14ac:dyDescent="0.3">
      <c r="A301">
        <v>299</v>
      </c>
      <c r="B301" s="7">
        <v>3</v>
      </c>
      <c r="C301" s="8">
        <v>36</v>
      </c>
      <c r="D301" s="9">
        <v>6.2</v>
      </c>
      <c r="E301" s="10">
        <v>26</v>
      </c>
      <c r="F301" s="11">
        <v>2</v>
      </c>
      <c r="G301" s="12">
        <v>41.707799999999999</v>
      </c>
    </row>
    <row r="302" spans="1:7" x14ac:dyDescent="0.3">
      <c r="A302">
        <v>300</v>
      </c>
      <c r="B302" s="7">
        <v>2.4</v>
      </c>
      <c r="C302" s="8">
        <v>39.299999999999997</v>
      </c>
      <c r="D302" s="9">
        <v>1</v>
      </c>
      <c r="E302" s="10">
        <v>57.8</v>
      </c>
      <c r="F302" s="11">
        <v>2.5</v>
      </c>
      <c r="G302" s="12">
        <v>46.8</v>
      </c>
    </row>
    <row r="303" spans="1:7" x14ac:dyDescent="0.3">
      <c r="A303">
        <v>301</v>
      </c>
      <c r="B303" s="7">
        <v>2.5</v>
      </c>
      <c r="C303" s="8">
        <v>40.187600000000003</v>
      </c>
      <c r="D303" s="9">
        <v>3.7</v>
      </c>
      <c r="E303" s="10">
        <v>34.823500000000003</v>
      </c>
      <c r="F303" s="11">
        <v>3.8</v>
      </c>
      <c r="G303" s="12">
        <v>29.809899999999999</v>
      </c>
    </row>
    <row r="304" spans="1:7" x14ac:dyDescent="0.3">
      <c r="A304">
        <v>302</v>
      </c>
      <c r="B304" s="7">
        <v>3.8</v>
      </c>
      <c r="C304" s="8">
        <v>33.164900000000003</v>
      </c>
      <c r="D304" s="9">
        <v>5.3</v>
      </c>
      <c r="E304" s="10">
        <v>22.9</v>
      </c>
      <c r="F304" s="11">
        <v>3</v>
      </c>
      <c r="G304" s="12">
        <v>34.7288</v>
      </c>
    </row>
    <row r="305" spans="1:7" x14ac:dyDescent="0.3">
      <c r="A305">
        <v>303</v>
      </c>
      <c r="B305" s="7">
        <v>2.4</v>
      </c>
      <c r="C305" s="8">
        <v>47.408099999999997</v>
      </c>
      <c r="D305" s="9">
        <v>2.7</v>
      </c>
      <c r="E305" s="10">
        <v>35.9</v>
      </c>
      <c r="F305" s="11">
        <v>3.5</v>
      </c>
      <c r="G305" s="12">
        <v>31.708200000000001</v>
      </c>
    </row>
    <row r="306" spans="1:7" x14ac:dyDescent="0.3">
      <c r="A306">
        <v>304</v>
      </c>
      <c r="B306" s="7">
        <v>3.8</v>
      </c>
      <c r="C306" s="8">
        <v>31.9</v>
      </c>
      <c r="D306" s="9">
        <v>3.5</v>
      </c>
      <c r="E306" s="10">
        <v>39.799999999999997</v>
      </c>
      <c r="F306" s="11">
        <v>2</v>
      </c>
      <c r="G306" s="12">
        <v>47.7</v>
      </c>
    </row>
    <row r="307" spans="1:7" x14ac:dyDescent="0.3">
      <c r="A307">
        <v>305</v>
      </c>
      <c r="B307" s="7">
        <v>2</v>
      </c>
      <c r="C307" s="8">
        <v>50.9</v>
      </c>
      <c r="D307" s="9">
        <v>2</v>
      </c>
      <c r="E307" s="10">
        <v>40</v>
      </c>
      <c r="F307" s="11">
        <v>2.4</v>
      </c>
      <c r="G307" s="12">
        <v>39.299999999999997</v>
      </c>
    </row>
    <row r="308" spans="1:7" x14ac:dyDescent="0.3">
      <c r="A308">
        <v>306</v>
      </c>
      <c r="B308" s="7">
        <v>3.6</v>
      </c>
      <c r="C308" s="8">
        <v>29.5</v>
      </c>
      <c r="D308" s="9">
        <v>2.4</v>
      </c>
      <c r="E308" s="10">
        <v>36.159599999999998</v>
      </c>
      <c r="F308" s="11">
        <v>3</v>
      </c>
      <c r="G308" s="12">
        <v>35.708100000000002</v>
      </c>
    </row>
    <row r="309" spans="1:7" x14ac:dyDescent="0.3">
      <c r="A309">
        <v>307</v>
      </c>
      <c r="B309" s="7">
        <v>4.7</v>
      </c>
      <c r="C309" s="8">
        <v>25.609400000000001</v>
      </c>
      <c r="D309" s="9">
        <v>2</v>
      </c>
      <c r="E309" s="10">
        <v>30.6</v>
      </c>
      <c r="F309" s="11">
        <v>2.7</v>
      </c>
      <c r="G309" s="12">
        <v>36.5</v>
      </c>
    </row>
    <row r="310" spans="1:7" x14ac:dyDescent="0.3">
      <c r="A310">
        <v>308</v>
      </c>
      <c r="B310" s="7">
        <v>2.5</v>
      </c>
      <c r="C310" s="8">
        <v>31.8</v>
      </c>
      <c r="D310" s="9">
        <v>5.2</v>
      </c>
      <c r="E310" s="10">
        <v>25.4</v>
      </c>
      <c r="F310" s="11">
        <v>2</v>
      </c>
      <c r="G310" s="12">
        <v>35</v>
      </c>
    </row>
    <row r="311" spans="1:7" x14ac:dyDescent="0.3">
      <c r="A311">
        <v>309</v>
      </c>
      <c r="B311" s="7">
        <v>2.5</v>
      </c>
      <c r="C311" s="8">
        <v>42.9</v>
      </c>
      <c r="D311" s="9">
        <v>4.8</v>
      </c>
      <c r="E311" s="10">
        <v>26.212499999999999</v>
      </c>
      <c r="F311" s="11">
        <v>3.5</v>
      </c>
      <c r="G311" s="12">
        <v>31.496099999999998</v>
      </c>
    </row>
    <row r="312" spans="1:7" x14ac:dyDescent="0.3">
      <c r="A312">
        <v>310</v>
      </c>
      <c r="B312" s="7">
        <v>3.8</v>
      </c>
      <c r="C312" s="8">
        <v>34.255000000000003</v>
      </c>
      <c r="D312" s="9">
        <v>2.4</v>
      </c>
      <c r="E312" s="10">
        <v>38.6</v>
      </c>
      <c r="F312" s="11">
        <v>1.8</v>
      </c>
      <c r="G312" s="12">
        <v>50</v>
      </c>
    </row>
    <row r="313" spans="1:7" x14ac:dyDescent="0.3">
      <c r="A313">
        <v>311</v>
      </c>
      <c r="B313" s="7">
        <v>4.5999999999999996</v>
      </c>
      <c r="C313" s="8">
        <v>31.9</v>
      </c>
      <c r="D313" s="9">
        <v>4.4000000000000004</v>
      </c>
      <c r="E313" s="10">
        <v>27.7</v>
      </c>
      <c r="F313" s="11">
        <v>6.2</v>
      </c>
      <c r="G313" s="12">
        <v>26.1</v>
      </c>
    </row>
    <row r="314" spans="1:7" x14ac:dyDescent="0.3">
      <c r="A314">
        <v>312</v>
      </c>
      <c r="B314" s="7">
        <v>3.6</v>
      </c>
      <c r="C314" s="8">
        <v>34.875399999999999</v>
      </c>
      <c r="D314" s="9">
        <v>2</v>
      </c>
      <c r="E314" s="10">
        <v>42.6</v>
      </c>
      <c r="F314" s="11">
        <v>2.4</v>
      </c>
      <c r="G314" s="12">
        <v>44.344000000000001</v>
      </c>
    </row>
    <row r="315" spans="1:7" x14ac:dyDescent="0.3">
      <c r="A315">
        <v>313</v>
      </c>
      <c r="B315" s="7">
        <v>3.4</v>
      </c>
      <c r="C315" s="8">
        <v>40.997799999999998</v>
      </c>
      <c r="D315" s="9">
        <v>2.4</v>
      </c>
      <c r="E315" s="10">
        <v>37.071100000000001</v>
      </c>
      <c r="F315" s="11">
        <v>6</v>
      </c>
      <c r="G315" s="12">
        <v>21.7</v>
      </c>
    </row>
    <row r="316" spans="1:7" x14ac:dyDescent="0.3">
      <c r="A316">
        <v>314</v>
      </c>
      <c r="B316" s="7">
        <v>4.3</v>
      </c>
      <c r="C316" s="8">
        <v>31.6</v>
      </c>
      <c r="D316" s="9">
        <v>3.3</v>
      </c>
      <c r="E316" s="10">
        <v>33.098799999999997</v>
      </c>
      <c r="F316" s="11">
        <v>1.6</v>
      </c>
      <c r="G316" s="12">
        <v>46.5047</v>
      </c>
    </row>
    <row r="317" spans="1:7" x14ac:dyDescent="0.3">
      <c r="A317">
        <v>315</v>
      </c>
      <c r="B317" s="7">
        <v>6.5</v>
      </c>
      <c r="C317" s="8">
        <v>19.899999999999999</v>
      </c>
      <c r="D317" s="9">
        <v>6.3</v>
      </c>
      <c r="E317" s="10">
        <v>24.7</v>
      </c>
      <c r="F317" s="11">
        <v>1.6</v>
      </c>
      <c r="G317" s="12">
        <v>51.655500000000004</v>
      </c>
    </row>
    <row r="318" spans="1:7" x14ac:dyDescent="0.3">
      <c r="A318">
        <v>316</v>
      </c>
      <c r="B318" s="7">
        <v>3.5</v>
      </c>
      <c r="C318" s="8">
        <v>35.749400000000001</v>
      </c>
      <c r="D318" s="9">
        <v>2.5</v>
      </c>
      <c r="E318" s="10">
        <v>40.4</v>
      </c>
      <c r="F318" s="11">
        <v>3.6</v>
      </c>
      <c r="G318" s="12">
        <v>31</v>
      </c>
    </row>
    <row r="319" spans="1:7" x14ac:dyDescent="0.3">
      <c r="A319">
        <v>317</v>
      </c>
      <c r="B319" s="7">
        <v>3.5</v>
      </c>
      <c r="C319" s="8">
        <v>37.9499</v>
      </c>
      <c r="D319" s="9">
        <v>2.2000000000000002</v>
      </c>
      <c r="E319" s="10">
        <v>51.9</v>
      </c>
      <c r="F319" s="11">
        <v>2.9</v>
      </c>
      <c r="G319" s="12">
        <v>34.179600000000001</v>
      </c>
    </row>
    <row r="320" spans="1:7" x14ac:dyDescent="0.3">
      <c r="A320">
        <v>318</v>
      </c>
      <c r="B320" s="7">
        <v>4</v>
      </c>
      <c r="C320" s="8">
        <v>28.6</v>
      </c>
      <c r="D320" s="9">
        <v>3.5</v>
      </c>
      <c r="E320" s="10">
        <v>33.200000000000003</v>
      </c>
      <c r="F320" s="11">
        <v>2</v>
      </c>
      <c r="G320" s="12">
        <v>33.4</v>
      </c>
    </row>
    <row r="321" spans="1:7" x14ac:dyDescent="0.3">
      <c r="A321">
        <v>319</v>
      </c>
      <c r="B321" s="7">
        <v>4.2</v>
      </c>
      <c r="C321" s="8">
        <v>24.183700000000002</v>
      </c>
      <c r="D321" s="9">
        <v>6.2</v>
      </c>
      <c r="E321" s="10">
        <v>28.4</v>
      </c>
      <c r="F321" s="11">
        <v>1.6</v>
      </c>
      <c r="G321" s="12">
        <v>47.9</v>
      </c>
    </row>
    <row r="322" spans="1:7" x14ac:dyDescent="0.3">
      <c r="A322">
        <v>320</v>
      </c>
      <c r="B322" s="7">
        <v>3</v>
      </c>
      <c r="C322" s="8">
        <v>31.3</v>
      </c>
      <c r="D322" s="9">
        <v>2.4</v>
      </c>
      <c r="E322" s="10">
        <v>46.9</v>
      </c>
      <c r="F322" s="11">
        <v>5</v>
      </c>
      <c r="G322" s="12">
        <v>30.3</v>
      </c>
    </row>
    <row r="323" spans="1:7" x14ac:dyDescent="0.3">
      <c r="A323">
        <v>321</v>
      </c>
      <c r="B323" s="7">
        <v>2.4</v>
      </c>
      <c r="C323" s="8">
        <v>38.6</v>
      </c>
      <c r="D323" s="9">
        <v>5.5</v>
      </c>
      <c r="E323" s="10">
        <v>23.9</v>
      </c>
      <c r="F323" s="11">
        <v>3.2</v>
      </c>
      <c r="G323" s="12">
        <v>36.4</v>
      </c>
    </row>
    <row r="324" spans="1:7" x14ac:dyDescent="0.3">
      <c r="A324">
        <v>322</v>
      </c>
      <c r="B324" s="7">
        <v>2.4</v>
      </c>
      <c r="C324" s="8">
        <v>42.3</v>
      </c>
      <c r="D324" s="9">
        <v>3.3</v>
      </c>
      <c r="E324" s="10">
        <v>40.1</v>
      </c>
      <c r="F324" s="11">
        <v>2.4</v>
      </c>
      <c r="G324" s="12">
        <v>40.299999999999997</v>
      </c>
    </row>
    <row r="325" spans="1:7" x14ac:dyDescent="0.3">
      <c r="A325">
        <v>323</v>
      </c>
      <c r="B325" s="7">
        <v>5.5</v>
      </c>
      <c r="C325" s="8">
        <v>21.4</v>
      </c>
      <c r="D325" s="9">
        <v>5</v>
      </c>
      <c r="E325" s="10">
        <v>30.802700000000002</v>
      </c>
      <c r="F325" s="11">
        <v>4.5999999999999996</v>
      </c>
      <c r="G325" s="12">
        <v>34.049900000000001</v>
      </c>
    </row>
    <row r="326" spans="1:7" x14ac:dyDescent="0.3">
      <c r="A326">
        <v>324</v>
      </c>
      <c r="B326" s="7">
        <v>3.5</v>
      </c>
      <c r="C326" s="8">
        <v>27.3</v>
      </c>
      <c r="D326" s="9">
        <v>2.2999999999999998</v>
      </c>
      <c r="E326" s="10">
        <v>34.700000000000003</v>
      </c>
      <c r="F326" s="11">
        <v>4</v>
      </c>
      <c r="G326" s="12">
        <v>28.4</v>
      </c>
    </row>
    <row r="327" spans="1:7" x14ac:dyDescent="0.3">
      <c r="A327">
        <v>325</v>
      </c>
      <c r="B327" s="7">
        <v>4.8</v>
      </c>
      <c r="C327" s="8">
        <v>31.8</v>
      </c>
      <c r="D327" s="9">
        <v>2.5</v>
      </c>
      <c r="E327" s="10">
        <v>39.375300000000003</v>
      </c>
      <c r="F327" s="11">
        <v>3.2</v>
      </c>
      <c r="G327" s="12">
        <v>30.492599999999999</v>
      </c>
    </row>
    <row r="328" spans="1:7" x14ac:dyDescent="0.3">
      <c r="A328">
        <v>326</v>
      </c>
      <c r="B328" s="7">
        <v>2</v>
      </c>
      <c r="C328" s="8">
        <v>47.327800000000003</v>
      </c>
      <c r="D328" s="9">
        <v>2.5</v>
      </c>
      <c r="E328" s="10">
        <v>38.6</v>
      </c>
      <c r="F328" s="11">
        <v>3.5</v>
      </c>
      <c r="G328" s="12">
        <v>41.2</v>
      </c>
    </row>
    <row r="329" spans="1:7" x14ac:dyDescent="0.3">
      <c r="A329">
        <v>327</v>
      </c>
      <c r="B329" s="7">
        <v>4.5999999999999996</v>
      </c>
      <c r="C329" s="8">
        <v>33.550899999999999</v>
      </c>
      <c r="D329" s="9">
        <v>3.6</v>
      </c>
      <c r="E329" s="10">
        <v>35.242699999999999</v>
      </c>
      <c r="F329" s="11">
        <v>5</v>
      </c>
      <c r="G329" s="12">
        <v>32.088799999999999</v>
      </c>
    </row>
    <row r="330" spans="1:7" x14ac:dyDescent="0.3">
      <c r="A330">
        <v>328</v>
      </c>
      <c r="B330" s="7">
        <v>5.5</v>
      </c>
      <c r="C330" s="8">
        <v>29</v>
      </c>
      <c r="D330" s="9">
        <v>5</v>
      </c>
      <c r="E330" s="10">
        <v>23.7</v>
      </c>
      <c r="F330" s="11">
        <v>3.8</v>
      </c>
      <c r="G330" s="12">
        <v>38.299999999999997</v>
      </c>
    </row>
    <row r="331" spans="1:7" x14ac:dyDescent="0.3">
      <c r="A331">
        <v>329</v>
      </c>
      <c r="B331" s="7">
        <v>3</v>
      </c>
      <c r="C331" s="8">
        <v>33.629600000000003</v>
      </c>
      <c r="D331" s="9">
        <v>4.5999999999999996</v>
      </c>
      <c r="E331" s="10">
        <v>32.149900000000002</v>
      </c>
      <c r="F331" s="11">
        <v>1.6</v>
      </c>
      <c r="G331" s="12">
        <v>44.571399999999997</v>
      </c>
    </row>
    <row r="332" spans="1:7" x14ac:dyDescent="0.3">
      <c r="A332">
        <v>330</v>
      </c>
      <c r="B332" s="7">
        <v>3.6</v>
      </c>
      <c r="C332" s="8">
        <v>34.9</v>
      </c>
      <c r="D332" s="9">
        <v>4.5999999999999996</v>
      </c>
      <c r="E332" s="10">
        <v>28.4633</v>
      </c>
      <c r="F332" s="11">
        <v>5.3</v>
      </c>
      <c r="G332" s="12">
        <v>23.299900000000001</v>
      </c>
    </row>
    <row r="333" spans="1:7" x14ac:dyDescent="0.3">
      <c r="A333">
        <v>331</v>
      </c>
      <c r="B333" s="7">
        <v>4.2</v>
      </c>
      <c r="C333" s="8">
        <v>31.5002</v>
      </c>
      <c r="D333" s="9">
        <v>4.8</v>
      </c>
      <c r="E333" s="10">
        <v>23.577999999999999</v>
      </c>
      <c r="F333" s="11">
        <v>2.5</v>
      </c>
      <c r="G333" s="12">
        <v>37.057400000000001</v>
      </c>
    </row>
    <row r="334" spans="1:7" x14ac:dyDescent="0.3">
      <c r="A334">
        <v>332</v>
      </c>
      <c r="B334" s="7">
        <v>2</v>
      </c>
      <c r="C334" s="8">
        <v>41.8</v>
      </c>
      <c r="D334" s="9">
        <v>3.6</v>
      </c>
      <c r="E334" s="10">
        <v>37</v>
      </c>
      <c r="F334" s="11">
        <v>2</v>
      </c>
      <c r="G334" s="12">
        <v>48.2</v>
      </c>
    </row>
    <row r="335" spans="1:7" x14ac:dyDescent="0.3">
      <c r="A335">
        <v>333</v>
      </c>
      <c r="B335" s="7">
        <v>3.5</v>
      </c>
      <c r="C335" s="8">
        <v>30.549900000000001</v>
      </c>
      <c r="D335" s="9">
        <v>6.7</v>
      </c>
      <c r="E335" s="10">
        <v>24.2</v>
      </c>
      <c r="F335" s="11">
        <v>3</v>
      </c>
      <c r="G335" s="12">
        <v>36.798000000000002</v>
      </c>
    </row>
    <row r="336" spans="1:7" x14ac:dyDescent="0.3">
      <c r="A336">
        <v>334</v>
      </c>
      <c r="B336" s="7">
        <v>2.9</v>
      </c>
      <c r="C336" s="8">
        <v>35.258200000000002</v>
      </c>
      <c r="D336" s="9">
        <v>2.9</v>
      </c>
      <c r="E336" s="10">
        <v>32.4</v>
      </c>
      <c r="F336" s="11">
        <v>3.2</v>
      </c>
      <c r="G336" s="12">
        <v>36.4</v>
      </c>
    </row>
    <row r="337" spans="1:7" x14ac:dyDescent="0.3">
      <c r="A337">
        <v>335</v>
      </c>
      <c r="B337" s="7">
        <v>3.5</v>
      </c>
      <c r="C337" s="8">
        <v>33.1</v>
      </c>
      <c r="D337" s="9">
        <v>3</v>
      </c>
      <c r="E337" s="10">
        <v>29.6</v>
      </c>
      <c r="F337" s="11">
        <v>2</v>
      </c>
      <c r="G337" s="12">
        <v>41.521000000000001</v>
      </c>
    </row>
    <row r="338" spans="1:7" x14ac:dyDescent="0.3">
      <c r="A338">
        <v>336</v>
      </c>
      <c r="B338" s="7">
        <v>2.5</v>
      </c>
      <c r="C338" s="8">
        <v>35.922600000000003</v>
      </c>
      <c r="D338" s="9">
        <v>2.4</v>
      </c>
      <c r="E338" s="10">
        <v>39.200000000000003</v>
      </c>
      <c r="F338" s="11">
        <v>2</v>
      </c>
      <c r="G338" s="12">
        <v>41.799799999999998</v>
      </c>
    </row>
    <row r="339" spans="1:7" x14ac:dyDescent="0.3">
      <c r="A339">
        <v>337</v>
      </c>
      <c r="B339" s="7">
        <v>3.7</v>
      </c>
      <c r="C339" s="8">
        <v>30.5</v>
      </c>
      <c r="D339" s="9">
        <v>3</v>
      </c>
      <c r="E339" s="10">
        <v>34.799999999999997</v>
      </c>
      <c r="F339" s="11">
        <v>2</v>
      </c>
      <c r="G339" s="12">
        <v>46.362900000000003</v>
      </c>
    </row>
    <row r="340" spans="1:7" x14ac:dyDescent="0.3">
      <c r="A340">
        <v>338</v>
      </c>
      <c r="B340" s="7">
        <v>6.5</v>
      </c>
      <c r="C340" s="8">
        <v>19.899999999999999</v>
      </c>
      <c r="D340" s="9">
        <v>3.5</v>
      </c>
      <c r="E340" s="10">
        <v>25.8</v>
      </c>
      <c r="F340" s="11">
        <v>4.2</v>
      </c>
      <c r="G340" s="12">
        <v>34.485500000000002</v>
      </c>
    </row>
    <row r="341" spans="1:7" x14ac:dyDescent="0.3">
      <c r="A341">
        <v>339</v>
      </c>
      <c r="B341" s="7">
        <v>3.2</v>
      </c>
      <c r="C341" s="8">
        <v>29.743099999999998</v>
      </c>
      <c r="D341" s="9">
        <v>5.2</v>
      </c>
      <c r="E341" s="10">
        <v>23.9</v>
      </c>
      <c r="F341" s="11">
        <v>2.4</v>
      </c>
      <c r="G341" s="12">
        <v>41.6</v>
      </c>
    </row>
    <row r="342" spans="1:7" x14ac:dyDescent="0.3">
      <c r="A342">
        <v>340</v>
      </c>
      <c r="B342" s="7">
        <v>4.5</v>
      </c>
      <c r="C342" s="8">
        <v>24.349900000000002</v>
      </c>
      <c r="D342" s="9">
        <v>3.5</v>
      </c>
      <c r="E342" s="10">
        <v>40.299999999999997</v>
      </c>
      <c r="F342" s="11">
        <v>2.5</v>
      </c>
      <c r="G342" s="12">
        <v>38.6</v>
      </c>
    </row>
    <row r="343" spans="1:7" x14ac:dyDescent="0.3">
      <c r="A343">
        <v>341</v>
      </c>
      <c r="B343" s="7">
        <v>2.5</v>
      </c>
      <c r="C343" s="8">
        <v>43.8</v>
      </c>
      <c r="D343" s="9">
        <v>3.7</v>
      </c>
      <c r="E343" s="10">
        <v>26.6</v>
      </c>
      <c r="F343" s="11">
        <v>2</v>
      </c>
      <c r="G343" s="12">
        <v>37.798900000000003</v>
      </c>
    </row>
    <row r="344" spans="1:7" x14ac:dyDescent="0.3">
      <c r="A344">
        <v>342</v>
      </c>
      <c r="B344" s="7">
        <v>5</v>
      </c>
      <c r="C344" s="8">
        <v>24.0505</v>
      </c>
      <c r="D344" s="9">
        <v>2.5</v>
      </c>
      <c r="E344" s="10">
        <v>37.070999999999998</v>
      </c>
      <c r="F344" s="11">
        <v>1.5</v>
      </c>
      <c r="G344" s="12">
        <v>47.4</v>
      </c>
    </row>
    <row r="345" spans="1:7" x14ac:dyDescent="0.3">
      <c r="A345">
        <v>343</v>
      </c>
      <c r="B345" s="7">
        <v>4.5999999999999996</v>
      </c>
      <c r="C345" s="8">
        <v>22.7</v>
      </c>
      <c r="D345" s="9">
        <v>2.4</v>
      </c>
      <c r="E345" s="10">
        <v>46.8</v>
      </c>
      <c r="F345" s="11">
        <v>3</v>
      </c>
      <c r="G345" s="12">
        <v>33.1</v>
      </c>
    </row>
    <row r="346" spans="1:7" x14ac:dyDescent="0.3">
      <c r="A346">
        <v>344</v>
      </c>
      <c r="B346" s="7">
        <v>3</v>
      </c>
      <c r="C346" s="8">
        <v>38.299999999999997</v>
      </c>
      <c r="D346" s="9">
        <v>2.4</v>
      </c>
      <c r="E346" s="10">
        <v>46.9</v>
      </c>
      <c r="F346" s="11">
        <v>4</v>
      </c>
      <c r="G346" s="12">
        <v>35.200000000000003</v>
      </c>
    </row>
    <row r="347" spans="1:7" x14ac:dyDescent="0.3">
      <c r="A347">
        <v>345</v>
      </c>
      <c r="B347" s="7">
        <v>3.8</v>
      </c>
      <c r="C347" s="8">
        <v>33.200000000000003</v>
      </c>
      <c r="D347" s="9">
        <v>3.8</v>
      </c>
      <c r="E347" s="10">
        <v>27.372</v>
      </c>
      <c r="F347" s="11">
        <v>3.5</v>
      </c>
      <c r="G347" s="12">
        <v>28.2</v>
      </c>
    </row>
    <row r="348" spans="1:7" x14ac:dyDescent="0.3">
      <c r="A348">
        <v>346</v>
      </c>
      <c r="B348" s="7">
        <v>1.3</v>
      </c>
      <c r="C348" s="8">
        <v>32.1</v>
      </c>
      <c r="D348" s="9">
        <v>5.7</v>
      </c>
      <c r="E348" s="10">
        <v>27.1</v>
      </c>
      <c r="F348" s="11">
        <v>3.7</v>
      </c>
      <c r="G348" s="12">
        <v>34.730499999999999</v>
      </c>
    </row>
    <row r="349" spans="1:7" x14ac:dyDescent="0.3">
      <c r="A349">
        <v>347</v>
      </c>
      <c r="B349" s="7">
        <v>5</v>
      </c>
      <c r="C349" s="8">
        <v>31.073599999999999</v>
      </c>
      <c r="D349" s="9">
        <v>4</v>
      </c>
      <c r="E349" s="10">
        <v>25.753499999999999</v>
      </c>
      <c r="F349" s="11">
        <v>3</v>
      </c>
      <c r="G349" s="12">
        <v>31.3917</v>
      </c>
    </row>
    <row r="350" spans="1:7" x14ac:dyDescent="0.3">
      <c r="A350">
        <v>348</v>
      </c>
      <c r="B350" s="7">
        <v>3</v>
      </c>
      <c r="C350" s="8">
        <v>33.200000000000003</v>
      </c>
      <c r="D350" s="9">
        <v>3.6</v>
      </c>
      <c r="E350" s="10">
        <v>37.200000000000003</v>
      </c>
      <c r="F350" s="11">
        <v>4</v>
      </c>
      <c r="G350" s="12">
        <v>27.8</v>
      </c>
    </row>
    <row r="351" spans="1:7" x14ac:dyDescent="0.3">
      <c r="A351">
        <v>349</v>
      </c>
      <c r="B351" s="7">
        <v>2.4</v>
      </c>
      <c r="C351" s="8">
        <v>43.104300000000002</v>
      </c>
      <c r="D351" s="9">
        <v>2.5</v>
      </c>
      <c r="E351" s="10">
        <v>51.6</v>
      </c>
      <c r="F351" s="11">
        <v>3</v>
      </c>
      <c r="G351" s="12">
        <v>29.789200000000001</v>
      </c>
    </row>
    <row r="352" spans="1:7" x14ac:dyDescent="0.3">
      <c r="A352">
        <v>350</v>
      </c>
      <c r="B352" s="7">
        <v>8.4</v>
      </c>
      <c r="C352" s="8">
        <v>30</v>
      </c>
      <c r="D352" s="9">
        <v>3</v>
      </c>
      <c r="E352" s="10">
        <v>36.154800000000002</v>
      </c>
      <c r="F352" s="11">
        <v>3</v>
      </c>
      <c r="G352" s="12">
        <v>39.710299999999997</v>
      </c>
    </row>
    <row r="353" spans="1:7" x14ac:dyDescent="0.3">
      <c r="A353">
        <v>351</v>
      </c>
      <c r="B353" s="7">
        <v>2.4</v>
      </c>
      <c r="C353" s="8">
        <v>38.876899999999999</v>
      </c>
      <c r="D353" s="9">
        <v>2</v>
      </c>
      <c r="E353" s="10">
        <v>42</v>
      </c>
      <c r="F353" s="11">
        <v>3.5</v>
      </c>
      <c r="G353" s="12">
        <v>37.6</v>
      </c>
    </row>
    <row r="354" spans="1:7" x14ac:dyDescent="0.3">
      <c r="A354">
        <v>352</v>
      </c>
      <c r="B354" s="7">
        <v>1.6</v>
      </c>
      <c r="C354" s="8">
        <v>50.4</v>
      </c>
      <c r="D354" s="9">
        <v>5.6</v>
      </c>
      <c r="E354" s="10">
        <v>23.6</v>
      </c>
      <c r="F354" s="11">
        <v>6.2</v>
      </c>
      <c r="G354" s="12">
        <v>35.799999999999997</v>
      </c>
    </row>
    <row r="355" spans="1:7" x14ac:dyDescent="0.3">
      <c r="A355">
        <v>353</v>
      </c>
      <c r="B355" s="7">
        <v>3</v>
      </c>
      <c r="C355" s="8">
        <v>38.7896</v>
      </c>
      <c r="D355" s="9">
        <v>2.2999999999999998</v>
      </c>
      <c r="E355" s="10">
        <v>31.7</v>
      </c>
      <c r="F355" s="11">
        <v>2.5</v>
      </c>
      <c r="G355" s="12">
        <v>37</v>
      </c>
    </row>
    <row r="356" spans="1:7" x14ac:dyDescent="0.3">
      <c r="A356">
        <v>354</v>
      </c>
      <c r="B356" s="7">
        <v>2.5</v>
      </c>
      <c r="C356" s="8">
        <v>39.726700000000001</v>
      </c>
      <c r="D356" s="9">
        <v>2.5</v>
      </c>
      <c r="E356" s="10">
        <v>36.030700000000003</v>
      </c>
      <c r="F356" s="11">
        <v>1.6</v>
      </c>
      <c r="G356" s="12">
        <v>47.202500000000001</v>
      </c>
    </row>
    <row r="357" spans="1:7" x14ac:dyDescent="0.3">
      <c r="A357">
        <v>355</v>
      </c>
      <c r="B357" s="7">
        <v>2.5</v>
      </c>
      <c r="C357" s="8">
        <v>36.704700000000003</v>
      </c>
      <c r="D357" s="9">
        <v>2</v>
      </c>
      <c r="E357" s="10">
        <v>47.296399999999998</v>
      </c>
      <c r="F357" s="11">
        <v>2.5</v>
      </c>
      <c r="G357" s="12">
        <v>40.240900000000003</v>
      </c>
    </row>
    <row r="358" spans="1:7" x14ac:dyDescent="0.3">
      <c r="A358">
        <v>356</v>
      </c>
      <c r="B358" s="7">
        <v>3.6</v>
      </c>
      <c r="C358" s="8">
        <v>33</v>
      </c>
      <c r="D358" s="9">
        <v>3.7</v>
      </c>
      <c r="E358" s="10">
        <v>24.4</v>
      </c>
      <c r="F358" s="11">
        <v>2.4</v>
      </c>
      <c r="G358" s="12">
        <v>41.395899999999997</v>
      </c>
    </row>
    <row r="359" spans="1:7" x14ac:dyDescent="0.3">
      <c r="A359">
        <v>357</v>
      </c>
      <c r="B359" s="7">
        <v>4.2</v>
      </c>
      <c r="C359" s="8">
        <v>24.6</v>
      </c>
      <c r="D359" s="9">
        <v>5.3</v>
      </c>
      <c r="E359" s="10">
        <v>23.299900000000001</v>
      </c>
      <c r="F359" s="11">
        <v>5.2</v>
      </c>
      <c r="G359" s="12">
        <v>22.6</v>
      </c>
    </row>
    <row r="360" spans="1:7" x14ac:dyDescent="0.3">
      <c r="A360">
        <v>358</v>
      </c>
      <c r="B360" s="7">
        <v>2</v>
      </c>
      <c r="C360" s="8">
        <v>43.9</v>
      </c>
      <c r="D360" s="9">
        <v>6</v>
      </c>
      <c r="E360" s="10">
        <v>30.299900000000001</v>
      </c>
      <c r="F360" s="11">
        <v>3.7</v>
      </c>
      <c r="G360" s="12">
        <v>28.5</v>
      </c>
    </row>
    <row r="361" spans="1:7" x14ac:dyDescent="0.3">
      <c r="A361">
        <v>359</v>
      </c>
      <c r="B361" s="7">
        <v>3.8</v>
      </c>
      <c r="C361" s="8">
        <v>34.255000000000003</v>
      </c>
      <c r="D361" s="9">
        <v>2.9</v>
      </c>
      <c r="E361" s="10">
        <v>37.329599999999999</v>
      </c>
      <c r="F361" s="11">
        <v>5</v>
      </c>
      <c r="G361" s="12">
        <v>23.227</v>
      </c>
    </row>
    <row r="362" spans="1:7" x14ac:dyDescent="0.3">
      <c r="A362">
        <v>360</v>
      </c>
      <c r="B362" s="7">
        <v>6.8</v>
      </c>
      <c r="C362" s="8">
        <v>21.006</v>
      </c>
      <c r="D362" s="9">
        <v>3.9</v>
      </c>
      <c r="E362" s="10">
        <v>36.6</v>
      </c>
      <c r="F362" s="11">
        <v>3.5</v>
      </c>
      <c r="G362" s="12">
        <v>33.200000000000003</v>
      </c>
    </row>
    <row r="363" spans="1:7" x14ac:dyDescent="0.3">
      <c r="A363">
        <v>361</v>
      </c>
      <c r="B363" s="7">
        <v>1.8</v>
      </c>
      <c r="C363" s="8">
        <v>43.7</v>
      </c>
      <c r="D363" s="9">
        <v>2.5</v>
      </c>
      <c r="E363" s="10">
        <v>32.910299999999999</v>
      </c>
      <c r="F363" s="11">
        <v>4.5999999999999996</v>
      </c>
      <c r="G363" s="12">
        <v>34.1</v>
      </c>
    </row>
    <row r="364" spans="1:7" x14ac:dyDescent="0.3">
      <c r="A364">
        <v>362</v>
      </c>
      <c r="B364" s="7">
        <v>2.4</v>
      </c>
      <c r="C364" s="8">
        <v>36.4</v>
      </c>
      <c r="D364" s="9">
        <v>2</v>
      </c>
      <c r="E364" s="10">
        <v>58.534999999999997</v>
      </c>
      <c r="F364" s="11">
        <v>3.5</v>
      </c>
      <c r="G364" s="12">
        <v>36.200000000000003</v>
      </c>
    </row>
    <row r="365" spans="1:7" x14ac:dyDescent="0.3">
      <c r="A365">
        <v>363</v>
      </c>
      <c r="B365" s="7">
        <v>6.2</v>
      </c>
      <c r="C365" s="8">
        <v>34.349299999999999</v>
      </c>
      <c r="D365" s="9">
        <v>4</v>
      </c>
      <c r="E365" s="10">
        <v>25.3</v>
      </c>
      <c r="F365" s="11">
        <v>2</v>
      </c>
      <c r="G365" s="12">
        <v>42.774299999999997</v>
      </c>
    </row>
    <row r="366" spans="1:7" x14ac:dyDescent="0.3">
      <c r="A366">
        <v>364</v>
      </c>
      <c r="B366" s="7">
        <v>4</v>
      </c>
      <c r="C366" s="8">
        <v>27.234000000000002</v>
      </c>
      <c r="D366" s="9">
        <v>5.6</v>
      </c>
      <c r="E366" s="10">
        <v>24.947700000000001</v>
      </c>
      <c r="F366" s="11">
        <v>4.5999999999999996</v>
      </c>
      <c r="G366" s="12">
        <v>26.548400000000001</v>
      </c>
    </row>
    <row r="367" spans="1:7" x14ac:dyDescent="0.3">
      <c r="A367">
        <v>365</v>
      </c>
      <c r="B367" s="7">
        <v>2</v>
      </c>
      <c r="C367" s="8">
        <v>39.7256</v>
      </c>
      <c r="D367" s="9">
        <v>4.7</v>
      </c>
      <c r="E367" s="10">
        <v>25.6</v>
      </c>
      <c r="F367" s="11">
        <v>5.6</v>
      </c>
      <c r="G367" s="12">
        <v>24.149100000000001</v>
      </c>
    </row>
    <row r="368" spans="1:7" x14ac:dyDescent="0.3">
      <c r="A368">
        <v>366</v>
      </c>
      <c r="B368" s="7">
        <v>3.5</v>
      </c>
      <c r="C368" s="8">
        <v>38.0169</v>
      </c>
      <c r="D368" s="9">
        <v>2.5</v>
      </c>
      <c r="E368" s="10">
        <v>40.200000000000003</v>
      </c>
      <c r="F368" s="11">
        <v>2.5</v>
      </c>
      <c r="G368" s="12">
        <v>37.799999999999997</v>
      </c>
    </row>
    <row r="369" spans="1:7" x14ac:dyDescent="0.3">
      <c r="A369">
        <v>367</v>
      </c>
      <c r="B369" s="7">
        <v>4</v>
      </c>
      <c r="C369" s="8">
        <v>29.9</v>
      </c>
      <c r="D369" s="9">
        <v>3.6</v>
      </c>
      <c r="E369" s="10">
        <v>37.690800000000003</v>
      </c>
      <c r="F369" s="11">
        <v>3.4</v>
      </c>
      <c r="G369" s="12">
        <v>40.997799999999998</v>
      </c>
    </row>
    <row r="370" spans="1:7" x14ac:dyDescent="0.3">
      <c r="A370">
        <v>368</v>
      </c>
      <c r="B370" s="7">
        <v>2.5</v>
      </c>
      <c r="C370" s="8">
        <v>31.7</v>
      </c>
      <c r="D370" s="9">
        <v>1.3</v>
      </c>
      <c r="E370" s="10">
        <v>62.267400000000002</v>
      </c>
      <c r="F370" s="11">
        <v>3.5</v>
      </c>
      <c r="G370" s="12">
        <v>33.5</v>
      </c>
    </row>
    <row r="371" spans="1:7" x14ac:dyDescent="0.3">
      <c r="A371">
        <v>369</v>
      </c>
      <c r="B371" s="7">
        <v>2.5</v>
      </c>
      <c r="C371" s="8">
        <v>44.2</v>
      </c>
      <c r="D371" s="9"/>
      <c r="E371" s="10">
        <v>32.910299999999999</v>
      </c>
      <c r="F371" s="11">
        <v>2.7</v>
      </c>
      <c r="G371" s="12">
        <v>38.299999999999997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D48E-2EBC-45D7-A640-F5E9807CA381}">
  <dimension ref="A1:L763"/>
  <sheetViews>
    <sheetView zoomScaleNormal="100" workbookViewId="0">
      <selection activeCell="E9" sqref="E9"/>
    </sheetView>
  </sheetViews>
  <sheetFormatPr defaultRowHeight="14.4" x14ac:dyDescent="0.3"/>
  <cols>
    <col min="4" max="4" width="17.44140625" bestFit="1" customWidth="1"/>
    <col min="5" max="5" width="12.6640625" bestFit="1" customWidth="1"/>
    <col min="6" max="6" width="13.44140625" bestFit="1" customWidth="1"/>
    <col min="7" max="7" width="17" bestFit="1" customWidth="1"/>
    <col min="8" max="8" width="12" bestFit="1" customWidth="1"/>
    <col min="9" max="9" width="19.44140625" bestFit="1" customWidth="1"/>
    <col min="10" max="12" width="12.6640625" bestFit="1" customWidth="1"/>
  </cols>
  <sheetData>
    <row r="1" spans="1:10" x14ac:dyDescent="0.3">
      <c r="A1" s="22" t="s">
        <v>74</v>
      </c>
    </row>
    <row r="2" spans="1:10" x14ac:dyDescent="0.3">
      <c r="A2" s="20" t="s">
        <v>0</v>
      </c>
      <c r="B2" s="20" t="s">
        <v>2</v>
      </c>
      <c r="D2" s="39" t="s">
        <v>10</v>
      </c>
    </row>
    <row r="3" spans="1:10" ht="15" thickBot="1" x14ac:dyDescent="0.35">
      <c r="A3" s="7">
        <v>6.7</v>
      </c>
      <c r="B3" s="25">
        <v>24.2</v>
      </c>
    </row>
    <row r="4" spans="1:10" x14ac:dyDescent="0.3">
      <c r="A4" s="7">
        <v>3</v>
      </c>
      <c r="B4" s="25">
        <v>29.789200000000001</v>
      </c>
      <c r="D4" s="38" t="s">
        <v>11</v>
      </c>
      <c r="E4" s="38"/>
      <c r="G4" s="21" t="s">
        <v>79</v>
      </c>
      <c r="H4" s="21"/>
      <c r="I4" s="21"/>
      <c r="J4" s="21"/>
    </row>
    <row r="5" spans="1:10" x14ac:dyDescent="0.3">
      <c r="A5" s="7">
        <v>3.7</v>
      </c>
      <c r="B5" s="25">
        <v>36.9</v>
      </c>
      <c r="D5" t="s">
        <v>12</v>
      </c>
      <c r="E5">
        <v>0.78001335775864511</v>
      </c>
      <c r="G5" s="21" t="s">
        <v>80</v>
      </c>
      <c r="H5" s="21"/>
      <c r="I5" s="21"/>
      <c r="J5" s="21"/>
    </row>
    <row r="6" spans="1:10" x14ac:dyDescent="0.3">
      <c r="A6" s="7">
        <v>1.6</v>
      </c>
      <c r="B6" s="25">
        <v>46.5</v>
      </c>
      <c r="D6" t="s">
        <v>13</v>
      </c>
      <c r="E6" s="36">
        <v>0.60842083828191607</v>
      </c>
      <c r="G6" s="21" t="s">
        <v>81</v>
      </c>
      <c r="H6" s="21"/>
      <c r="I6" s="21"/>
      <c r="J6" s="21"/>
    </row>
    <row r="7" spans="1:10" x14ac:dyDescent="0.3">
      <c r="A7" s="7">
        <v>2</v>
      </c>
      <c r="B7" s="25">
        <v>37.5</v>
      </c>
      <c r="D7" t="s">
        <v>14</v>
      </c>
      <c r="E7">
        <v>0.60788880137740786</v>
      </c>
      <c r="G7" s="21" t="s">
        <v>100</v>
      </c>
      <c r="H7" s="21"/>
      <c r="I7" s="21"/>
      <c r="J7" s="21"/>
    </row>
    <row r="8" spans="1:10" x14ac:dyDescent="0.3">
      <c r="A8" s="7">
        <v>2.4</v>
      </c>
      <c r="B8" s="25">
        <v>33.6</v>
      </c>
      <c r="D8" t="s">
        <v>15</v>
      </c>
      <c r="E8">
        <v>4.8117054533194139</v>
      </c>
      <c r="G8" s="21" t="s">
        <v>101</v>
      </c>
      <c r="H8" s="21"/>
      <c r="I8" s="21"/>
      <c r="J8" s="21"/>
    </row>
    <row r="9" spans="1:10" ht="15" thickBot="1" x14ac:dyDescent="0.35">
      <c r="A9" s="7">
        <v>6.6</v>
      </c>
      <c r="B9" s="25">
        <v>27.3</v>
      </c>
      <c r="D9" s="1" t="s">
        <v>16</v>
      </c>
      <c r="E9" s="1">
        <v>738</v>
      </c>
    </row>
    <row r="10" spans="1:10" x14ac:dyDescent="0.3">
      <c r="A10" s="7">
        <v>4.3</v>
      </c>
      <c r="B10" s="25">
        <v>27.805499999999999</v>
      </c>
    </row>
    <row r="11" spans="1:10" ht="15" thickBot="1" x14ac:dyDescent="0.35">
      <c r="A11" s="7">
        <v>6</v>
      </c>
      <c r="B11" s="25">
        <v>23.2715</v>
      </c>
      <c r="D11" t="s">
        <v>17</v>
      </c>
    </row>
    <row r="12" spans="1:10" x14ac:dyDescent="0.3">
      <c r="A12" s="7">
        <v>2.5</v>
      </c>
      <c r="B12" s="25">
        <v>39.6</v>
      </c>
      <c r="D12" s="2"/>
      <c r="E12" s="2" t="s">
        <v>22</v>
      </c>
      <c r="F12" s="2" t="s">
        <v>23</v>
      </c>
      <c r="G12" s="2" t="s">
        <v>24</v>
      </c>
      <c r="H12" s="2" t="s">
        <v>25</v>
      </c>
      <c r="I12" s="2" t="s">
        <v>26</v>
      </c>
    </row>
    <row r="13" spans="1:10" x14ac:dyDescent="0.3">
      <c r="A13" s="7">
        <v>1.8</v>
      </c>
      <c r="B13" s="25">
        <v>48.6</v>
      </c>
      <c r="D13" t="s">
        <v>18</v>
      </c>
      <c r="E13">
        <v>1</v>
      </c>
      <c r="F13">
        <v>26476.488829177732</v>
      </c>
      <c r="G13">
        <v>26476.488829177732</v>
      </c>
      <c r="H13">
        <v>1143.5688636002565</v>
      </c>
      <c r="I13">
        <v>5.413476913338681E-152</v>
      </c>
    </row>
    <row r="14" spans="1:10" x14ac:dyDescent="0.3">
      <c r="A14" s="7">
        <v>2.4</v>
      </c>
      <c r="B14" s="25">
        <v>33.6</v>
      </c>
      <c r="D14" t="s">
        <v>19</v>
      </c>
      <c r="E14">
        <v>736</v>
      </c>
      <c r="F14">
        <v>17040.246895954784</v>
      </c>
      <c r="G14">
        <v>23.152509369503782</v>
      </c>
    </row>
    <row r="15" spans="1:10" ht="15" thickBot="1" x14ac:dyDescent="0.35">
      <c r="A15" s="7">
        <v>6.8</v>
      </c>
      <c r="B15" s="25">
        <v>21.006</v>
      </c>
      <c r="D15" s="1" t="s">
        <v>20</v>
      </c>
      <c r="E15" s="1">
        <v>737</v>
      </c>
      <c r="F15" s="1">
        <v>43516.735725132516</v>
      </c>
      <c r="G15" s="1"/>
      <c r="H15" s="1"/>
      <c r="I15" s="1"/>
    </row>
    <row r="16" spans="1:10" ht="15" thickBot="1" x14ac:dyDescent="0.35">
      <c r="A16" s="7">
        <v>3.7</v>
      </c>
      <c r="B16" s="25">
        <v>31.8217</v>
      </c>
    </row>
    <row r="17" spans="1:12" x14ac:dyDescent="0.3">
      <c r="A17" s="7">
        <v>2.5</v>
      </c>
      <c r="B17" s="25">
        <v>30.2</v>
      </c>
      <c r="D17" s="2"/>
      <c r="E17" s="2" t="s">
        <v>27</v>
      </c>
      <c r="F17" s="2" t="s">
        <v>15</v>
      </c>
      <c r="G17" s="2" t="s">
        <v>28</v>
      </c>
      <c r="H17" s="2" t="s">
        <v>29</v>
      </c>
      <c r="I17" s="2" t="s">
        <v>30</v>
      </c>
      <c r="J17" s="2" t="s">
        <v>31</v>
      </c>
      <c r="K17" s="2" t="s">
        <v>32</v>
      </c>
      <c r="L17" s="2" t="s">
        <v>33</v>
      </c>
    </row>
    <row r="18" spans="1:12" x14ac:dyDescent="0.3">
      <c r="A18" s="7">
        <v>3.8</v>
      </c>
      <c r="B18" s="25">
        <v>26.563199999999998</v>
      </c>
      <c r="D18" t="s">
        <v>21</v>
      </c>
      <c r="E18" s="36">
        <v>50.631212356262466</v>
      </c>
      <c r="F18">
        <v>0.50853805308680211</v>
      </c>
      <c r="G18">
        <v>99.562288503157987</v>
      </c>
      <c r="H18">
        <v>0</v>
      </c>
      <c r="I18">
        <v>49.632854317341909</v>
      </c>
      <c r="J18">
        <v>51.629570395183023</v>
      </c>
      <c r="K18">
        <v>49.632854317341909</v>
      </c>
      <c r="L18">
        <v>51.629570395183023</v>
      </c>
    </row>
    <row r="19" spans="1:12" ht="15" thickBot="1" x14ac:dyDescent="0.35">
      <c r="A19" s="7">
        <v>2.5</v>
      </c>
      <c r="B19" s="25">
        <v>40.193100000000001</v>
      </c>
      <c r="D19" s="1" t="s">
        <v>0</v>
      </c>
      <c r="E19" s="37">
        <v>-4.5686508137180102</v>
      </c>
      <c r="F19" s="1">
        <v>0.13510045283758879</v>
      </c>
      <c r="G19" s="1">
        <v>-33.816695042541561</v>
      </c>
      <c r="H19" s="1">
        <v>5.4134769133399122E-152</v>
      </c>
      <c r="I19" s="1">
        <v>-4.8338789954312693</v>
      </c>
      <c r="J19" s="1">
        <v>-4.3034226320047475</v>
      </c>
      <c r="K19" s="1">
        <v>-4.8338789954312693</v>
      </c>
      <c r="L19" s="1">
        <v>-4.3034226320047475</v>
      </c>
    </row>
    <row r="20" spans="1:12" x14ac:dyDescent="0.3">
      <c r="A20" s="7">
        <v>4</v>
      </c>
      <c r="B20" s="25">
        <v>28.4</v>
      </c>
    </row>
    <row r="21" spans="1:12" x14ac:dyDescent="0.3">
      <c r="A21" s="7">
        <v>6</v>
      </c>
      <c r="B21" s="25">
        <v>30.5</v>
      </c>
    </row>
    <row r="22" spans="1:12" x14ac:dyDescent="0.3">
      <c r="A22" s="7">
        <v>3.7</v>
      </c>
      <c r="B22" s="25">
        <v>29.799900000000001</v>
      </c>
    </row>
    <row r="23" spans="1:12" x14ac:dyDescent="0.3">
      <c r="A23" s="7">
        <v>2.9</v>
      </c>
      <c r="B23" s="25">
        <v>35.323700000000002</v>
      </c>
      <c r="D23" t="s">
        <v>34</v>
      </c>
      <c r="I23" t="s">
        <v>39</v>
      </c>
    </row>
    <row r="24" spans="1:12" ht="15" thickBot="1" x14ac:dyDescent="0.35">
      <c r="A24" s="7">
        <v>1.8</v>
      </c>
      <c r="B24" s="25">
        <v>47.2</v>
      </c>
    </row>
    <row r="25" spans="1:12" x14ac:dyDescent="0.3">
      <c r="A25" s="7">
        <v>5.3</v>
      </c>
      <c r="B25" s="25">
        <v>29.3645</v>
      </c>
      <c r="D25" s="2" t="s">
        <v>35</v>
      </c>
      <c r="E25" s="2" t="s">
        <v>36</v>
      </c>
      <c r="F25" s="2" t="s">
        <v>37</v>
      </c>
      <c r="G25" s="2" t="s">
        <v>38</v>
      </c>
      <c r="I25" s="2" t="s">
        <v>40</v>
      </c>
      <c r="J25" s="2" t="s">
        <v>2</v>
      </c>
    </row>
    <row r="26" spans="1:12" x14ac:dyDescent="0.3">
      <c r="A26" s="7">
        <v>3</v>
      </c>
      <c r="B26" s="25">
        <v>34.781799999999997</v>
      </c>
      <c r="D26">
        <v>1</v>
      </c>
      <c r="E26">
        <v>20.021251904351811</v>
      </c>
      <c r="F26">
        <v>4.1787480956481886</v>
      </c>
      <c r="G26">
        <v>0.86904445752768777</v>
      </c>
      <c r="I26">
        <v>6.7750677506775062E-2</v>
      </c>
      <c r="J26">
        <v>17.5</v>
      </c>
    </row>
    <row r="27" spans="1:12" x14ac:dyDescent="0.3">
      <c r="A27" s="7">
        <v>2.5</v>
      </c>
      <c r="B27" s="25">
        <v>35.860599999999998</v>
      </c>
      <c r="D27">
        <v>2</v>
      </c>
      <c r="E27">
        <v>36.925259915108441</v>
      </c>
      <c r="F27">
        <v>-7.1360599151084401</v>
      </c>
      <c r="G27">
        <v>-1.4840696725100235</v>
      </c>
      <c r="I27">
        <v>0.2032520325203252</v>
      </c>
      <c r="J27">
        <v>17.5</v>
      </c>
    </row>
    <row r="28" spans="1:12" x14ac:dyDescent="0.3">
      <c r="A28" s="7">
        <v>4</v>
      </c>
      <c r="B28" s="25">
        <v>27.589400000000001</v>
      </c>
      <c r="D28">
        <v>3</v>
      </c>
      <c r="E28">
        <v>33.727204345505839</v>
      </c>
      <c r="F28">
        <v>3.1727956544941591</v>
      </c>
      <c r="G28">
        <v>0.65983888363062038</v>
      </c>
      <c r="I28">
        <v>0.33875338753387529</v>
      </c>
      <c r="J28">
        <v>17.8</v>
      </c>
    </row>
    <row r="29" spans="1:12" x14ac:dyDescent="0.3">
      <c r="A29" s="7">
        <v>5.7</v>
      </c>
      <c r="B29" s="25">
        <v>24.220600000000001</v>
      </c>
      <c r="D29">
        <v>4</v>
      </c>
      <c r="E29">
        <v>43.321371054313651</v>
      </c>
      <c r="F29">
        <v>3.1786289456863486</v>
      </c>
      <c r="G29">
        <v>0.66105201954206638</v>
      </c>
      <c r="I29">
        <v>0.47425474254742545</v>
      </c>
      <c r="J29">
        <v>19.899999999999999</v>
      </c>
    </row>
    <row r="30" spans="1:12" x14ac:dyDescent="0.3">
      <c r="A30" s="7">
        <v>2.5</v>
      </c>
      <c r="B30" s="25">
        <v>47.649299999999997</v>
      </c>
      <c r="D30">
        <v>5</v>
      </c>
      <c r="E30">
        <v>41.493910728826449</v>
      </c>
      <c r="F30">
        <v>-3.9939107288264495</v>
      </c>
      <c r="G30">
        <v>-0.83060426311928848</v>
      </c>
      <c r="I30">
        <v>0.6097560975609756</v>
      </c>
      <c r="J30">
        <v>19.899999999999999</v>
      </c>
    </row>
    <row r="31" spans="1:12" x14ac:dyDescent="0.3">
      <c r="A31" s="7">
        <v>2.4</v>
      </c>
      <c r="B31" s="25">
        <v>42.3947</v>
      </c>
      <c r="D31">
        <v>6</v>
      </c>
      <c r="E31">
        <v>39.666450403339248</v>
      </c>
      <c r="F31">
        <v>-6.0664504033392461</v>
      </c>
      <c r="G31">
        <v>-1.2616254866807917</v>
      </c>
      <c r="I31">
        <v>0.74525745257452569</v>
      </c>
      <c r="J31">
        <v>19.899999999999999</v>
      </c>
    </row>
    <row r="32" spans="1:12" x14ac:dyDescent="0.3">
      <c r="A32" s="7">
        <v>2.4</v>
      </c>
      <c r="B32" s="25">
        <v>36.262799999999999</v>
      </c>
      <c r="D32">
        <v>7</v>
      </c>
      <c r="E32">
        <v>20.478116985723613</v>
      </c>
      <c r="F32">
        <v>6.8218830142763878</v>
      </c>
      <c r="G32">
        <v>1.4187310380430016</v>
      </c>
      <c r="I32">
        <v>0.8807588075880759</v>
      </c>
      <c r="J32">
        <v>20.100000000000001</v>
      </c>
    </row>
    <row r="33" spans="1:10" x14ac:dyDescent="0.3">
      <c r="A33" s="7">
        <v>2.5</v>
      </c>
      <c r="B33" s="25">
        <v>37.6</v>
      </c>
      <c r="D33">
        <v>8</v>
      </c>
      <c r="E33">
        <v>30.986013857275029</v>
      </c>
      <c r="F33">
        <v>-3.1805138572750309</v>
      </c>
      <c r="G33">
        <v>-0.66144402019192128</v>
      </c>
      <c r="I33">
        <v>1.0162601626016259</v>
      </c>
      <c r="J33">
        <v>20.7</v>
      </c>
    </row>
    <row r="34" spans="1:10" x14ac:dyDescent="0.3">
      <c r="A34" s="7">
        <v>6</v>
      </c>
      <c r="B34" s="25">
        <v>23.2715</v>
      </c>
      <c r="D34">
        <v>9</v>
      </c>
      <c r="E34">
        <v>23.219307473954416</v>
      </c>
      <c r="F34">
        <v>5.2192526045583776E-2</v>
      </c>
      <c r="G34">
        <v>1.0854357440574171E-2</v>
      </c>
      <c r="I34">
        <v>1.1517615176151761</v>
      </c>
      <c r="J34">
        <v>20.99</v>
      </c>
    </row>
    <row r="35" spans="1:10" x14ac:dyDescent="0.3">
      <c r="A35" s="7">
        <v>5.3</v>
      </c>
      <c r="B35" s="25">
        <v>27.9</v>
      </c>
      <c r="D35">
        <v>10</v>
      </c>
      <c r="E35">
        <v>39.209585321967445</v>
      </c>
      <c r="F35">
        <v>0.39041467803255614</v>
      </c>
      <c r="G35">
        <v>8.1193626491864623E-2</v>
      </c>
      <c r="I35">
        <v>1.2872628726287263</v>
      </c>
      <c r="J35">
        <v>21.006</v>
      </c>
    </row>
    <row r="36" spans="1:10" x14ac:dyDescent="0.3">
      <c r="A36" s="7">
        <v>1.6</v>
      </c>
      <c r="B36" s="25">
        <v>43.5</v>
      </c>
      <c r="D36">
        <v>11</v>
      </c>
      <c r="E36">
        <v>42.407640891570054</v>
      </c>
      <c r="F36">
        <v>6.1923591084299474</v>
      </c>
      <c r="G36">
        <v>1.2878104252817844</v>
      </c>
      <c r="I36">
        <v>1.4227642276422763</v>
      </c>
      <c r="J36">
        <v>21.006</v>
      </c>
    </row>
    <row r="37" spans="1:10" x14ac:dyDescent="0.3">
      <c r="A37" s="7">
        <v>2.7</v>
      </c>
      <c r="B37" s="25">
        <v>38.700000000000003</v>
      </c>
      <c r="D37">
        <v>12</v>
      </c>
      <c r="E37">
        <v>39.666450403339248</v>
      </c>
      <c r="F37">
        <v>-6.0664504033392461</v>
      </c>
      <c r="G37">
        <v>-1.2616254866807917</v>
      </c>
      <c r="I37">
        <v>1.5582655826558265</v>
      </c>
      <c r="J37">
        <v>21.1</v>
      </c>
    </row>
    <row r="38" spans="1:10" x14ac:dyDescent="0.3">
      <c r="A38" s="7">
        <v>3</v>
      </c>
      <c r="B38" s="25">
        <v>36.558999999999997</v>
      </c>
      <c r="D38">
        <v>13</v>
      </c>
      <c r="E38">
        <v>19.564386822980008</v>
      </c>
      <c r="F38">
        <v>1.4416131770199918</v>
      </c>
      <c r="G38">
        <v>0.2998089170995536</v>
      </c>
      <c r="I38">
        <v>1.6937669376693767</v>
      </c>
      <c r="J38">
        <v>21.4</v>
      </c>
    </row>
    <row r="39" spans="1:10" x14ac:dyDescent="0.3">
      <c r="A39" s="7">
        <v>2.4</v>
      </c>
      <c r="B39" s="25">
        <v>34.700000000000003</v>
      </c>
      <c r="D39">
        <v>14</v>
      </c>
      <c r="E39">
        <v>33.727204345505839</v>
      </c>
      <c r="F39">
        <v>-1.9055043455058396</v>
      </c>
      <c r="G39">
        <v>-0.39628327727659013</v>
      </c>
      <c r="I39">
        <v>1.8292682926829267</v>
      </c>
      <c r="J39">
        <v>21.7</v>
      </c>
    </row>
    <row r="40" spans="1:10" x14ac:dyDescent="0.3">
      <c r="A40" s="7">
        <v>2.2000000000000002</v>
      </c>
      <c r="B40" s="25">
        <v>51.9</v>
      </c>
      <c r="D40">
        <v>15</v>
      </c>
      <c r="E40">
        <v>39.209585321967445</v>
      </c>
      <c r="F40">
        <v>-9.009585321967446</v>
      </c>
      <c r="G40">
        <v>-1.8737023647902147</v>
      </c>
      <c r="I40">
        <v>1.9647696476964769</v>
      </c>
      <c r="J40">
        <v>22.299900000000001</v>
      </c>
    </row>
    <row r="41" spans="1:10" x14ac:dyDescent="0.3">
      <c r="A41" s="7">
        <v>5.5</v>
      </c>
      <c r="B41" s="25">
        <v>30.8</v>
      </c>
      <c r="D41">
        <v>16</v>
      </c>
      <c r="E41">
        <v>33.270339264134037</v>
      </c>
      <c r="F41">
        <v>-6.7071392641340388</v>
      </c>
      <c r="G41">
        <v>-1.3948680489815175</v>
      </c>
      <c r="I41">
        <v>2.1002710027100266</v>
      </c>
      <c r="J41">
        <v>22.7</v>
      </c>
    </row>
    <row r="42" spans="1:10" x14ac:dyDescent="0.3">
      <c r="A42" s="7">
        <v>3.5</v>
      </c>
      <c r="B42" s="25">
        <v>33.5</v>
      </c>
      <c r="D42">
        <v>17</v>
      </c>
      <c r="E42">
        <v>39.209585321967445</v>
      </c>
      <c r="F42">
        <v>0.98351467803255588</v>
      </c>
      <c r="G42">
        <v>0.20453924483541785</v>
      </c>
      <c r="I42">
        <v>2.2357723577235769</v>
      </c>
      <c r="J42">
        <v>22.761900000000001</v>
      </c>
    </row>
    <row r="43" spans="1:10" x14ac:dyDescent="0.3">
      <c r="A43" s="7">
        <v>1.6</v>
      </c>
      <c r="B43" s="25">
        <v>47.202500000000001</v>
      </c>
      <c r="D43">
        <v>18</v>
      </c>
      <c r="E43">
        <v>32.356609101390433</v>
      </c>
      <c r="F43">
        <v>-3.9566091013904341</v>
      </c>
      <c r="G43">
        <v>-0.82284673099769656</v>
      </c>
      <c r="I43">
        <v>2.3712737127371271</v>
      </c>
      <c r="J43">
        <v>22.9</v>
      </c>
    </row>
    <row r="44" spans="1:10" x14ac:dyDescent="0.3">
      <c r="A44" s="7">
        <v>5.5</v>
      </c>
      <c r="B44" s="25">
        <v>33</v>
      </c>
      <c r="D44">
        <v>19</v>
      </c>
      <c r="E44">
        <v>23.219307473954416</v>
      </c>
      <c r="F44">
        <v>7.2806925260455841</v>
      </c>
      <c r="G44">
        <v>1.5141485779706281</v>
      </c>
      <c r="I44">
        <v>2.5067750677506773</v>
      </c>
      <c r="J44">
        <v>22.9</v>
      </c>
    </row>
    <row r="45" spans="1:10" x14ac:dyDescent="0.3">
      <c r="A45" s="7">
        <v>3.5</v>
      </c>
      <c r="B45" s="25">
        <v>33.700000000000003</v>
      </c>
      <c r="D45">
        <v>20</v>
      </c>
      <c r="E45">
        <v>33.727204345505839</v>
      </c>
      <c r="F45">
        <v>-3.9273043455058385</v>
      </c>
      <c r="G45">
        <v>-0.81675228952915446</v>
      </c>
      <c r="I45">
        <v>2.642276422764227</v>
      </c>
      <c r="J45">
        <v>22.9</v>
      </c>
    </row>
    <row r="46" spans="1:10" x14ac:dyDescent="0.3">
      <c r="A46" s="7">
        <v>2.4</v>
      </c>
      <c r="B46" s="25">
        <v>43.3</v>
      </c>
      <c r="D46">
        <v>21</v>
      </c>
      <c r="E46">
        <v>37.382124996480243</v>
      </c>
      <c r="F46">
        <v>-2.058424996480241</v>
      </c>
      <c r="G46">
        <v>-0.428085827018516</v>
      </c>
      <c r="I46">
        <v>2.7777777777777772</v>
      </c>
      <c r="J46">
        <v>22.925799999999999</v>
      </c>
    </row>
    <row r="47" spans="1:10" x14ac:dyDescent="0.3">
      <c r="A47" s="7">
        <v>5.3</v>
      </c>
      <c r="B47" s="25">
        <v>28.993500000000001</v>
      </c>
      <c r="D47">
        <v>22</v>
      </c>
      <c r="E47">
        <v>42.407640891570054</v>
      </c>
      <c r="F47">
        <v>4.7923591084299488</v>
      </c>
      <c r="G47">
        <v>0.99665570317594299</v>
      </c>
      <c r="I47">
        <v>2.9132791327913274</v>
      </c>
      <c r="J47">
        <v>23.061</v>
      </c>
    </row>
    <row r="48" spans="1:10" x14ac:dyDescent="0.3">
      <c r="A48" s="7">
        <v>2</v>
      </c>
      <c r="B48" s="25">
        <v>37</v>
      </c>
      <c r="D48">
        <v>23</v>
      </c>
      <c r="E48">
        <v>26.417363043557021</v>
      </c>
      <c r="F48">
        <v>2.9471369564429786</v>
      </c>
      <c r="G48">
        <v>0.61290917254357935</v>
      </c>
      <c r="I48">
        <v>3.0487804878048776</v>
      </c>
      <c r="J48">
        <v>23.1</v>
      </c>
    </row>
    <row r="49" spans="1:10" x14ac:dyDescent="0.3">
      <c r="A49" s="7">
        <v>5.3</v>
      </c>
      <c r="B49" s="25">
        <v>27.9</v>
      </c>
      <c r="D49">
        <v>24</v>
      </c>
      <c r="E49">
        <v>36.925259915108441</v>
      </c>
      <c r="F49">
        <v>-2.1434599151084441</v>
      </c>
      <c r="G49">
        <v>-0.44577033994886411</v>
      </c>
      <c r="I49">
        <v>3.1842818428184279</v>
      </c>
      <c r="J49">
        <v>23.110900000000001</v>
      </c>
    </row>
    <row r="50" spans="1:10" x14ac:dyDescent="0.3">
      <c r="A50" s="7">
        <v>3.5</v>
      </c>
      <c r="B50" s="25">
        <v>29.2</v>
      </c>
      <c r="D50">
        <v>25</v>
      </c>
      <c r="E50">
        <v>39.209585321967445</v>
      </c>
      <c r="F50">
        <v>-3.3489853219674472</v>
      </c>
      <c r="G50">
        <v>-0.69648063625283885</v>
      </c>
      <c r="I50">
        <v>3.3197831978319781</v>
      </c>
      <c r="J50">
        <v>23.152100000000001</v>
      </c>
    </row>
    <row r="51" spans="1:10" x14ac:dyDescent="0.3">
      <c r="A51" s="7">
        <v>5.3</v>
      </c>
      <c r="B51" s="25">
        <v>22.299900000000001</v>
      </c>
      <c r="D51">
        <v>26</v>
      </c>
      <c r="E51">
        <v>32.356609101390433</v>
      </c>
      <c r="F51">
        <v>-4.7672091013904314</v>
      </c>
      <c r="G51">
        <v>-0.99142531509697829</v>
      </c>
      <c r="I51">
        <v>3.4552845528455278</v>
      </c>
      <c r="J51">
        <v>23.152100000000001</v>
      </c>
    </row>
    <row r="52" spans="1:10" x14ac:dyDescent="0.3">
      <c r="A52" s="7">
        <v>2.4</v>
      </c>
      <c r="B52" s="25">
        <v>38.599499999999999</v>
      </c>
      <c r="D52">
        <v>27</v>
      </c>
      <c r="E52">
        <v>24.589902718069819</v>
      </c>
      <c r="F52">
        <v>-0.36930271806981807</v>
      </c>
      <c r="G52">
        <v>-7.6803021608964156E-2</v>
      </c>
      <c r="I52">
        <v>3.590785907859078</v>
      </c>
      <c r="J52">
        <v>23.2</v>
      </c>
    </row>
    <row r="53" spans="1:10" x14ac:dyDescent="0.3">
      <c r="A53" s="7">
        <v>2.5</v>
      </c>
      <c r="B53" s="25">
        <v>37.9</v>
      </c>
      <c r="D53">
        <v>28</v>
      </c>
      <c r="E53">
        <v>39.209585321967445</v>
      </c>
      <c r="F53">
        <v>8.4397146780325514</v>
      </c>
      <c r="G53">
        <v>1.7551877012393995</v>
      </c>
      <c r="I53">
        <v>3.7262872628726282</v>
      </c>
      <c r="J53">
        <v>23.2715</v>
      </c>
    </row>
    <row r="54" spans="1:10" x14ac:dyDescent="0.3">
      <c r="A54" s="7">
        <v>4</v>
      </c>
      <c r="B54" s="25">
        <v>30.9375</v>
      </c>
      <c r="D54">
        <v>29</v>
      </c>
      <c r="E54">
        <v>39.666450403339248</v>
      </c>
      <c r="F54">
        <v>2.7282495966607527</v>
      </c>
      <c r="G54">
        <v>0.56738768082223978</v>
      </c>
      <c r="I54">
        <v>3.8617886178861784</v>
      </c>
      <c r="J54">
        <v>23.2715</v>
      </c>
    </row>
    <row r="55" spans="1:10" x14ac:dyDescent="0.3">
      <c r="A55" s="7">
        <v>4.5999999999999996</v>
      </c>
      <c r="B55" s="25">
        <v>30.299900000000001</v>
      </c>
      <c r="D55">
        <v>30</v>
      </c>
      <c r="E55">
        <v>39.666450403339248</v>
      </c>
      <c r="F55">
        <v>-3.403650403339249</v>
      </c>
      <c r="G55">
        <v>-0.70784920523548178</v>
      </c>
      <c r="I55">
        <v>3.9972899728997286</v>
      </c>
      <c r="J55">
        <v>23.299900000000001</v>
      </c>
    </row>
    <row r="56" spans="1:10" x14ac:dyDescent="0.3">
      <c r="A56" s="7">
        <v>3.6</v>
      </c>
      <c r="B56" s="25">
        <v>40.4</v>
      </c>
      <c r="D56">
        <v>31</v>
      </c>
      <c r="E56">
        <v>39.209585321967445</v>
      </c>
      <c r="F56">
        <v>-1.6095853219674439</v>
      </c>
      <c r="G56">
        <v>-0.33474169080219468</v>
      </c>
      <c r="I56">
        <v>4.1327913279132789</v>
      </c>
      <c r="J56">
        <v>23.299900000000001</v>
      </c>
    </row>
    <row r="57" spans="1:10" x14ac:dyDescent="0.3">
      <c r="A57" s="7">
        <v>1.6</v>
      </c>
      <c r="B57" s="25">
        <v>47.202500000000001</v>
      </c>
      <c r="D57">
        <v>32</v>
      </c>
      <c r="E57">
        <v>23.219307473954416</v>
      </c>
      <c r="F57">
        <v>5.2192526045583776E-2</v>
      </c>
      <c r="G57">
        <v>1.0854357440574171E-2</v>
      </c>
      <c r="I57">
        <v>4.2682926829268295</v>
      </c>
      <c r="J57">
        <v>23.4</v>
      </c>
    </row>
    <row r="58" spans="1:10" x14ac:dyDescent="0.3">
      <c r="A58" s="7">
        <v>2.5</v>
      </c>
      <c r="B58" s="25">
        <v>37.9</v>
      </c>
      <c r="D58">
        <v>33</v>
      </c>
      <c r="E58">
        <v>26.417363043557021</v>
      </c>
      <c r="F58">
        <v>1.4826369564429775</v>
      </c>
      <c r="G58">
        <v>0.30834053645500414</v>
      </c>
      <c r="I58">
        <v>4.4037940379403793</v>
      </c>
      <c r="J58">
        <v>23.574300000000001</v>
      </c>
    </row>
    <row r="59" spans="1:10" x14ac:dyDescent="0.3">
      <c r="A59" s="7">
        <v>5.4</v>
      </c>
      <c r="B59" s="25">
        <v>24.793900000000001</v>
      </c>
      <c r="D59">
        <v>34</v>
      </c>
      <c r="E59">
        <v>43.321371054313651</v>
      </c>
      <c r="F59">
        <v>0.17862894568634857</v>
      </c>
      <c r="G59">
        <v>3.7149043600977344E-2</v>
      </c>
      <c r="I59">
        <v>4.539295392953929</v>
      </c>
      <c r="J59">
        <v>23.577999999999999</v>
      </c>
    </row>
    <row r="60" spans="1:10" x14ac:dyDescent="0.3">
      <c r="A60" s="7">
        <v>3</v>
      </c>
      <c r="B60" s="25">
        <v>34.799999999999997</v>
      </c>
      <c r="D60">
        <v>35</v>
      </c>
      <c r="E60">
        <v>38.295855159223841</v>
      </c>
      <c r="F60">
        <v>0.40414484077616208</v>
      </c>
      <c r="G60">
        <v>8.4049056290495028E-2</v>
      </c>
      <c r="I60">
        <v>4.6747967479674797</v>
      </c>
      <c r="J60">
        <v>23.577999999999999</v>
      </c>
    </row>
    <row r="61" spans="1:10" x14ac:dyDescent="0.3">
      <c r="A61" s="7">
        <v>3.6</v>
      </c>
      <c r="B61" s="25">
        <v>35.1</v>
      </c>
      <c r="D61">
        <v>36</v>
      </c>
      <c r="E61">
        <v>36.925259915108441</v>
      </c>
      <c r="F61">
        <v>-0.36625991510844358</v>
      </c>
      <c r="G61">
        <v>-7.6170217001362853E-2</v>
      </c>
      <c r="I61">
        <v>4.8102981029810294</v>
      </c>
      <c r="J61">
        <v>23.6</v>
      </c>
    </row>
    <row r="62" spans="1:10" x14ac:dyDescent="0.3">
      <c r="A62" s="7">
        <v>4.8</v>
      </c>
      <c r="B62" s="25">
        <v>25.56</v>
      </c>
      <c r="D62">
        <v>37</v>
      </c>
      <c r="E62">
        <v>39.666450403339248</v>
      </c>
      <c r="F62">
        <v>-4.9664504033392447</v>
      </c>
      <c r="G62">
        <v>-1.0328610621690588</v>
      </c>
      <c r="I62">
        <v>4.9457994579945801</v>
      </c>
      <c r="J62">
        <v>23.618200000000002</v>
      </c>
    </row>
    <row r="63" spans="1:10" x14ac:dyDescent="0.3">
      <c r="A63" s="7">
        <v>6</v>
      </c>
      <c r="B63" s="25">
        <v>23.8</v>
      </c>
      <c r="D63">
        <v>38</v>
      </c>
      <c r="E63">
        <v>40.580180566082845</v>
      </c>
      <c r="F63">
        <v>11.319819433917154</v>
      </c>
      <c r="G63">
        <v>2.3541563439788953</v>
      </c>
      <c r="I63">
        <v>5.0813008130081299</v>
      </c>
      <c r="J63">
        <v>23.6523</v>
      </c>
    </row>
    <row r="64" spans="1:10" x14ac:dyDescent="0.3">
      <c r="A64" s="7">
        <v>3</v>
      </c>
      <c r="B64" s="25">
        <v>31.3917</v>
      </c>
      <c r="D64">
        <v>39</v>
      </c>
      <c r="E64">
        <v>25.50363288081342</v>
      </c>
      <c r="F64">
        <v>5.2963671191865807</v>
      </c>
      <c r="G64">
        <v>1.1014730691123467</v>
      </c>
      <c r="I64">
        <v>5.2168021680216796</v>
      </c>
      <c r="J64">
        <v>23.7</v>
      </c>
    </row>
    <row r="65" spans="1:10" x14ac:dyDescent="0.3">
      <c r="A65" s="7">
        <v>3.8</v>
      </c>
      <c r="B65" s="25">
        <v>34.6</v>
      </c>
      <c r="D65">
        <v>40</v>
      </c>
      <c r="E65">
        <v>34.640934508249437</v>
      </c>
      <c r="F65">
        <v>-1.1409345082494369</v>
      </c>
      <c r="G65">
        <v>-0.23727747835023555</v>
      </c>
      <c r="I65">
        <v>5.3523035230352303</v>
      </c>
      <c r="J65">
        <v>23.8</v>
      </c>
    </row>
    <row r="66" spans="1:10" x14ac:dyDescent="0.3">
      <c r="A66" s="7">
        <v>3.9</v>
      </c>
      <c r="B66" s="25">
        <v>37.299999999999997</v>
      </c>
      <c r="D66">
        <v>41</v>
      </c>
      <c r="E66">
        <v>43.321371054313651</v>
      </c>
      <c r="F66">
        <v>3.8811289456863491</v>
      </c>
      <c r="G66">
        <v>0.80714929974160476</v>
      </c>
      <c r="I66">
        <v>5.48780487804878</v>
      </c>
      <c r="J66">
        <v>23.820399999999999</v>
      </c>
    </row>
    <row r="67" spans="1:10" x14ac:dyDescent="0.3">
      <c r="A67" s="7">
        <v>3.8</v>
      </c>
      <c r="B67" s="25">
        <v>28.5532</v>
      </c>
      <c r="D67">
        <v>42</v>
      </c>
      <c r="E67">
        <v>25.50363288081342</v>
      </c>
      <c r="F67">
        <v>7.4963671191865799</v>
      </c>
      <c r="G67">
        <v>1.5590019181358117</v>
      </c>
      <c r="I67">
        <v>5.6233062330623307</v>
      </c>
      <c r="J67">
        <v>23.9</v>
      </c>
    </row>
    <row r="68" spans="1:10" x14ac:dyDescent="0.3">
      <c r="A68" s="7">
        <v>2.4</v>
      </c>
      <c r="B68" s="25">
        <v>37.221800000000002</v>
      </c>
      <c r="D68">
        <v>43</v>
      </c>
      <c r="E68">
        <v>34.640934508249437</v>
      </c>
      <c r="F68">
        <v>-0.94093450824943403</v>
      </c>
      <c r="G68">
        <v>-0.19568394662082902</v>
      </c>
      <c r="I68">
        <v>5.7588075880758804</v>
      </c>
      <c r="J68">
        <v>23.9</v>
      </c>
    </row>
    <row r="69" spans="1:10" x14ac:dyDescent="0.3">
      <c r="A69" s="7">
        <v>4.8</v>
      </c>
      <c r="B69" s="25">
        <v>25.7761</v>
      </c>
      <c r="D69">
        <v>44</v>
      </c>
      <c r="E69">
        <v>39.666450403339248</v>
      </c>
      <c r="F69">
        <v>3.6335495966607496</v>
      </c>
      <c r="G69">
        <v>0.75566080219539511</v>
      </c>
      <c r="I69">
        <v>5.8943089430894302</v>
      </c>
      <c r="J69">
        <v>24.0505</v>
      </c>
    </row>
    <row r="70" spans="1:10" x14ac:dyDescent="0.3">
      <c r="A70" s="7">
        <v>4</v>
      </c>
      <c r="B70" s="25">
        <v>29.4</v>
      </c>
      <c r="D70">
        <v>45</v>
      </c>
      <c r="E70">
        <v>26.417363043557021</v>
      </c>
      <c r="F70">
        <v>2.5761369564429799</v>
      </c>
      <c r="G70">
        <v>0.53575317118553156</v>
      </c>
      <c r="I70">
        <v>6.0298102981029809</v>
      </c>
      <c r="J70">
        <v>24.1496</v>
      </c>
    </row>
    <row r="71" spans="1:10" x14ac:dyDescent="0.3">
      <c r="A71" s="7">
        <v>2.4</v>
      </c>
      <c r="B71" s="25">
        <v>37.490200000000002</v>
      </c>
      <c r="D71">
        <v>46</v>
      </c>
      <c r="E71">
        <v>41.493910728826449</v>
      </c>
      <c r="F71">
        <v>-4.4939107288264495</v>
      </c>
      <c r="G71">
        <v>-0.93458809244280339</v>
      </c>
      <c r="I71">
        <v>6.1653116531165306</v>
      </c>
      <c r="J71">
        <v>24.183700000000002</v>
      </c>
    </row>
    <row r="72" spans="1:10" x14ac:dyDescent="0.3">
      <c r="A72" s="7">
        <v>2.2999999999999998</v>
      </c>
      <c r="B72" s="25">
        <v>38.1</v>
      </c>
      <c r="D72">
        <v>47</v>
      </c>
      <c r="E72">
        <v>26.417363043557021</v>
      </c>
      <c r="F72">
        <v>1.4826369564429775</v>
      </c>
      <c r="G72">
        <v>0.30834053645500414</v>
      </c>
      <c r="I72">
        <v>6.3008130081300813</v>
      </c>
      <c r="J72">
        <v>24.1937</v>
      </c>
    </row>
    <row r="73" spans="1:10" x14ac:dyDescent="0.3">
      <c r="A73" s="7">
        <v>2</v>
      </c>
      <c r="B73" s="25">
        <v>41.113199999999999</v>
      </c>
      <c r="D73">
        <v>48</v>
      </c>
      <c r="E73">
        <v>34.640934508249437</v>
      </c>
      <c r="F73">
        <v>-5.4409345082494376</v>
      </c>
      <c r="G73">
        <v>-1.1315384105324633</v>
      </c>
      <c r="I73">
        <v>6.436314363143631</v>
      </c>
      <c r="J73">
        <v>24.1937</v>
      </c>
    </row>
    <row r="74" spans="1:10" x14ac:dyDescent="0.3">
      <c r="A74" s="7">
        <v>2.2999999999999998</v>
      </c>
      <c r="B74" s="25">
        <v>34.4</v>
      </c>
      <c r="D74">
        <v>49</v>
      </c>
      <c r="E74">
        <v>26.417363043557021</v>
      </c>
      <c r="F74">
        <v>-4.1174630435570201</v>
      </c>
      <c r="G74">
        <v>-0.85629914873422619</v>
      </c>
      <c r="I74">
        <v>6.5718157181571817</v>
      </c>
      <c r="J74">
        <v>24.2</v>
      </c>
    </row>
    <row r="75" spans="1:10" x14ac:dyDescent="0.3">
      <c r="A75" s="7">
        <v>3.6</v>
      </c>
      <c r="B75" s="25">
        <v>28.1127</v>
      </c>
      <c r="D75">
        <v>50</v>
      </c>
      <c r="E75">
        <v>39.666450403339248</v>
      </c>
      <c r="F75">
        <v>-1.0669504033392485</v>
      </c>
      <c r="G75">
        <v>-0.22189117727496746</v>
      </c>
      <c r="I75">
        <v>6.7073170731707314</v>
      </c>
      <c r="J75">
        <v>24.2</v>
      </c>
    </row>
    <row r="76" spans="1:10" x14ac:dyDescent="0.3">
      <c r="A76" s="7">
        <v>4.5999999999999996</v>
      </c>
      <c r="B76" s="25">
        <v>31.9</v>
      </c>
      <c r="D76">
        <v>51</v>
      </c>
      <c r="E76">
        <v>39.209585321967445</v>
      </c>
      <c r="F76">
        <v>-1.3095853219674467</v>
      </c>
      <c r="G76">
        <v>-0.27235139320808638</v>
      </c>
      <c r="I76">
        <v>6.8428184281842812</v>
      </c>
      <c r="J76">
        <v>24.2</v>
      </c>
    </row>
    <row r="77" spans="1:10" x14ac:dyDescent="0.3">
      <c r="A77" s="7">
        <v>3.5</v>
      </c>
      <c r="B77" s="25">
        <v>36.4</v>
      </c>
      <c r="D77">
        <v>52</v>
      </c>
      <c r="E77">
        <v>32.356609101390433</v>
      </c>
      <c r="F77">
        <v>-1.4191091013904327</v>
      </c>
      <c r="G77">
        <v>-0.29512879718085849</v>
      </c>
      <c r="I77">
        <v>6.9783197831978319</v>
      </c>
      <c r="J77">
        <v>24.220600000000001</v>
      </c>
    </row>
    <row r="78" spans="1:10" x14ac:dyDescent="0.3">
      <c r="A78" s="7">
        <v>1.6</v>
      </c>
      <c r="B78" s="25">
        <v>48.9</v>
      </c>
      <c r="D78">
        <v>53</v>
      </c>
      <c r="E78">
        <v>29.61541861315963</v>
      </c>
      <c r="F78">
        <v>0.68448138684037119</v>
      </c>
      <c r="G78">
        <v>0.14234999140866378</v>
      </c>
      <c r="I78">
        <v>7.1138211382113816</v>
      </c>
      <c r="J78">
        <v>24.299900000000001</v>
      </c>
    </row>
    <row r="79" spans="1:10" x14ac:dyDescent="0.3">
      <c r="A79" s="7">
        <v>6.2</v>
      </c>
      <c r="B79" s="25">
        <v>26.1</v>
      </c>
      <c r="D79">
        <v>54</v>
      </c>
      <c r="E79">
        <v>34.184069426877635</v>
      </c>
      <c r="F79">
        <v>6.215930573122364</v>
      </c>
      <c r="G79">
        <v>1.2927125276047473</v>
      </c>
      <c r="I79">
        <v>7.2493224932249323</v>
      </c>
      <c r="J79">
        <v>24.349900000000002</v>
      </c>
    </row>
    <row r="80" spans="1:10" x14ac:dyDescent="0.3">
      <c r="A80" s="7">
        <v>4.5999999999999996</v>
      </c>
      <c r="B80" s="25">
        <v>32.110900000000001</v>
      </c>
      <c r="D80">
        <v>55</v>
      </c>
      <c r="E80">
        <v>43.321371054313651</v>
      </c>
      <c r="F80">
        <v>3.8811289456863491</v>
      </c>
      <c r="G80">
        <v>0.80714929974160476</v>
      </c>
      <c r="I80">
        <v>7.384823848238482</v>
      </c>
      <c r="J80">
        <v>24.4</v>
      </c>
    </row>
    <row r="81" spans="1:10" x14ac:dyDescent="0.3">
      <c r="A81" s="7">
        <v>3.5</v>
      </c>
      <c r="B81" s="25">
        <v>33.793700000000001</v>
      </c>
      <c r="D81">
        <v>56</v>
      </c>
      <c r="E81">
        <v>39.209585321967445</v>
      </c>
      <c r="F81">
        <v>-1.3095853219674467</v>
      </c>
      <c r="G81">
        <v>-0.27235139320808638</v>
      </c>
      <c r="I81">
        <v>7.5203252032520318</v>
      </c>
      <c r="J81">
        <v>24.4</v>
      </c>
    </row>
    <row r="82" spans="1:10" x14ac:dyDescent="0.3">
      <c r="A82" s="7">
        <v>4.3</v>
      </c>
      <c r="B82" s="25">
        <v>26.1157</v>
      </c>
      <c r="D82">
        <v>57</v>
      </c>
      <c r="E82">
        <v>25.960497962185219</v>
      </c>
      <c r="F82">
        <v>-1.1665979621852181</v>
      </c>
      <c r="G82">
        <v>-0.24261464677805586</v>
      </c>
      <c r="I82">
        <v>7.6558265582655824</v>
      </c>
      <c r="J82">
        <v>24.4</v>
      </c>
    </row>
    <row r="83" spans="1:10" x14ac:dyDescent="0.3">
      <c r="A83" s="7">
        <v>2.5</v>
      </c>
      <c r="B83" s="25">
        <v>31.8</v>
      </c>
      <c r="D83">
        <v>58</v>
      </c>
      <c r="E83">
        <v>36.925259915108441</v>
      </c>
      <c r="F83">
        <v>-2.1252599151084439</v>
      </c>
      <c r="G83">
        <v>-0.44198532856148809</v>
      </c>
      <c r="I83">
        <v>7.7913279132791322</v>
      </c>
      <c r="J83">
        <v>24.5</v>
      </c>
    </row>
    <row r="84" spans="1:10" x14ac:dyDescent="0.3">
      <c r="A84" s="7">
        <v>4.4000000000000004</v>
      </c>
      <c r="B84" s="25">
        <v>26.6</v>
      </c>
      <c r="D84">
        <v>59</v>
      </c>
      <c r="E84">
        <v>34.184069426877635</v>
      </c>
      <c r="F84">
        <v>0.91593057312236681</v>
      </c>
      <c r="G84">
        <v>0.19048393677549064</v>
      </c>
      <c r="I84">
        <v>7.9268292682926829</v>
      </c>
      <c r="J84">
        <v>24.5</v>
      </c>
    </row>
    <row r="85" spans="1:10" x14ac:dyDescent="0.3">
      <c r="A85" s="7">
        <v>2.4</v>
      </c>
      <c r="B85" s="25">
        <v>44.081800000000001</v>
      </c>
      <c r="D85">
        <v>60</v>
      </c>
      <c r="E85">
        <v>28.701688450416025</v>
      </c>
      <c r="F85">
        <v>-3.1416884504160265</v>
      </c>
      <c r="G85">
        <v>-0.65336959123143579</v>
      </c>
      <c r="I85">
        <v>8.0623306233062326</v>
      </c>
      <c r="J85">
        <v>24.5</v>
      </c>
    </row>
    <row r="86" spans="1:10" x14ac:dyDescent="0.3">
      <c r="A86" s="7">
        <v>3.5</v>
      </c>
      <c r="B86" s="25">
        <v>41.2</v>
      </c>
      <c r="D86">
        <v>61</v>
      </c>
      <c r="E86">
        <v>23.219307473954416</v>
      </c>
      <c r="F86">
        <v>0.58069252604558486</v>
      </c>
      <c r="G86">
        <v>0.12076526503552958</v>
      </c>
      <c r="I86">
        <v>8.1978319783197815</v>
      </c>
      <c r="J86">
        <v>24.572199999999999</v>
      </c>
    </row>
    <row r="87" spans="1:10" x14ac:dyDescent="0.3">
      <c r="A87" s="7">
        <v>3.5</v>
      </c>
      <c r="B87" s="25">
        <v>33.299999999999997</v>
      </c>
      <c r="D87">
        <v>62</v>
      </c>
      <c r="E87">
        <v>36.925259915108441</v>
      </c>
      <c r="F87">
        <v>-5.5335599151084409</v>
      </c>
      <c r="G87">
        <v>-1.1508014995281586</v>
      </c>
      <c r="I87">
        <v>8.3333333333333321</v>
      </c>
      <c r="J87">
        <v>24.6</v>
      </c>
    </row>
    <row r="88" spans="1:10" x14ac:dyDescent="0.3">
      <c r="A88" s="7">
        <v>5.3</v>
      </c>
      <c r="B88" s="25">
        <v>22.9</v>
      </c>
      <c r="D88">
        <v>63</v>
      </c>
      <c r="E88">
        <v>33.270339264134037</v>
      </c>
      <c r="F88">
        <v>1.3296607358659642</v>
      </c>
      <c r="G88">
        <v>0.27652643003293115</v>
      </c>
      <c r="I88">
        <v>8.4688346883468828</v>
      </c>
      <c r="J88">
        <v>24.6</v>
      </c>
    </row>
    <row r="89" spans="1:10" x14ac:dyDescent="0.3">
      <c r="A89" s="7">
        <v>5.7</v>
      </c>
      <c r="B89" s="25">
        <v>24.749099999999999</v>
      </c>
      <c r="D89">
        <v>64</v>
      </c>
      <c r="E89">
        <v>32.813474182762235</v>
      </c>
      <c r="F89">
        <v>4.4865258172377622</v>
      </c>
      <c r="G89">
        <v>0.93305226967038868</v>
      </c>
      <c r="I89">
        <v>8.6043360433604317</v>
      </c>
      <c r="J89">
        <v>24.6</v>
      </c>
    </row>
    <row r="90" spans="1:10" x14ac:dyDescent="0.3">
      <c r="A90" s="7">
        <v>6</v>
      </c>
      <c r="B90" s="25">
        <v>26.749500000000001</v>
      </c>
      <c r="D90">
        <v>65</v>
      </c>
      <c r="E90">
        <v>33.270339264134037</v>
      </c>
      <c r="F90">
        <v>-4.7171392641340368</v>
      </c>
      <c r="G90">
        <v>-0.9810124082739281</v>
      </c>
      <c r="I90">
        <v>8.7398373983739823</v>
      </c>
      <c r="J90">
        <v>24.6648</v>
      </c>
    </row>
    <row r="91" spans="1:10" x14ac:dyDescent="0.3">
      <c r="A91" s="7">
        <v>3.2</v>
      </c>
      <c r="B91" s="25">
        <v>32.274700000000003</v>
      </c>
      <c r="D91">
        <v>66</v>
      </c>
      <c r="E91">
        <v>39.666450403339248</v>
      </c>
      <c r="F91">
        <v>-2.4446504033392458</v>
      </c>
      <c r="G91">
        <v>-0.50840822059297963</v>
      </c>
      <c r="I91">
        <v>8.875338753387533</v>
      </c>
      <c r="J91">
        <v>24.7</v>
      </c>
    </row>
    <row r="92" spans="1:10" x14ac:dyDescent="0.3">
      <c r="A92" s="7">
        <v>2.9</v>
      </c>
      <c r="B92" s="25">
        <v>32.4</v>
      </c>
      <c r="D92">
        <v>67</v>
      </c>
      <c r="E92">
        <v>28.701688450416025</v>
      </c>
      <c r="F92">
        <v>-2.9255884504160257</v>
      </c>
      <c r="G92">
        <v>-0.60842778019781252</v>
      </c>
      <c r="I92">
        <v>9.0108401084010818</v>
      </c>
      <c r="J92">
        <v>24.749099999999999</v>
      </c>
    </row>
    <row r="93" spans="1:10" x14ac:dyDescent="0.3">
      <c r="A93" s="7">
        <v>2</v>
      </c>
      <c r="B93" s="25">
        <v>31.1</v>
      </c>
      <c r="D93">
        <v>68</v>
      </c>
      <c r="E93">
        <v>32.356609101390433</v>
      </c>
      <c r="F93">
        <v>-2.9566091013904341</v>
      </c>
      <c r="G93">
        <v>-0.61487907235066697</v>
      </c>
      <c r="I93">
        <v>9.1463414634146325</v>
      </c>
      <c r="J93">
        <v>24.793900000000001</v>
      </c>
    </row>
    <row r="94" spans="1:10" x14ac:dyDescent="0.3">
      <c r="A94" s="7">
        <v>6.2</v>
      </c>
      <c r="B94" s="25">
        <v>27.4</v>
      </c>
      <c r="D94">
        <v>69</v>
      </c>
      <c r="E94">
        <v>39.666450403339248</v>
      </c>
      <c r="F94">
        <v>-2.176250403339246</v>
      </c>
      <c r="G94">
        <v>-0.45258970101211693</v>
      </c>
      <c r="I94">
        <v>9.2818428184281832</v>
      </c>
      <c r="J94">
        <v>24.8</v>
      </c>
    </row>
    <row r="95" spans="1:10" x14ac:dyDescent="0.3">
      <c r="A95" s="7">
        <v>2.2000000000000002</v>
      </c>
      <c r="B95" s="25">
        <v>46.8</v>
      </c>
      <c r="D95">
        <v>70</v>
      </c>
      <c r="E95">
        <v>40.12331548471105</v>
      </c>
      <c r="F95">
        <v>-2.0233154847110484</v>
      </c>
      <c r="G95">
        <v>-0.42078418405963669</v>
      </c>
      <c r="I95">
        <v>9.4173441734417338</v>
      </c>
      <c r="J95">
        <v>24.8202</v>
      </c>
    </row>
    <row r="96" spans="1:10" x14ac:dyDescent="0.3">
      <c r="A96" s="7">
        <v>4.3</v>
      </c>
      <c r="B96" s="25">
        <v>27.8522</v>
      </c>
      <c r="D96">
        <v>71</v>
      </c>
      <c r="E96">
        <v>41.493910728826449</v>
      </c>
      <c r="F96">
        <v>-0.38071072882645041</v>
      </c>
      <c r="G96">
        <v>-7.917551889584111E-2</v>
      </c>
      <c r="I96">
        <v>9.5528455284552827</v>
      </c>
      <c r="J96">
        <v>24.9</v>
      </c>
    </row>
    <row r="97" spans="1:10" x14ac:dyDescent="0.3">
      <c r="A97" s="7">
        <v>4.8</v>
      </c>
      <c r="B97" s="25">
        <v>23.577999999999999</v>
      </c>
      <c r="D97">
        <v>72</v>
      </c>
      <c r="E97">
        <v>40.12331548471105</v>
      </c>
      <c r="F97">
        <v>-5.7233154847110512</v>
      </c>
      <c r="G97">
        <v>-1.1902645210536471</v>
      </c>
      <c r="I97">
        <v>9.6883468834688333</v>
      </c>
      <c r="J97">
        <v>24.947700000000001</v>
      </c>
    </row>
    <row r="98" spans="1:10" x14ac:dyDescent="0.3">
      <c r="A98" s="7">
        <v>3.5</v>
      </c>
      <c r="B98" s="25">
        <v>32.4</v>
      </c>
      <c r="D98">
        <v>73</v>
      </c>
      <c r="E98">
        <v>34.184069426877635</v>
      </c>
      <c r="F98">
        <v>-6.0713694268776344</v>
      </c>
      <c r="G98">
        <v>-1.2626484844888999</v>
      </c>
      <c r="I98">
        <v>9.823848238482384</v>
      </c>
      <c r="J98">
        <v>24.9815</v>
      </c>
    </row>
    <row r="99" spans="1:10" x14ac:dyDescent="0.3">
      <c r="A99" s="7">
        <v>4.3</v>
      </c>
      <c r="B99" s="25">
        <v>24.1937</v>
      </c>
      <c r="D99">
        <v>74</v>
      </c>
      <c r="E99">
        <v>29.61541861315963</v>
      </c>
      <c r="F99">
        <v>2.2845813868403688</v>
      </c>
      <c r="G99">
        <v>0.47511904200977545</v>
      </c>
      <c r="I99">
        <v>9.9593495934959329</v>
      </c>
      <c r="J99">
        <v>25.008900000000001</v>
      </c>
    </row>
    <row r="100" spans="1:10" x14ac:dyDescent="0.3">
      <c r="A100" s="7">
        <v>5.7</v>
      </c>
      <c r="B100" s="25">
        <v>25.4</v>
      </c>
      <c r="D100">
        <v>75</v>
      </c>
      <c r="E100">
        <v>34.640934508249437</v>
      </c>
      <c r="F100">
        <v>1.7590654917505617</v>
      </c>
      <c r="G100">
        <v>0.36582873172615021</v>
      </c>
      <c r="I100">
        <v>10.094850948509484</v>
      </c>
      <c r="J100">
        <v>25.045100000000001</v>
      </c>
    </row>
    <row r="101" spans="1:10" x14ac:dyDescent="0.3">
      <c r="A101" s="7">
        <v>4.8</v>
      </c>
      <c r="B101" s="25">
        <v>24.1496</v>
      </c>
      <c r="D101">
        <v>76</v>
      </c>
      <c r="E101">
        <v>43.321371054313651</v>
      </c>
      <c r="F101">
        <v>5.5786289456863472</v>
      </c>
      <c r="G101">
        <v>1.1601744002949372</v>
      </c>
      <c r="I101">
        <v>10.230352303523034</v>
      </c>
      <c r="J101">
        <v>25.1</v>
      </c>
    </row>
    <row r="102" spans="1:10" x14ac:dyDescent="0.3">
      <c r="A102" s="7">
        <v>2.4</v>
      </c>
      <c r="B102" s="25">
        <v>42.6</v>
      </c>
      <c r="D102">
        <v>77</v>
      </c>
      <c r="E102">
        <v>22.305577311210815</v>
      </c>
      <c r="F102">
        <v>3.7944226887891865</v>
      </c>
      <c r="G102">
        <v>0.789117202504654</v>
      </c>
      <c r="I102">
        <v>10.365853658536583</v>
      </c>
      <c r="J102">
        <v>25.1</v>
      </c>
    </row>
    <row r="103" spans="1:10" x14ac:dyDescent="0.3">
      <c r="A103" s="7">
        <v>2</v>
      </c>
      <c r="B103" s="25">
        <v>38.512</v>
      </c>
      <c r="D103">
        <v>78</v>
      </c>
      <c r="E103">
        <v>29.61541861315963</v>
      </c>
      <c r="F103">
        <v>2.4954813868403711</v>
      </c>
      <c r="G103">
        <v>0.51897942121843443</v>
      </c>
      <c r="I103">
        <v>10.501355013550134</v>
      </c>
      <c r="J103">
        <v>25.1952</v>
      </c>
    </row>
    <row r="104" spans="1:10" x14ac:dyDescent="0.3">
      <c r="A104" s="7">
        <v>5.3</v>
      </c>
      <c r="B104" s="25">
        <v>27.9</v>
      </c>
      <c r="D104">
        <v>79</v>
      </c>
      <c r="E104">
        <v>34.640934508249437</v>
      </c>
      <c r="F104">
        <v>-0.84723450824943569</v>
      </c>
      <c r="G104">
        <v>-0.17619737700560267</v>
      </c>
      <c r="I104">
        <v>10.636856368563684</v>
      </c>
      <c r="J104">
        <v>25.229800000000001</v>
      </c>
    </row>
    <row r="105" spans="1:10" x14ac:dyDescent="0.3">
      <c r="A105" s="7">
        <v>4.2</v>
      </c>
      <c r="B105" s="25">
        <v>25.045100000000001</v>
      </c>
      <c r="D105">
        <v>80</v>
      </c>
      <c r="E105">
        <v>30.986013857275029</v>
      </c>
      <c r="F105">
        <v>-4.8703138572750291</v>
      </c>
      <c r="G105">
        <v>-1.0128677697736717</v>
      </c>
      <c r="I105">
        <v>10.772357723577235</v>
      </c>
      <c r="J105">
        <v>25.3</v>
      </c>
    </row>
    <row r="106" spans="1:10" x14ac:dyDescent="0.3">
      <c r="A106" s="7">
        <v>2</v>
      </c>
      <c r="B106" s="25">
        <v>42.3461</v>
      </c>
      <c r="D106">
        <v>81</v>
      </c>
      <c r="E106">
        <v>39.209585321967445</v>
      </c>
      <c r="F106">
        <v>-7.4095853219674446</v>
      </c>
      <c r="G106">
        <v>-1.5409541109549669</v>
      </c>
      <c r="I106">
        <v>10.907859078590784</v>
      </c>
      <c r="J106">
        <v>25.4</v>
      </c>
    </row>
    <row r="107" spans="1:10" x14ac:dyDescent="0.3">
      <c r="A107" s="7">
        <v>3.5</v>
      </c>
      <c r="B107" s="25">
        <v>32.348999999999997</v>
      </c>
      <c r="D107">
        <v>82</v>
      </c>
      <c r="E107">
        <v>30.529148775903227</v>
      </c>
      <c r="F107">
        <v>-3.9291487759032258</v>
      </c>
      <c r="G107">
        <v>-0.81713587140043653</v>
      </c>
      <c r="I107">
        <v>11.043360433604335</v>
      </c>
      <c r="J107">
        <v>25.4</v>
      </c>
    </row>
    <row r="108" spans="1:10" x14ac:dyDescent="0.3">
      <c r="A108" s="7">
        <v>5.3</v>
      </c>
      <c r="B108" s="25">
        <v>28.993500000000001</v>
      </c>
      <c r="D108">
        <v>83</v>
      </c>
      <c r="E108">
        <v>39.666450403339248</v>
      </c>
      <c r="F108">
        <v>4.4153495966607537</v>
      </c>
      <c r="G108">
        <v>0.91824991772564368</v>
      </c>
      <c r="I108">
        <v>11.178861788617885</v>
      </c>
      <c r="J108">
        <v>25.4</v>
      </c>
    </row>
    <row r="109" spans="1:10" x14ac:dyDescent="0.3">
      <c r="A109" s="7">
        <v>5.5</v>
      </c>
      <c r="B109" s="25">
        <v>31.7</v>
      </c>
      <c r="D109">
        <v>84</v>
      </c>
      <c r="E109">
        <v>34.640934508249437</v>
      </c>
      <c r="F109">
        <v>6.559065491750566</v>
      </c>
      <c r="G109">
        <v>1.3640734932318934</v>
      </c>
      <c r="I109">
        <v>11.314363143631434</v>
      </c>
      <c r="J109">
        <v>25.555099999999999</v>
      </c>
    </row>
    <row r="110" spans="1:10" x14ac:dyDescent="0.3">
      <c r="A110" s="7">
        <v>2.9</v>
      </c>
      <c r="B110" s="25">
        <v>41.360799999999998</v>
      </c>
      <c r="D110">
        <v>85</v>
      </c>
      <c r="E110">
        <v>34.640934508249437</v>
      </c>
      <c r="F110">
        <v>-1.3409345082494397</v>
      </c>
      <c r="G110">
        <v>-0.27887101007964205</v>
      </c>
      <c r="I110">
        <v>11.449864498644985</v>
      </c>
      <c r="J110">
        <v>25.56</v>
      </c>
    </row>
    <row r="111" spans="1:10" x14ac:dyDescent="0.3">
      <c r="A111" s="7">
        <v>2</v>
      </c>
      <c r="B111" s="25">
        <v>38</v>
      </c>
      <c r="D111">
        <v>86</v>
      </c>
      <c r="E111">
        <v>26.417363043557021</v>
      </c>
      <c r="F111">
        <v>-3.5173630435570225</v>
      </c>
      <c r="G111">
        <v>-0.73149775678014417</v>
      </c>
      <c r="I111">
        <v>11.585365853658535</v>
      </c>
      <c r="J111">
        <v>25.6</v>
      </c>
    </row>
    <row r="112" spans="1:10" x14ac:dyDescent="0.3">
      <c r="A112" s="7">
        <v>5.3</v>
      </c>
      <c r="B112" s="25">
        <v>22.9</v>
      </c>
      <c r="D112">
        <v>87</v>
      </c>
      <c r="E112">
        <v>24.589902718069819</v>
      </c>
      <c r="F112">
        <v>0.15919728193017946</v>
      </c>
      <c r="G112">
        <v>3.3107885985990508E-2</v>
      </c>
      <c r="I112">
        <v>11.720867208672084</v>
      </c>
      <c r="J112">
        <v>25.6</v>
      </c>
    </row>
    <row r="113" spans="1:10" x14ac:dyDescent="0.3">
      <c r="A113" s="7">
        <v>4.4000000000000004</v>
      </c>
      <c r="B113" s="25">
        <v>30.8</v>
      </c>
      <c r="D113">
        <v>88</v>
      </c>
      <c r="E113">
        <v>23.219307473954416</v>
      </c>
      <c r="F113">
        <v>3.5301925260455853</v>
      </c>
      <c r="G113">
        <v>0.73416587421494361</v>
      </c>
      <c r="I113">
        <v>11.856368563685635</v>
      </c>
      <c r="J113">
        <v>25.6</v>
      </c>
    </row>
    <row r="114" spans="1:10" x14ac:dyDescent="0.3">
      <c r="A114" s="7">
        <v>2.4</v>
      </c>
      <c r="B114" s="25">
        <v>33.6</v>
      </c>
      <c r="D114">
        <v>89</v>
      </c>
      <c r="E114">
        <v>36.011529752364837</v>
      </c>
      <c r="F114">
        <v>-3.7368297523648337</v>
      </c>
      <c r="G114">
        <v>-0.77713973436187411</v>
      </c>
      <c r="I114">
        <v>11.991869918699186</v>
      </c>
      <c r="J114">
        <v>25.609400000000001</v>
      </c>
    </row>
    <row r="115" spans="1:10" x14ac:dyDescent="0.3">
      <c r="A115" s="7">
        <v>3.5</v>
      </c>
      <c r="B115" s="25">
        <v>34.5</v>
      </c>
      <c r="D115">
        <v>90</v>
      </c>
      <c r="E115">
        <v>37.382124996480243</v>
      </c>
      <c r="F115">
        <v>-4.9821249964802448</v>
      </c>
      <c r="G115">
        <v>-1.0361208706048375</v>
      </c>
      <c r="I115">
        <v>12.127371273712736</v>
      </c>
      <c r="J115">
        <v>25.617899999999999</v>
      </c>
    </row>
    <row r="116" spans="1:10" x14ac:dyDescent="0.3">
      <c r="A116" s="7">
        <v>3.8</v>
      </c>
      <c r="B116" s="25">
        <v>33.200000000000003</v>
      </c>
      <c r="D116">
        <v>91</v>
      </c>
      <c r="E116">
        <v>41.493910728826449</v>
      </c>
      <c r="F116">
        <v>-10.393910728826448</v>
      </c>
      <c r="G116">
        <v>-2.1615972784602779</v>
      </c>
      <c r="I116">
        <v>12.262872628726285</v>
      </c>
      <c r="J116">
        <v>25.7499</v>
      </c>
    </row>
    <row r="117" spans="1:10" x14ac:dyDescent="0.3">
      <c r="A117" s="7">
        <v>3.7</v>
      </c>
      <c r="B117" s="25">
        <v>27.5</v>
      </c>
      <c r="D117">
        <v>92</v>
      </c>
      <c r="E117">
        <v>22.305577311210815</v>
      </c>
      <c r="F117">
        <v>5.0944226887891837</v>
      </c>
      <c r="G117">
        <v>1.059475158745792</v>
      </c>
      <c r="I117">
        <v>12.398373983739836</v>
      </c>
      <c r="J117">
        <v>25.753499999999999</v>
      </c>
    </row>
    <row r="118" spans="1:10" x14ac:dyDescent="0.3">
      <c r="A118" s="7">
        <v>1.6</v>
      </c>
      <c r="B118" s="25">
        <v>48.9</v>
      </c>
      <c r="D118">
        <v>93</v>
      </c>
      <c r="E118">
        <v>40.580180566082845</v>
      </c>
      <c r="F118">
        <v>6.2198194339171522</v>
      </c>
      <c r="G118">
        <v>1.2935212848790436</v>
      </c>
      <c r="I118">
        <v>12.533875338753386</v>
      </c>
      <c r="J118">
        <v>25.753499999999999</v>
      </c>
    </row>
    <row r="119" spans="1:10" x14ac:dyDescent="0.3">
      <c r="A119" s="7">
        <v>4.5999999999999996</v>
      </c>
      <c r="B119" s="25">
        <v>28.3</v>
      </c>
      <c r="D119">
        <v>94</v>
      </c>
      <c r="E119">
        <v>30.986013857275029</v>
      </c>
      <c r="F119">
        <v>-3.1338138572750296</v>
      </c>
      <c r="G119">
        <v>-0.65173193053310474</v>
      </c>
      <c r="I119">
        <v>12.669376693766935</v>
      </c>
      <c r="J119">
        <v>25.753499999999999</v>
      </c>
    </row>
    <row r="120" spans="1:10" x14ac:dyDescent="0.3">
      <c r="A120" s="7">
        <v>3</v>
      </c>
      <c r="B120" s="25">
        <v>36.1</v>
      </c>
      <c r="D120">
        <v>95</v>
      </c>
      <c r="E120">
        <v>28.701688450416025</v>
      </c>
      <c r="F120">
        <v>-5.1236884504160258</v>
      </c>
      <c r="G120">
        <v>-1.0655614906698485</v>
      </c>
      <c r="I120">
        <v>12.804878048780486</v>
      </c>
      <c r="J120">
        <v>25.7761</v>
      </c>
    </row>
    <row r="121" spans="1:10" x14ac:dyDescent="0.3">
      <c r="A121" s="7">
        <v>2.5</v>
      </c>
      <c r="B121" s="25">
        <v>45.672899999999998</v>
      </c>
      <c r="D121">
        <v>96</v>
      </c>
      <c r="E121">
        <v>34.640934508249437</v>
      </c>
      <c r="F121">
        <v>-2.2409345082494383</v>
      </c>
      <c r="G121">
        <v>-0.46604190286196845</v>
      </c>
      <c r="I121">
        <v>12.940379403794037</v>
      </c>
      <c r="J121">
        <v>25.7761</v>
      </c>
    </row>
    <row r="122" spans="1:10" x14ac:dyDescent="0.3">
      <c r="A122" s="7">
        <v>3.7</v>
      </c>
      <c r="B122" s="25">
        <v>29.799900000000001</v>
      </c>
      <c r="D122">
        <v>97</v>
      </c>
      <c r="E122">
        <v>30.986013857275029</v>
      </c>
      <c r="F122">
        <v>-6.7923138572750297</v>
      </c>
      <c r="G122">
        <v>-1.4125816096932626</v>
      </c>
      <c r="I122">
        <v>13.075880758807587</v>
      </c>
      <c r="J122">
        <v>25.7761</v>
      </c>
    </row>
    <row r="123" spans="1:10" x14ac:dyDescent="0.3">
      <c r="A123" s="7">
        <v>5.7</v>
      </c>
      <c r="B123" s="25">
        <v>20.99</v>
      </c>
      <c r="D123">
        <v>98</v>
      </c>
      <c r="E123">
        <v>24.589902718069819</v>
      </c>
      <c r="F123">
        <v>0.81009728193017949</v>
      </c>
      <c r="G123">
        <v>0.16847403499934213</v>
      </c>
      <c r="I123">
        <v>13.211382113821136</v>
      </c>
      <c r="J123">
        <v>25.8</v>
      </c>
    </row>
    <row r="124" spans="1:10" x14ac:dyDescent="0.3">
      <c r="A124" s="7">
        <v>2.2000000000000002</v>
      </c>
      <c r="B124" s="25">
        <v>46.8</v>
      </c>
      <c r="D124">
        <v>99</v>
      </c>
      <c r="E124">
        <v>28.701688450416025</v>
      </c>
      <c r="F124">
        <v>-4.5520884504160257</v>
      </c>
      <c r="G124">
        <v>-0.94668717698720628</v>
      </c>
      <c r="I124">
        <v>13.346883468834687</v>
      </c>
      <c r="J124">
        <v>25.802600000000002</v>
      </c>
    </row>
    <row r="125" spans="1:10" x14ac:dyDescent="0.3">
      <c r="A125" s="7">
        <v>2.5</v>
      </c>
      <c r="B125" s="25">
        <v>37.799999999999997</v>
      </c>
      <c r="D125">
        <v>100</v>
      </c>
      <c r="E125">
        <v>39.666450403339248</v>
      </c>
      <c r="F125">
        <v>2.9335495966607539</v>
      </c>
      <c r="G125">
        <v>0.61008344114247526</v>
      </c>
      <c r="I125">
        <v>13.482384823848237</v>
      </c>
      <c r="J125">
        <v>26</v>
      </c>
    </row>
    <row r="126" spans="1:10" x14ac:dyDescent="0.3">
      <c r="A126" s="7">
        <v>2.5</v>
      </c>
      <c r="B126" s="25">
        <v>40.4</v>
      </c>
      <c r="D126">
        <v>101</v>
      </c>
      <c r="E126">
        <v>41.493910728826449</v>
      </c>
      <c r="F126">
        <v>-2.981910728826449</v>
      </c>
      <c r="G126">
        <v>-0.62014099256849442</v>
      </c>
      <c r="I126">
        <v>13.617886178861786</v>
      </c>
      <c r="J126">
        <v>26</v>
      </c>
    </row>
    <row r="127" spans="1:10" x14ac:dyDescent="0.3">
      <c r="A127" s="7">
        <v>2.4</v>
      </c>
      <c r="B127" s="25">
        <v>44.8</v>
      </c>
      <c r="D127">
        <v>102</v>
      </c>
      <c r="E127">
        <v>26.417363043557021</v>
      </c>
      <c r="F127">
        <v>1.4826369564429775</v>
      </c>
      <c r="G127">
        <v>0.30834053645500414</v>
      </c>
      <c r="I127">
        <v>13.753387533875337</v>
      </c>
      <c r="J127">
        <v>26</v>
      </c>
    </row>
    <row r="128" spans="1:10" x14ac:dyDescent="0.3">
      <c r="A128" s="7">
        <v>3.8</v>
      </c>
      <c r="B128" s="25">
        <v>33.848199999999999</v>
      </c>
      <c r="D128">
        <v>103</v>
      </c>
      <c r="E128">
        <v>31.442878938646832</v>
      </c>
      <c r="F128">
        <v>-6.3977789386468302</v>
      </c>
      <c r="G128">
        <v>-1.3305311064116598</v>
      </c>
      <c r="I128">
        <v>13.888888888888888</v>
      </c>
      <c r="J128">
        <v>26</v>
      </c>
    </row>
    <row r="129" spans="1:10" x14ac:dyDescent="0.3">
      <c r="A129" s="7">
        <v>2.9</v>
      </c>
      <c r="B129" s="25">
        <v>35.5</v>
      </c>
      <c r="D129">
        <v>104</v>
      </c>
      <c r="E129">
        <v>41.493910728826449</v>
      </c>
      <c r="F129">
        <v>0.85218927117355037</v>
      </c>
      <c r="G129">
        <v>0.17722780745008193</v>
      </c>
      <c r="I129">
        <v>14.024390243902436</v>
      </c>
      <c r="J129">
        <v>26</v>
      </c>
    </row>
    <row r="130" spans="1:10" x14ac:dyDescent="0.3">
      <c r="A130" s="7">
        <v>2</v>
      </c>
      <c r="B130" s="25">
        <v>38</v>
      </c>
      <c r="D130">
        <v>105</v>
      </c>
      <c r="E130">
        <v>34.640934508249437</v>
      </c>
      <c r="F130">
        <v>-2.2919345082494402</v>
      </c>
      <c r="G130">
        <v>-0.47664825345296735</v>
      </c>
      <c r="I130">
        <v>14.159891598915987</v>
      </c>
      <c r="J130">
        <v>26.1</v>
      </c>
    </row>
    <row r="131" spans="1:10" x14ac:dyDescent="0.3">
      <c r="A131" s="7">
        <v>2.5</v>
      </c>
      <c r="B131" s="25">
        <v>45.056600000000003</v>
      </c>
      <c r="D131">
        <v>106</v>
      </c>
      <c r="E131">
        <v>26.417363043557021</v>
      </c>
      <c r="F131">
        <v>2.5761369564429799</v>
      </c>
      <c r="G131">
        <v>0.53575317118553156</v>
      </c>
      <c r="I131">
        <v>14.295392953929538</v>
      </c>
      <c r="J131">
        <v>26.1066</v>
      </c>
    </row>
    <row r="132" spans="1:10" x14ac:dyDescent="0.3">
      <c r="A132" s="7">
        <v>3</v>
      </c>
      <c r="B132" s="25">
        <v>37.9</v>
      </c>
      <c r="D132">
        <v>107</v>
      </c>
      <c r="E132">
        <v>25.50363288081342</v>
      </c>
      <c r="F132">
        <v>6.1963671191865792</v>
      </c>
      <c r="G132">
        <v>1.288643961894673</v>
      </c>
      <c r="I132">
        <v>14.430894308943088</v>
      </c>
      <c r="J132">
        <v>26.1066</v>
      </c>
    </row>
    <row r="133" spans="1:10" x14ac:dyDescent="0.3">
      <c r="A133" s="7">
        <v>3</v>
      </c>
      <c r="B133" s="25">
        <v>35.465499999999999</v>
      </c>
      <c r="D133">
        <v>108</v>
      </c>
      <c r="E133">
        <v>37.382124996480243</v>
      </c>
      <c r="F133">
        <v>3.9786750035197542</v>
      </c>
      <c r="G133">
        <v>0.82743572499946583</v>
      </c>
      <c r="I133">
        <v>14.566395663956637</v>
      </c>
      <c r="J133">
        <v>26.1157</v>
      </c>
    </row>
    <row r="134" spans="1:10" x14ac:dyDescent="0.3">
      <c r="A134" s="7">
        <v>1.6</v>
      </c>
      <c r="B134" s="25">
        <v>52</v>
      </c>
      <c r="D134">
        <v>109</v>
      </c>
      <c r="E134">
        <v>41.493910728826449</v>
      </c>
      <c r="F134">
        <v>-3.4939107288264495</v>
      </c>
      <c r="G134">
        <v>-0.72662043379577368</v>
      </c>
      <c r="I134">
        <v>14.701897018970188</v>
      </c>
      <c r="J134">
        <v>26.163</v>
      </c>
    </row>
    <row r="135" spans="1:10" x14ac:dyDescent="0.3">
      <c r="A135" s="7">
        <v>5.3</v>
      </c>
      <c r="B135" s="25">
        <v>28.993500000000001</v>
      </c>
      <c r="D135">
        <v>110</v>
      </c>
      <c r="E135">
        <v>26.417363043557021</v>
      </c>
      <c r="F135">
        <v>-3.5173630435570225</v>
      </c>
      <c r="G135">
        <v>-0.73149775678014417</v>
      </c>
      <c r="I135">
        <v>14.837398373983739</v>
      </c>
      <c r="J135">
        <v>26.2</v>
      </c>
    </row>
    <row r="136" spans="1:10" x14ac:dyDescent="0.3">
      <c r="A136" s="7">
        <v>5.3</v>
      </c>
      <c r="B136" s="25">
        <v>24.299900000000001</v>
      </c>
      <c r="D136">
        <v>111</v>
      </c>
      <c r="E136">
        <v>30.529148775903227</v>
      </c>
      <c r="F136">
        <v>0.27085122409677354</v>
      </c>
      <c r="G136">
        <v>5.6328294917087934E-2</v>
      </c>
      <c r="I136">
        <v>14.972899728997287</v>
      </c>
      <c r="J136">
        <v>26.212499999999999</v>
      </c>
    </row>
    <row r="137" spans="1:10" x14ac:dyDescent="0.3">
      <c r="A137" s="7">
        <v>3.8</v>
      </c>
      <c r="B137" s="25">
        <v>36.4</v>
      </c>
      <c r="D137">
        <v>112</v>
      </c>
      <c r="E137">
        <v>39.666450403339248</v>
      </c>
      <c r="F137">
        <v>-6.0664504033392461</v>
      </c>
      <c r="G137">
        <v>-1.2616254866807917</v>
      </c>
      <c r="I137">
        <v>15.108401084010838</v>
      </c>
      <c r="J137">
        <v>26.228300000000001</v>
      </c>
    </row>
    <row r="138" spans="1:10" x14ac:dyDescent="0.3">
      <c r="A138" s="7">
        <v>2.5</v>
      </c>
      <c r="B138" s="25">
        <v>39.614699999999999</v>
      </c>
      <c r="D138">
        <v>113</v>
      </c>
      <c r="E138">
        <v>34.640934508249437</v>
      </c>
      <c r="F138">
        <v>-0.14093450824943687</v>
      </c>
      <c r="G138">
        <v>-2.9309819703205873E-2</v>
      </c>
      <c r="I138">
        <v>15.243902439024389</v>
      </c>
      <c r="J138">
        <v>26.299900000000001</v>
      </c>
    </row>
    <row r="139" spans="1:10" x14ac:dyDescent="0.3">
      <c r="A139" s="7">
        <v>2</v>
      </c>
      <c r="B139" s="25">
        <v>41.566099999999999</v>
      </c>
      <c r="D139">
        <v>114</v>
      </c>
      <c r="E139">
        <v>33.270339264134037</v>
      </c>
      <c r="F139">
        <v>-7.0339264134034352E-2</v>
      </c>
      <c r="G139">
        <v>-1.4628292072910113E-2</v>
      </c>
      <c r="I139">
        <v>15.379403794037938</v>
      </c>
      <c r="J139">
        <v>26.384599999999999</v>
      </c>
    </row>
    <row r="140" spans="1:10" x14ac:dyDescent="0.3">
      <c r="A140" s="7">
        <v>5.9</v>
      </c>
      <c r="B140" s="25">
        <v>23.6523</v>
      </c>
      <c r="D140">
        <v>115</v>
      </c>
      <c r="E140">
        <v>33.727204345505839</v>
      </c>
      <c r="F140">
        <v>-6.2272043455058395</v>
      </c>
      <c r="G140">
        <v>-1.2950571076514581</v>
      </c>
      <c r="I140">
        <v>15.514905149051488</v>
      </c>
      <c r="J140">
        <v>26.388000000000002</v>
      </c>
    </row>
    <row r="141" spans="1:10" x14ac:dyDescent="0.3">
      <c r="A141" s="7">
        <v>1.6</v>
      </c>
      <c r="B141" s="25">
        <v>47.7592</v>
      </c>
      <c r="D141">
        <v>116</v>
      </c>
      <c r="E141">
        <v>43.321371054313651</v>
      </c>
      <c r="F141">
        <v>5.5786289456863472</v>
      </c>
      <c r="G141">
        <v>1.1601744002949372</v>
      </c>
      <c r="I141">
        <v>15.650406504065039</v>
      </c>
      <c r="J141">
        <v>26.563199999999998</v>
      </c>
    </row>
    <row r="142" spans="1:10" x14ac:dyDescent="0.3">
      <c r="A142" s="7">
        <v>4</v>
      </c>
      <c r="B142" s="25">
        <v>27.736599999999999</v>
      </c>
      <c r="D142">
        <v>117</v>
      </c>
      <c r="E142">
        <v>29.61541861315963</v>
      </c>
      <c r="F142">
        <v>-1.315418613159629</v>
      </c>
      <c r="G142">
        <v>-0.27356452911953089</v>
      </c>
      <c r="I142">
        <v>15.78590785907859</v>
      </c>
      <c r="J142">
        <v>26.6</v>
      </c>
    </row>
    <row r="143" spans="1:10" x14ac:dyDescent="0.3">
      <c r="A143" s="7">
        <v>2</v>
      </c>
      <c r="B143" s="25">
        <v>43.5</v>
      </c>
      <c r="D143">
        <v>118</v>
      </c>
      <c r="E143">
        <v>36.925259915108441</v>
      </c>
      <c r="F143">
        <v>-0.82525991510843966</v>
      </c>
      <c r="G143">
        <v>-0.17162737232034866</v>
      </c>
      <c r="I143">
        <v>15.921409214092138</v>
      </c>
      <c r="J143">
        <v>26.6</v>
      </c>
    </row>
    <row r="144" spans="1:10" x14ac:dyDescent="0.3">
      <c r="A144" s="7">
        <v>3.5</v>
      </c>
      <c r="B144" s="25">
        <v>34.200000000000003</v>
      </c>
      <c r="D144">
        <v>119</v>
      </c>
      <c r="E144">
        <v>39.209585321967445</v>
      </c>
      <c r="F144">
        <v>6.4633146780325532</v>
      </c>
      <c r="G144">
        <v>1.3441604206894104</v>
      </c>
      <c r="I144">
        <v>16.056910569105689</v>
      </c>
      <c r="J144">
        <v>26.6</v>
      </c>
    </row>
    <row r="145" spans="1:10" x14ac:dyDescent="0.3">
      <c r="A145" s="7">
        <v>3</v>
      </c>
      <c r="B145" s="25">
        <v>34.285299999999999</v>
      </c>
      <c r="D145">
        <v>120</v>
      </c>
      <c r="E145">
        <v>33.727204345505839</v>
      </c>
      <c r="F145">
        <v>-3.9273043455058385</v>
      </c>
      <c r="G145">
        <v>-0.81675228952915446</v>
      </c>
      <c r="I145">
        <v>16.192411924119241</v>
      </c>
      <c r="J145">
        <v>26.662199999999999</v>
      </c>
    </row>
    <row r="146" spans="1:10" x14ac:dyDescent="0.3">
      <c r="A146" s="7">
        <v>3</v>
      </c>
      <c r="B146" s="25">
        <v>34.548200000000001</v>
      </c>
      <c r="D146">
        <v>121</v>
      </c>
      <c r="E146">
        <v>24.589902718069819</v>
      </c>
      <c r="F146">
        <v>-3.5999027180698207</v>
      </c>
      <c r="G146">
        <v>-0.74866333963405873</v>
      </c>
      <c r="I146">
        <v>16.32791327913279</v>
      </c>
      <c r="J146">
        <v>26.662199999999999</v>
      </c>
    </row>
    <row r="147" spans="1:10" x14ac:dyDescent="0.3">
      <c r="A147" s="7">
        <v>6.1</v>
      </c>
      <c r="B147" s="25">
        <v>26</v>
      </c>
      <c r="D147">
        <v>122</v>
      </c>
      <c r="E147">
        <v>40.580180566082845</v>
      </c>
      <c r="F147">
        <v>6.2198194339171522</v>
      </c>
      <c r="G147">
        <v>1.2935212848790436</v>
      </c>
      <c r="I147">
        <v>16.463414634146343</v>
      </c>
      <c r="J147">
        <v>26.6722</v>
      </c>
    </row>
    <row r="148" spans="1:10" x14ac:dyDescent="0.3">
      <c r="A148" s="7">
        <v>5.7</v>
      </c>
      <c r="B148" s="25">
        <v>21.1</v>
      </c>
      <c r="D148">
        <v>123</v>
      </c>
      <c r="E148">
        <v>39.209585321967445</v>
      </c>
      <c r="F148">
        <v>-1.4095853219674481</v>
      </c>
      <c r="G148">
        <v>-0.29314815907278968</v>
      </c>
      <c r="I148">
        <v>16.598915989159892</v>
      </c>
      <c r="J148">
        <v>26.749500000000001</v>
      </c>
    </row>
    <row r="149" spans="1:10" x14ac:dyDescent="0.3">
      <c r="A149" s="7">
        <v>2</v>
      </c>
      <c r="B149" s="25">
        <v>38.995899999999999</v>
      </c>
      <c r="D149">
        <v>124</v>
      </c>
      <c r="E149">
        <v>39.209585321967445</v>
      </c>
      <c r="F149">
        <v>1.1904146780325533</v>
      </c>
      <c r="G149">
        <v>0.24756775340948778</v>
      </c>
      <c r="I149">
        <v>16.734417344173441</v>
      </c>
      <c r="J149">
        <v>26.782900000000001</v>
      </c>
    </row>
    <row r="150" spans="1:10" x14ac:dyDescent="0.3">
      <c r="A150" s="7">
        <v>2</v>
      </c>
      <c r="B150" s="25">
        <v>42.575000000000003</v>
      </c>
      <c r="D150">
        <v>125</v>
      </c>
      <c r="E150">
        <v>39.666450403339248</v>
      </c>
      <c r="F150">
        <v>5.1335495966607496</v>
      </c>
      <c r="G150">
        <v>1.0676122901659395</v>
      </c>
      <c r="I150">
        <v>16.869918699186993</v>
      </c>
      <c r="J150">
        <v>26.881699999999999</v>
      </c>
    </row>
    <row r="151" spans="1:10" x14ac:dyDescent="0.3">
      <c r="A151" s="7">
        <v>1.8</v>
      </c>
      <c r="B151" s="25">
        <v>37.002800000000001</v>
      </c>
      <c r="D151">
        <v>126</v>
      </c>
      <c r="E151">
        <v>33.270339264134037</v>
      </c>
      <c r="F151">
        <v>0.57786073586596132</v>
      </c>
      <c r="G151">
        <v>0.12017634426209362</v>
      </c>
      <c r="I151">
        <v>17.005420054200542</v>
      </c>
      <c r="J151">
        <v>26.9</v>
      </c>
    </row>
    <row r="152" spans="1:10" x14ac:dyDescent="0.3">
      <c r="A152" s="7">
        <v>4.5999999999999996</v>
      </c>
      <c r="B152" s="25">
        <v>33.305199999999999</v>
      </c>
      <c r="D152">
        <v>127</v>
      </c>
      <c r="E152">
        <v>37.382124996480243</v>
      </c>
      <c r="F152">
        <v>-1.8821249964802433</v>
      </c>
      <c r="G152">
        <v>-0.39142112879904517</v>
      </c>
      <c r="I152">
        <v>17.140921409214091</v>
      </c>
      <c r="J152">
        <v>27</v>
      </c>
    </row>
    <row r="153" spans="1:10" x14ac:dyDescent="0.3">
      <c r="A153" s="7">
        <v>4.2</v>
      </c>
      <c r="B153" s="25">
        <v>26.881699999999999</v>
      </c>
      <c r="D153">
        <v>128</v>
      </c>
      <c r="E153">
        <v>41.493910728826449</v>
      </c>
      <c r="F153">
        <v>-3.4939107288264495</v>
      </c>
      <c r="G153">
        <v>-0.72662043379577368</v>
      </c>
      <c r="I153">
        <v>17.276422764227643</v>
      </c>
      <c r="J153">
        <v>27</v>
      </c>
    </row>
    <row r="154" spans="1:10" x14ac:dyDescent="0.3">
      <c r="A154" s="7">
        <v>4.5999999999999996</v>
      </c>
      <c r="B154" s="25">
        <v>29</v>
      </c>
      <c r="D154">
        <v>129</v>
      </c>
      <c r="E154">
        <v>39.209585321967445</v>
      </c>
      <c r="F154">
        <v>5.8470146780325578</v>
      </c>
      <c r="G154">
        <v>1.2159899526652471</v>
      </c>
      <c r="I154">
        <v>17.411924119241192</v>
      </c>
      <c r="J154">
        <v>27</v>
      </c>
    </row>
    <row r="155" spans="1:10" x14ac:dyDescent="0.3">
      <c r="A155" s="7">
        <v>3.5</v>
      </c>
      <c r="B155" s="25">
        <v>35.9</v>
      </c>
      <c r="D155">
        <v>130</v>
      </c>
      <c r="E155">
        <v>36.925259915108441</v>
      </c>
      <c r="F155">
        <v>0.9747400848915575</v>
      </c>
      <c r="G155">
        <v>0.20271441324430414</v>
      </c>
      <c r="I155">
        <v>17.547425474254741</v>
      </c>
      <c r="J155">
        <v>27.0426</v>
      </c>
    </row>
    <row r="156" spans="1:10" x14ac:dyDescent="0.3">
      <c r="A156" s="7">
        <v>2.4</v>
      </c>
      <c r="B156" s="25">
        <v>35</v>
      </c>
      <c r="D156">
        <v>131</v>
      </c>
      <c r="E156">
        <v>36.925259915108441</v>
      </c>
      <c r="F156">
        <v>-1.4597599151084424</v>
      </c>
      <c r="G156">
        <v>-0.30358285173188954</v>
      </c>
      <c r="I156">
        <v>17.682926829268293</v>
      </c>
      <c r="J156">
        <v>27.1</v>
      </c>
    </row>
    <row r="157" spans="1:10" x14ac:dyDescent="0.3">
      <c r="A157" s="7">
        <v>3.5</v>
      </c>
      <c r="B157" s="25">
        <v>29.773399999999999</v>
      </c>
      <c r="D157">
        <v>132</v>
      </c>
      <c r="E157">
        <v>43.321371054313651</v>
      </c>
      <c r="F157">
        <v>8.6786289456863486</v>
      </c>
      <c r="G157">
        <v>1.8048741421007295</v>
      </c>
      <c r="I157">
        <v>17.818428184281842</v>
      </c>
      <c r="J157">
        <v>27.1</v>
      </c>
    </row>
    <row r="158" spans="1:10" x14ac:dyDescent="0.3">
      <c r="A158" s="7">
        <v>2.7</v>
      </c>
      <c r="B158" s="25">
        <v>35.429099999999998</v>
      </c>
      <c r="D158">
        <v>133</v>
      </c>
      <c r="E158">
        <v>26.417363043557021</v>
      </c>
      <c r="F158">
        <v>2.5761369564429799</v>
      </c>
      <c r="G158">
        <v>0.53575317118553156</v>
      </c>
      <c r="I158">
        <v>17.953929539295391</v>
      </c>
      <c r="J158">
        <v>27.1</v>
      </c>
    </row>
    <row r="159" spans="1:10" x14ac:dyDescent="0.3">
      <c r="A159" s="7">
        <v>3.7</v>
      </c>
      <c r="B159" s="25">
        <v>28.5</v>
      </c>
      <c r="D159">
        <v>134</v>
      </c>
      <c r="E159">
        <v>26.417363043557021</v>
      </c>
      <c r="F159">
        <v>-2.1174630435570201</v>
      </c>
      <c r="G159">
        <v>-0.44036383144016683</v>
      </c>
      <c r="I159">
        <v>18.089430894308943</v>
      </c>
      <c r="J159">
        <v>27.106100000000001</v>
      </c>
    </row>
    <row r="160" spans="1:10" x14ac:dyDescent="0.3">
      <c r="A160" s="7">
        <v>6</v>
      </c>
      <c r="B160" s="25">
        <v>30.5</v>
      </c>
      <c r="D160">
        <v>135</v>
      </c>
      <c r="E160">
        <v>33.270339264134037</v>
      </c>
      <c r="F160">
        <v>3.1296607358659614</v>
      </c>
      <c r="G160">
        <v>0.6508682155975839</v>
      </c>
      <c r="I160">
        <v>18.224932249322492</v>
      </c>
      <c r="J160">
        <v>27.1158</v>
      </c>
    </row>
    <row r="161" spans="1:10" x14ac:dyDescent="0.3">
      <c r="A161" s="7">
        <v>1.6</v>
      </c>
      <c r="B161" s="25">
        <v>50.2669</v>
      </c>
      <c r="D161">
        <v>136</v>
      </c>
      <c r="E161">
        <v>39.209585321967445</v>
      </c>
      <c r="F161">
        <v>0.40511467803255385</v>
      </c>
      <c r="G161">
        <v>8.4250751073975491E-2</v>
      </c>
      <c r="I161">
        <v>18.360433604336041</v>
      </c>
      <c r="J161">
        <v>27.2</v>
      </c>
    </row>
    <row r="162" spans="1:10" x14ac:dyDescent="0.3">
      <c r="A162" s="7">
        <v>2.9</v>
      </c>
      <c r="B162" s="25">
        <v>34.299999999999997</v>
      </c>
      <c r="D162">
        <v>137</v>
      </c>
      <c r="E162">
        <v>41.493910728826449</v>
      </c>
      <c r="F162">
        <v>7.218927117354923E-2</v>
      </c>
      <c r="G162">
        <v>1.5013033705398545E-2</v>
      </c>
      <c r="I162">
        <v>18.495934959349594</v>
      </c>
      <c r="J162">
        <v>27.2</v>
      </c>
    </row>
    <row r="163" spans="1:10" x14ac:dyDescent="0.3">
      <c r="A163" s="7">
        <v>2</v>
      </c>
      <c r="B163" s="25">
        <v>41.521000000000001</v>
      </c>
      <c r="D163">
        <v>138</v>
      </c>
      <c r="E163">
        <v>23.676172555326215</v>
      </c>
      <c r="F163">
        <v>-2.387255532621424E-2</v>
      </c>
      <c r="G163">
        <v>-4.9647194371144525E-3</v>
      </c>
      <c r="I163">
        <v>18.631436314363143</v>
      </c>
      <c r="J163">
        <v>27.234000000000002</v>
      </c>
    </row>
    <row r="164" spans="1:10" x14ac:dyDescent="0.3">
      <c r="A164" s="7">
        <v>2.4</v>
      </c>
      <c r="B164" s="25">
        <v>35.810299999999998</v>
      </c>
      <c r="D164">
        <v>139</v>
      </c>
      <c r="E164">
        <v>43.321371054313651</v>
      </c>
      <c r="F164">
        <v>4.4378289456863484</v>
      </c>
      <c r="G164">
        <v>0.92292489531040611</v>
      </c>
      <c r="I164">
        <v>18.766937669376695</v>
      </c>
      <c r="J164">
        <v>27.251100000000001</v>
      </c>
    </row>
    <row r="165" spans="1:10" x14ac:dyDescent="0.3">
      <c r="A165" s="7">
        <v>5.7</v>
      </c>
      <c r="B165" s="25">
        <v>31.9</v>
      </c>
      <c r="D165">
        <v>140</v>
      </c>
      <c r="E165">
        <v>32.356609101390433</v>
      </c>
      <c r="F165">
        <v>-4.6200091013904334</v>
      </c>
      <c r="G165">
        <v>-0.96081247574413586</v>
      </c>
      <c r="I165">
        <v>18.902439024390244</v>
      </c>
      <c r="J165">
        <v>27.3</v>
      </c>
    </row>
    <row r="166" spans="1:10" x14ac:dyDescent="0.3">
      <c r="A166" s="7">
        <v>3.5</v>
      </c>
      <c r="B166" s="25">
        <v>31.4</v>
      </c>
      <c r="D166">
        <v>141</v>
      </c>
      <c r="E166">
        <v>41.493910728826449</v>
      </c>
      <c r="F166">
        <v>2.0060892711735505</v>
      </c>
      <c r="G166">
        <v>0.41720168876288949</v>
      </c>
      <c r="I166">
        <v>19.037940379403793</v>
      </c>
      <c r="J166">
        <v>27.3</v>
      </c>
    </row>
    <row r="167" spans="1:10" x14ac:dyDescent="0.3">
      <c r="A167" s="7">
        <v>3.5</v>
      </c>
      <c r="B167" s="25">
        <v>35.5</v>
      </c>
      <c r="D167">
        <v>142</v>
      </c>
      <c r="E167">
        <v>34.640934508249437</v>
      </c>
      <c r="F167">
        <v>-0.44093450824943403</v>
      </c>
      <c r="G167">
        <v>-9.1700117297314185E-2</v>
      </c>
      <c r="I167">
        <v>19.173441734417345</v>
      </c>
      <c r="J167">
        <v>27.3</v>
      </c>
    </row>
    <row r="168" spans="1:10" x14ac:dyDescent="0.3">
      <c r="A168" s="7">
        <v>2.5</v>
      </c>
      <c r="B168" s="25">
        <v>38.6</v>
      </c>
      <c r="D168">
        <v>143</v>
      </c>
      <c r="E168">
        <v>36.925259915108441</v>
      </c>
      <c r="F168">
        <v>-2.6399599151084416</v>
      </c>
      <c r="G168">
        <v>-0.54902628246711382</v>
      </c>
      <c r="I168">
        <v>19.308943089430894</v>
      </c>
      <c r="J168">
        <v>27.3704</v>
      </c>
    </row>
    <row r="169" spans="1:10" x14ac:dyDescent="0.3">
      <c r="A169" s="7">
        <v>5.2</v>
      </c>
      <c r="B169" s="25">
        <v>25.4</v>
      </c>
      <c r="D169">
        <v>144</v>
      </c>
      <c r="E169">
        <v>36.925259915108441</v>
      </c>
      <c r="F169">
        <v>-2.3770599151084397</v>
      </c>
      <c r="G169">
        <v>-0.49435158500880932</v>
      </c>
      <c r="I169">
        <v>19.444444444444443</v>
      </c>
      <c r="J169">
        <v>27.372</v>
      </c>
    </row>
    <row r="170" spans="1:10" x14ac:dyDescent="0.3">
      <c r="A170" s="7">
        <v>3.7</v>
      </c>
      <c r="B170" s="25">
        <v>28.8</v>
      </c>
      <c r="D170">
        <v>145</v>
      </c>
      <c r="E170">
        <v>22.762442392582617</v>
      </c>
      <c r="F170">
        <v>3.2375576074173829</v>
      </c>
      <c r="G170">
        <v>0.67330727534947232</v>
      </c>
      <c r="I170">
        <v>19.579945799457995</v>
      </c>
      <c r="J170">
        <v>27.4</v>
      </c>
    </row>
    <row r="171" spans="1:10" x14ac:dyDescent="0.3">
      <c r="A171" s="7">
        <v>3.5</v>
      </c>
      <c r="B171" s="25">
        <v>34.200000000000003</v>
      </c>
      <c r="D171">
        <v>146</v>
      </c>
      <c r="E171">
        <v>24.589902718069819</v>
      </c>
      <c r="F171">
        <v>-3.4899027180698177</v>
      </c>
      <c r="G171">
        <v>-0.7257868971828848</v>
      </c>
      <c r="I171">
        <v>19.715447154471544</v>
      </c>
      <c r="J171">
        <v>27.4</v>
      </c>
    </row>
    <row r="172" spans="1:10" x14ac:dyDescent="0.3">
      <c r="A172" s="7">
        <v>2.5</v>
      </c>
      <c r="B172" s="25">
        <v>30.168800000000001</v>
      </c>
      <c r="D172">
        <v>147</v>
      </c>
      <c r="E172">
        <v>41.493910728826449</v>
      </c>
      <c r="F172">
        <v>-2.4980107288264506</v>
      </c>
      <c r="G172">
        <v>-0.51950544254919706</v>
      </c>
      <c r="I172">
        <v>19.850948509485093</v>
      </c>
      <c r="J172">
        <v>27.5</v>
      </c>
    </row>
    <row r="173" spans="1:10" x14ac:dyDescent="0.3">
      <c r="A173" s="7">
        <v>3.7</v>
      </c>
      <c r="B173" s="25">
        <v>31.6</v>
      </c>
      <c r="D173">
        <v>148</v>
      </c>
      <c r="E173">
        <v>41.493910728826449</v>
      </c>
      <c r="F173">
        <v>1.0810892711735534</v>
      </c>
      <c r="G173">
        <v>0.22483160451438763</v>
      </c>
      <c r="I173">
        <v>19.986449864498645</v>
      </c>
      <c r="J173">
        <v>27.566500000000001</v>
      </c>
    </row>
    <row r="174" spans="1:10" x14ac:dyDescent="0.3">
      <c r="A174" s="7">
        <v>5.4</v>
      </c>
      <c r="B174" s="25">
        <v>27</v>
      </c>
      <c r="D174">
        <v>149</v>
      </c>
      <c r="E174">
        <v>42.407640891570054</v>
      </c>
      <c r="F174">
        <v>-5.4048408915700534</v>
      </c>
      <c r="G174">
        <v>-1.1240321055795484</v>
      </c>
      <c r="I174">
        <v>20.121951219512194</v>
      </c>
      <c r="J174">
        <v>27.581099999999999</v>
      </c>
    </row>
    <row r="175" spans="1:10" x14ac:dyDescent="0.3">
      <c r="A175" s="7">
        <v>3</v>
      </c>
      <c r="B175" s="25">
        <v>35.708100000000002</v>
      </c>
      <c r="D175">
        <v>150</v>
      </c>
      <c r="E175">
        <v>29.61541861315963</v>
      </c>
      <c r="F175">
        <v>3.6897813868403695</v>
      </c>
      <c r="G175">
        <v>0.76735519594058166</v>
      </c>
      <c r="I175">
        <v>20.257452574525743</v>
      </c>
      <c r="J175">
        <v>27.589400000000001</v>
      </c>
    </row>
    <row r="176" spans="1:10" x14ac:dyDescent="0.3">
      <c r="A176" s="7">
        <v>2.7</v>
      </c>
      <c r="B176" s="25">
        <v>31.3</v>
      </c>
      <c r="D176">
        <v>151</v>
      </c>
      <c r="E176">
        <v>31.442878938646832</v>
      </c>
      <c r="F176">
        <v>-4.5611789386468331</v>
      </c>
      <c r="G176">
        <v>-0.94857770454052559</v>
      </c>
      <c r="I176">
        <v>20.392953929539296</v>
      </c>
      <c r="J176">
        <v>27.6</v>
      </c>
    </row>
    <row r="177" spans="1:10" x14ac:dyDescent="0.3">
      <c r="A177" s="7">
        <v>2.8</v>
      </c>
      <c r="B177" s="25">
        <v>37.118499999999997</v>
      </c>
      <c r="D177">
        <v>152</v>
      </c>
      <c r="E177">
        <v>29.61541861315963</v>
      </c>
      <c r="F177">
        <v>-0.61541861315962976</v>
      </c>
      <c r="G177">
        <v>-0.12798716806661029</v>
      </c>
      <c r="I177">
        <v>20.528455284552845</v>
      </c>
      <c r="J177">
        <v>27.6</v>
      </c>
    </row>
    <row r="178" spans="1:10" x14ac:dyDescent="0.3">
      <c r="A178" s="7">
        <v>3.5</v>
      </c>
      <c r="B178" s="25">
        <v>34.700000000000003</v>
      </c>
      <c r="D178">
        <v>153</v>
      </c>
      <c r="E178">
        <v>34.640934508249437</v>
      </c>
      <c r="F178">
        <v>1.2590654917505617</v>
      </c>
      <c r="G178">
        <v>0.26184490240263536</v>
      </c>
      <c r="I178">
        <v>20.663956639566393</v>
      </c>
      <c r="J178">
        <v>27.7</v>
      </c>
    </row>
    <row r="179" spans="1:10" x14ac:dyDescent="0.3">
      <c r="A179" s="7">
        <v>3.7</v>
      </c>
      <c r="B179" s="25">
        <v>30.5</v>
      </c>
      <c r="D179">
        <v>154</v>
      </c>
      <c r="E179">
        <v>39.666450403339248</v>
      </c>
      <c r="F179">
        <v>-4.6664504033392475</v>
      </c>
      <c r="G179">
        <v>-0.97047076457495052</v>
      </c>
      <c r="I179">
        <v>20.799457994579946</v>
      </c>
      <c r="J179">
        <v>27.736599999999999</v>
      </c>
    </row>
    <row r="180" spans="1:10" x14ac:dyDescent="0.3">
      <c r="A180" s="7">
        <v>3.6</v>
      </c>
      <c r="B180" s="25">
        <v>34.270800000000001</v>
      </c>
      <c r="D180">
        <v>155</v>
      </c>
      <c r="E180">
        <v>34.640934508249437</v>
      </c>
      <c r="F180">
        <v>-4.8675345082494381</v>
      </c>
      <c r="G180">
        <v>-1.0122897550642564</v>
      </c>
      <c r="I180">
        <v>20.934959349593495</v>
      </c>
      <c r="J180">
        <v>27.785699999999999</v>
      </c>
    </row>
    <row r="181" spans="1:10" x14ac:dyDescent="0.3">
      <c r="A181" s="7">
        <v>2</v>
      </c>
      <c r="B181" s="25">
        <v>49.216999999999999</v>
      </c>
      <c r="D181">
        <v>156</v>
      </c>
      <c r="E181">
        <v>38.295855159223841</v>
      </c>
      <c r="F181">
        <v>-2.8667551592238425</v>
      </c>
      <c r="G181">
        <v>-0.59619235837807527</v>
      </c>
      <c r="I181">
        <v>21.070460704607044</v>
      </c>
      <c r="J181">
        <v>27.8</v>
      </c>
    </row>
    <row r="182" spans="1:10" x14ac:dyDescent="0.3">
      <c r="A182" s="7">
        <v>2.4</v>
      </c>
      <c r="B182" s="25">
        <v>42.6</v>
      </c>
      <c r="D182">
        <v>157</v>
      </c>
      <c r="E182">
        <v>33.727204345505839</v>
      </c>
      <c r="F182">
        <v>-5.2272043455058395</v>
      </c>
      <c r="G182">
        <v>-1.0870894490044285</v>
      </c>
      <c r="I182">
        <v>21.205962059620596</v>
      </c>
      <c r="J182">
        <v>27.805499999999999</v>
      </c>
    </row>
    <row r="183" spans="1:10" x14ac:dyDescent="0.3">
      <c r="A183" s="7">
        <v>2.5</v>
      </c>
      <c r="B183" s="25">
        <v>40.0169</v>
      </c>
      <c r="D183">
        <v>158</v>
      </c>
      <c r="E183">
        <v>23.219307473954416</v>
      </c>
      <c r="F183">
        <v>7.2806925260455841</v>
      </c>
      <c r="G183">
        <v>1.5141485779706281</v>
      </c>
      <c r="I183">
        <v>21.341463414634145</v>
      </c>
      <c r="J183">
        <v>27.8522</v>
      </c>
    </row>
    <row r="184" spans="1:10" x14ac:dyDescent="0.3">
      <c r="A184" s="7">
        <v>3.8</v>
      </c>
      <c r="B184" s="25">
        <v>33.848199999999999</v>
      </c>
      <c r="D184">
        <v>159</v>
      </c>
      <c r="E184">
        <v>43.321371054313651</v>
      </c>
      <c r="F184">
        <v>6.9455289456863483</v>
      </c>
      <c r="G184">
        <v>1.4444453928995624</v>
      </c>
      <c r="I184">
        <v>21.476964769647697</v>
      </c>
      <c r="J184">
        <v>27.9</v>
      </c>
    </row>
    <row r="185" spans="1:10" x14ac:dyDescent="0.3">
      <c r="A185" s="7">
        <v>3.5</v>
      </c>
      <c r="B185" s="25">
        <v>34.6</v>
      </c>
      <c r="D185">
        <v>160</v>
      </c>
      <c r="E185">
        <v>37.382124996480243</v>
      </c>
      <c r="F185">
        <v>-3.0821249964802462</v>
      </c>
      <c r="G185">
        <v>-0.64098231917548132</v>
      </c>
      <c r="I185">
        <v>21.612466124661246</v>
      </c>
      <c r="J185">
        <v>27.9</v>
      </c>
    </row>
    <row r="186" spans="1:10" x14ac:dyDescent="0.3">
      <c r="A186" s="7">
        <v>3.5</v>
      </c>
      <c r="B186" s="25">
        <v>30.6</v>
      </c>
      <c r="D186">
        <v>161</v>
      </c>
      <c r="E186">
        <v>41.493910728826449</v>
      </c>
      <c r="F186">
        <v>2.708927117355131E-2</v>
      </c>
      <c r="G186">
        <v>5.6336923004179397E-3</v>
      </c>
      <c r="I186">
        <v>21.747967479674795</v>
      </c>
      <c r="J186">
        <v>27.9</v>
      </c>
    </row>
    <row r="187" spans="1:10" x14ac:dyDescent="0.3">
      <c r="A187" s="7">
        <v>2.2999999999999998</v>
      </c>
      <c r="B187" s="25">
        <v>31.9</v>
      </c>
      <c r="D187">
        <v>162</v>
      </c>
      <c r="E187">
        <v>39.666450403339248</v>
      </c>
      <c r="F187">
        <v>-3.8561504033392495</v>
      </c>
      <c r="G187">
        <v>-0.80195457077326282</v>
      </c>
      <c r="I187">
        <v>21.883468834688347</v>
      </c>
      <c r="J187">
        <v>27.9711</v>
      </c>
    </row>
    <row r="188" spans="1:10" x14ac:dyDescent="0.3">
      <c r="A188" s="7">
        <v>2</v>
      </c>
      <c r="B188" s="25">
        <v>37.1</v>
      </c>
      <c r="D188">
        <v>163</v>
      </c>
      <c r="E188">
        <v>24.589902718069819</v>
      </c>
      <c r="F188">
        <v>7.3100972819301795</v>
      </c>
      <c r="G188">
        <v>1.520263816205035</v>
      </c>
      <c r="I188">
        <v>22.018970189701896</v>
      </c>
      <c r="J188">
        <v>28.0198</v>
      </c>
    </row>
    <row r="189" spans="1:10" x14ac:dyDescent="0.3">
      <c r="A189" s="7">
        <v>2.4</v>
      </c>
      <c r="B189" s="25">
        <v>33.6</v>
      </c>
      <c r="D189">
        <v>164</v>
      </c>
      <c r="E189">
        <v>34.640934508249437</v>
      </c>
      <c r="F189">
        <v>-3.2409345082494383</v>
      </c>
      <c r="G189">
        <v>-0.67400956150899816</v>
      </c>
      <c r="I189">
        <v>22.154471544715445</v>
      </c>
      <c r="J189">
        <v>28.0212</v>
      </c>
    </row>
    <row r="190" spans="1:10" x14ac:dyDescent="0.3">
      <c r="A190" s="7">
        <v>2.4</v>
      </c>
      <c r="B190" s="25">
        <v>35.299999999999997</v>
      </c>
      <c r="D190">
        <v>165</v>
      </c>
      <c r="E190">
        <v>34.640934508249437</v>
      </c>
      <c r="F190">
        <v>0.85906549175056313</v>
      </c>
      <c r="G190">
        <v>0.17865783894382378</v>
      </c>
      <c r="I190">
        <v>22.289972899728998</v>
      </c>
      <c r="J190">
        <v>28.0488</v>
      </c>
    </row>
    <row r="191" spans="1:10" x14ac:dyDescent="0.3">
      <c r="A191" s="7">
        <v>2.4</v>
      </c>
      <c r="B191" s="25">
        <v>37</v>
      </c>
      <c r="D191">
        <v>166</v>
      </c>
      <c r="E191">
        <v>39.209585321967445</v>
      </c>
      <c r="F191">
        <v>-0.60958532196744386</v>
      </c>
      <c r="G191">
        <v>-0.12677403215516503</v>
      </c>
      <c r="I191">
        <v>22.425474254742547</v>
      </c>
      <c r="J191">
        <v>28.1</v>
      </c>
    </row>
    <row r="192" spans="1:10" x14ac:dyDescent="0.3">
      <c r="A192" s="7">
        <v>3.7</v>
      </c>
      <c r="B192" s="25">
        <v>28.1</v>
      </c>
      <c r="D192">
        <v>167</v>
      </c>
      <c r="E192">
        <v>26.874228124928823</v>
      </c>
      <c r="F192">
        <v>-1.4742281249288247</v>
      </c>
      <c r="G192">
        <v>-0.30659177145304845</v>
      </c>
      <c r="I192">
        <v>22.560975609756095</v>
      </c>
      <c r="J192">
        <v>28.1127</v>
      </c>
    </row>
    <row r="193" spans="1:10" x14ac:dyDescent="0.3">
      <c r="A193" s="7">
        <v>4.8</v>
      </c>
      <c r="B193" s="25">
        <v>25.7761</v>
      </c>
      <c r="D193">
        <v>168</v>
      </c>
      <c r="E193">
        <v>33.727204345505839</v>
      </c>
      <c r="F193">
        <v>-4.9272043455058387</v>
      </c>
      <c r="G193">
        <v>-1.0246991514103194</v>
      </c>
      <c r="I193">
        <v>22.696476964769648</v>
      </c>
      <c r="J193">
        <v>28.2</v>
      </c>
    </row>
    <row r="194" spans="1:10" x14ac:dyDescent="0.3">
      <c r="A194" s="7">
        <v>5</v>
      </c>
      <c r="B194" s="25">
        <v>23.820399999999999</v>
      </c>
      <c r="D194">
        <v>169</v>
      </c>
      <c r="E194">
        <v>34.640934508249437</v>
      </c>
      <c r="F194">
        <v>-0.44093450824943403</v>
      </c>
      <c r="G194">
        <v>-9.1700117297314185E-2</v>
      </c>
      <c r="I194">
        <v>22.831978319783197</v>
      </c>
      <c r="J194">
        <v>28.3</v>
      </c>
    </row>
    <row r="195" spans="1:10" x14ac:dyDescent="0.3">
      <c r="A195" s="7">
        <v>3.6</v>
      </c>
      <c r="B195" s="25">
        <v>37.690800000000003</v>
      </c>
      <c r="D195">
        <v>170</v>
      </c>
      <c r="E195">
        <v>39.209585321967445</v>
      </c>
      <c r="F195">
        <v>-9.0407853219674443</v>
      </c>
      <c r="G195">
        <v>-1.8801909557400016</v>
      </c>
      <c r="I195">
        <v>22.967479674796746</v>
      </c>
      <c r="J195">
        <v>28.3</v>
      </c>
    </row>
    <row r="196" spans="1:10" x14ac:dyDescent="0.3">
      <c r="A196" s="7">
        <v>3.5</v>
      </c>
      <c r="B196" s="25">
        <v>30.380500000000001</v>
      </c>
      <c r="D196">
        <v>171</v>
      </c>
      <c r="E196">
        <v>33.727204345505839</v>
      </c>
      <c r="F196">
        <v>-2.127204345505838</v>
      </c>
      <c r="G196">
        <v>-0.44238970719863629</v>
      </c>
      <c r="I196">
        <v>23.102981029810298</v>
      </c>
      <c r="J196">
        <v>28.4</v>
      </c>
    </row>
    <row r="197" spans="1:10" x14ac:dyDescent="0.3">
      <c r="A197" s="7">
        <v>1.8</v>
      </c>
      <c r="B197" s="25">
        <v>46.9</v>
      </c>
      <c r="D197">
        <v>172</v>
      </c>
      <c r="E197">
        <v>25.960497962185219</v>
      </c>
      <c r="F197">
        <v>1.0395020378147812</v>
      </c>
      <c r="G197">
        <v>0.21618280496315614</v>
      </c>
      <c r="I197">
        <v>23.238482384823847</v>
      </c>
      <c r="J197">
        <v>28.4</v>
      </c>
    </row>
    <row r="198" spans="1:10" x14ac:dyDescent="0.3">
      <c r="A198" s="7">
        <v>6.2</v>
      </c>
      <c r="B198" s="25">
        <v>28.4</v>
      </c>
      <c r="D198">
        <v>173</v>
      </c>
      <c r="E198">
        <v>36.925259915108441</v>
      </c>
      <c r="F198">
        <v>-1.2171599151084393</v>
      </c>
      <c r="G198">
        <v>-0.25312989774411954</v>
      </c>
      <c r="I198">
        <v>23.373983739837396</v>
      </c>
      <c r="J198">
        <v>28.4</v>
      </c>
    </row>
    <row r="199" spans="1:10" x14ac:dyDescent="0.3">
      <c r="A199" s="7">
        <v>2</v>
      </c>
      <c r="B199" s="25">
        <v>34.700000000000003</v>
      </c>
      <c r="D199">
        <v>174</v>
      </c>
      <c r="E199">
        <v>38.295855159223841</v>
      </c>
      <c r="F199">
        <v>-6.99585515922384</v>
      </c>
      <c r="G199">
        <v>-1.454911617697525</v>
      </c>
      <c r="I199">
        <v>23.509485094850948</v>
      </c>
      <c r="J199">
        <v>28.4</v>
      </c>
    </row>
    <row r="200" spans="1:10" x14ac:dyDescent="0.3">
      <c r="A200" s="7">
        <v>2</v>
      </c>
      <c r="B200" s="25">
        <v>58.534999999999997</v>
      </c>
      <c r="D200">
        <v>175</v>
      </c>
      <c r="E200">
        <v>37.838990077852046</v>
      </c>
      <c r="F200">
        <v>-0.72049007785204822</v>
      </c>
      <c r="G200">
        <v>-0.1498386345693066</v>
      </c>
      <c r="I200">
        <v>23.644986449864497</v>
      </c>
      <c r="J200">
        <v>28.4</v>
      </c>
    </row>
    <row r="201" spans="1:10" x14ac:dyDescent="0.3">
      <c r="A201" s="7">
        <v>2.7</v>
      </c>
      <c r="B201" s="25">
        <v>35.700000000000003</v>
      </c>
      <c r="D201">
        <v>176</v>
      </c>
      <c r="E201">
        <v>34.640934508249437</v>
      </c>
      <c r="F201">
        <v>5.9065491750565968E-2</v>
      </c>
      <c r="G201">
        <v>1.228371202620065E-2</v>
      </c>
      <c r="I201">
        <v>23.780487804878049</v>
      </c>
      <c r="J201">
        <v>28.4</v>
      </c>
    </row>
    <row r="202" spans="1:10" x14ac:dyDescent="0.3">
      <c r="A202" s="7">
        <v>3.5</v>
      </c>
      <c r="B202" s="25">
        <v>30.2</v>
      </c>
      <c r="D202">
        <v>177</v>
      </c>
      <c r="E202">
        <v>33.727204345505839</v>
      </c>
      <c r="F202">
        <v>-3.2272043455058395</v>
      </c>
      <c r="G202">
        <v>-0.6711541317103692</v>
      </c>
      <c r="I202">
        <v>23.915989159891598</v>
      </c>
      <c r="J202">
        <v>28.4633</v>
      </c>
    </row>
    <row r="203" spans="1:10" x14ac:dyDescent="0.3">
      <c r="A203" s="7">
        <v>2.4</v>
      </c>
      <c r="B203" s="25">
        <v>39.347999999999999</v>
      </c>
      <c r="D203">
        <v>178</v>
      </c>
      <c r="E203">
        <v>34.184069426877635</v>
      </c>
      <c r="F203">
        <v>8.673057312236665E-2</v>
      </c>
      <c r="G203">
        <v>1.8037154225373594E-2</v>
      </c>
      <c r="I203">
        <v>24.051490514905147</v>
      </c>
      <c r="J203">
        <v>28.5</v>
      </c>
    </row>
    <row r="204" spans="1:10" x14ac:dyDescent="0.3">
      <c r="A204" s="7">
        <v>4.3</v>
      </c>
      <c r="B204" s="25">
        <v>27.6</v>
      </c>
      <c r="D204">
        <v>179</v>
      </c>
      <c r="E204">
        <v>41.493910728826449</v>
      </c>
      <c r="F204">
        <v>7.7230892711735493</v>
      </c>
      <c r="G204">
        <v>1.6061527932479578</v>
      </c>
      <c r="I204">
        <v>24.1869918699187</v>
      </c>
      <c r="J204">
        <v>28.5532</v>
      </c>
    </row>
    <row r="205" spans="1:10" x14ac:dyDescent="0.3">
      <c r="A205" s="7">
        <v>4.5999999999999996</v>
      </c>
      <c r="B205" s="25">
        <v>26.662199999999999</v>
      </c>
      <c r="D205">
        <v>180</v>
      </c>
      <c r="E205">
        <v>39.666450403339248</v>
      </c>
      <c r="F205">
        <v>2.9335495966607539</v>
      </c>
      <c r="G205">
        <v>0.61008344114247526</v>
      </c>
      <c r="I205">
        <v>24.322493224932249</v>
      </c>
      <c r="J205">
        <v>28.6</v>
      </c>
    </row>
    <row r="206" spans="1:10" x14ac:dyDescent="0.3">
      <c r="A206" s="7">
        <v>4.5999999999999996</v>
      </c>
      <c r="B206" s="25">
        <v>28.4</v>
      </c>
      <c r="D206">
        <v>181</v>
      </c>
      <c r="E206">
        <v>39.209585321967445</v>
      </c>
      <c r="F206">
        <v>0.80731467803255441</v>
      </c>
      <c r="G206">
        <v>0.16789534338181095</v>
      </c>
      <c r="I206">
        <v>24.457994579945797</v>
      </c>
      <c r="J206">
        <v>28.654900000000001</v>
      </c>
    </row>
    <row r="207" spans="1:10" x14ac:dyDescent="0.3">
      <c r="A207" s="7">
        <v>3.2</v>
      </c>
      <c r="B207" s="25">
        <v>30.7</v>
      </c>
      <c r="D207">
        <v>182</v>
      </c>
      <c r="E207">
        <v>33.270339264134037</v>
      </c>
      <c r="F207">
        <v>0.57786073586596132</v>
      </c>
      <c r="G207">
        <v>0.12017634426209362</v>
      </c>
      <c r="I207">
        <v>24.59349593495935</v>
      </c>
      <c r="J207">
        <v>28.668299999999999</v>
      </c>
    </row>
    <row r="208" spans="1:10" x14ac:dyDescent="0.3">
      <c r="A208" s="7">
        <v>2</v>
      </c>
      <c r="B208" s="25">
        <v>43.1</v>
      </c>
      <c r="D208">
        <v>183</v>
      </c>
      <c r="E208">
        <v>34.640934508249437</v>
      </c>
      <c r="F208">
        <v>-4.0934508249435453E-2</v>
      </c>
      <c r="G208">
        <v>-8.5130538385026124E-3</v>
      </c>
      <c r="I208">
        <v>24.728997289972899</v>
      </c>
      <c r="J208">
        <v>28.8</v>
      </c>
    </row>
    <row r="209" spans="1:10" x14ac:dyDescent="0.3">
      <c r="A209" s="7">
        <v>4</v>
      </c>
      <c r="B209" s="25">
        <v>26.384599999999999</v>
      </c>
      <c r="D209">
        <v>184</v>
      </c>
      <c r="E209">
        <v>34.640934508249437</v>
      </c>
      <c r="F209">
        <v>-4.0409345082494355</v>
      </c>
      <c r="G209">
        <v>-0.84038368842662126</v>
      </c>
      <c r="I209">
        <v>24.864498644986448</v>
      </c>
      <c r="J209">
        <v>28.8</v>
      </c>
    </row>
    <row r="210" spans="1:10" x14ac:dyDescent="0.3">
      <c r="A210" s="7">
        <v>4.8</v>
      </c>
      <c r="B210" s="25">
        <v>32.026299999999999</v>
      </c>
      <c r="D210">
        <v>185</v>
      </c>
      <c r="E210">
        <v>40.12331548471105</v>
      </c>
      <c r="F210">
        <v>-8.2233154847110512</v>
      </c>
      <c r="G210">
        <v>-1.7101836676712212</v>
      </c>
      <c r="I210">
        <v>25</v>
      </c>
      <c r="J210">
        <v>28.918199999999999</v>
      </c>
    </row>
    <row r="211" spans="1:10" x14ac:dyDescent="0.3">
      <c r="A211" s="7">
        <v>2.4</v>
      </c>
      <c r="B211" s="25">
        <v>40.832099999999997</v>
      </c>
      <c r="D211">
        <v>186</v>
      </c>
      <c r="E211">
        <v>41.493910728826449</v>
      </c>
      <c r="F211">
        <v>-4.3939107288264481</v>
      </c>
      <c r="G211">
        <v>-0.91379132657810003</v>
      </c>
      <c r="I211">
        <v>25.135501355013549</v>
      </c>
      <c r="J211">
        <v>28.993500000000001</v>
      </c>
    </row>
    <row r="212" spans="1:10" x14ac:dyDescent="0.3">
      <c r="A212" s="7">
        <v>2.5</v>
      </c>
      <c r="B212" s="25">
        <v>38.029899999999998</v>
      </c>
      <c r="D212">
        <v>187</v>
      </c>
      <c r="E212">
        <v>39.666450403339248</v>
      </c>
      <c r="F212">
        <v>-6.0664504033392461</v>
      </c>
      <c r="G212">
        <v>-1.2616254866807917</v>
      </c>
      <c r="I212">
        <v>25.271002710027098</v>
      </c>
      <c r="J212">
        <v>28.993500000000001</v>
      </c>
    </row>
    <row r="213" spans="1:10" x14ac:dyDescent="0.3">
      <c r="A213" s="7">
        <v>2</v>
      </c>
      <c r="B213" s="25">
        <v>60.1</v>
      </c>
      <c r="D213">
        <v>188</v>
      </c>
      <c r="E213">
        <v>39.666450403339248</v>
      </c>
      <c r="F213">
        <v>-4.3664504033392504</v>
      </c>
      <c r="G213">
        <v>-0.90808046698084222</v>
      </c>
      <c r="I213">
        <v>25.40650406504065</v>
      </c>
      <c r="J213">
        <v>28.993500000000001</v>
      </c>
    </row>
    <row r="214" spans="1:10" x14ac:dyDescent="0.3">
      <c r="A214" s="7">
        <v>3</v>
      </c>
      <c r="B214" s="25">
        <v>51.1</v>
      </c>
      <c r="D214">
        <v>189</v>
      </c>
      <c r="E214">
        <v>39.666450403339248</v>
      </c>
      <c r="F214">
        <v>-2.6664504033392475</v>
      </c>
      <c r="G214">
        <v>-0.55453544728089121</v>
      </c>
      <c r="I214">
        <v>25.542005420054199</v>
      </c>
      <c r="J214">
        <v>28.993500000000001</v>
      </c>
    </row>
    <row r="215" spans="1:10" x14ac:dyDescent="0.3">
      <c r="A215" s="7">
        <v>4.8</v>
      </c>
      <c r="B215" s="25">
        <v>33.260300000000001</v>
      </c>
      <c r="D215">
        <v>190</v>
      </c>
      <c r="E215">
        <v>33.727204345505839</v>
      </c>
      <c r="F215">
        <v>-5.627204345505838</v>
      </c>
      <c r="G215">
        <v>-1.1702765124632402</v>
      </c>
      <c r="I215">
        <v>25.677506775067748</v>
      </c>
      <c r="J215">
        <v>28.993500000000001</v>
      </c>
    </row>
    <row r="216" spans="1:10" x14ac:dyDescent="0.3">
      <c r="A216" s="7">
        <v>4.3</v>
      </c>
      <c r="B216" s="25">
        <v>27.6</v>
      </c>
      <c r="D216">
        <v>191</v>
      </c>
      <c r="E216">
        <v>28.701688450416025</v>
      </c>
      <c r="F216">
        <v>-2.9255884504160257</v>
      </c>
      <c r="G216">
        <v>-0.60842778019781252</v>
      </c>
      <c r="I216">
        <v>25.8130081300813</v>
      </c>
      <c r="J216">
        <v>29</v>
      </c>
    </row>
    <row r="217" spans="1:10" x14ac:dyDescent="0.3">
      <c r="A217" s="7">
        <v>3</v>
      </c>
      <c r="B217" s="25">
        <v>32.954799999999999</v>
      </c>
      <c r="D217">
        <v>192</v>
      </c>
      <c r="E217">
        <v>27.787958287672424</v>
      </c>
      <c r="F217">
        <v>-3.9675582876724249</v>
      </c>
      <c r="G217">
        <v>-0.82512380763285242</v>
      </c>
      <c r="I217">
        <v>25.948509485094849</v>
      </c>
      <c r="J217">
        <v>29</v>
      </c>
    </row>
    <row r="218" spans="1:10" x14ac:dyDescent="0.3">
      <c r="A218" s="7">
        <v>1.6</v>
      </c>
      <c r="B218" s="25">
        <v>47.9</v>
      </c>
      <c r="D218">
        <v>193</v>
      </c>
      <c r="E218">
        <v>34.184069426877635</v>
      </c>
      <c r="F218">
        <v>3.5067305731223684</v>
      </c>
      <c r="G218">
        <v>0.72928654679821536</v>
      </c>
      <c r="I218">
        <v>26.084010840108402</v>
      </c>
      <c r="J218">
        <v>29</v>
      </c>
    </row>
    <row r="219" spans="1:10" x14ac:dyDescent="0.3">
      <c r="A219" s="7">
        <v>3.5</v>
      </c>
      <c r="B219" s="25">
        <v>34.200000000000003</v>
      </c>
      <c r="D219">
        <v>194</v>
      </c>
      <c r="E219">
        <v>34.640934508249437</v>
      </c>
      <c r="F219">
        <v>-4.2604345082494355</v>
      </c>
      <c r="G219">
        <v>-0.88603258949964425</v>
      </c>
      <c r="I219">
        <v>26.219512195121951</v>
      </c>
      <c r="J219">
        <v>29.0185</v>
      </c>
    </row>
    <row r="220" spans="1:10" x14ac:dyDescent="0.3">
      <c r="A220" s="7">
        <v>6.5</v>
      </c>
      <c r="B220" s="25">
        <v>17.5</v>
      </c>
      <c r="D220">
        <v>195</v>
      </c>
      <c r="E220">
        <v>42.407640891570054</v>
      </c>
      <c r="F220">
        <v>4.4923591084299446</v>
      </c>
      <c r="G220">
        <v>0.93426540558183324</v>
      </c>
      <c r="I220">
        <v>26.355013550135499</v>
      </c>
      <c r="J220">
        <v>29.0307</v>
      </c>
    </row>
    <row r="221" spans="1:10" x14ac:dyDescent="0.3">
      <c r="A221" s="7">
        <v>3.7</v>
      </c>
      <c r="B221" s="25">
        <v>35.161999999999999</v>
      </c>
      <c r="D221">
        <v>196</v>
      </c>
      <c r="E221">
        <v>22.305577311210815</v>
      </c>
      <c r="F221">
        <v>6.0944226887891837</v>
      </c>
      <c r="G221">
        <v>1.2674428173928216</v>
      </c>
      <c r="I221">
        <v>26.490514905149052</v>
      </c>
      <c r="J221">
        <v>29.14</v>
      </c>
    </row>
    <row r="222" spans="1:10" x14ac:dyDescent="0.3">
      <c r="A222" s="7">
        <v>3.6</v>
      </c>
      <c r="B222" s="25">
        <v>33</v>
      </c>
      <c r="D222">
        <v>197</v>
      </c>
      <c r="E222">
        <v>41.493910728826449</v>
      </c>
      <c r="F222">
        <v>-6.7939107288264466</v>
      </c>
      <c r="G222">
        <v>-1.412913707330971</v>
      </c>
      <c r="I222">
        <v>26.626016260162601</v>
      </c>
      <c r="J222">
        <v>29.2</v>
      </c>
    </row>
    <row r="223" spans="1:10" x14ac:dyDescent="0.3">
      <c r="A223" s="7">
        <v>2</v>
      </c>
      <c r="B223" s="25">
        <v>37.5</v>
      </c>
      <c r="D223">
        <v>198</v>
      </c>
      <c r="E223">
        <v>41.493910728826449</v>
      </c>
      <c r="F223">
        <v>17.041089271173547</v>
      </c>
      <c r="G223">
        <v>3.5439954365209796</v>
      </c>
      <c r="I223">
        <v>26.76151761517615</v>
      </c>
      <c r="J223">
        <v>29.2</v>
      </c>
    </row>
    <row r="224" spans="1:10" x14ac:dyDescent="0.3">
      <c r="A224" s="7">
        <v>3</v>
      </c>
      <c r="B224" s="25">
        <v>38.169600000000003</v>
      </c>
      <c r="D224">
        <v>199</v>
      </c>
      <c r="E224">
        <v>38.295855159223841</v>
      </c>
      <c r="F224">
        <v>-2.5958551592238379</v>
      </c>
      <c r="G224">
        <v>-0.53985391965059393</v>
      </c>
      <c r="I224">
        <v>26.897018970189702</v>
      </c>
      <c r="J224">
        <v>29.2</v>
      </c>
    </row>
    <row r="225" spans="1:10" x14ac:dyDescent="0.3">
      <c r="A225" s="7">
        <v>3.5</v>
      </c>
      <c r="B225" s="25">
        <v>37.4</v>
      </c>
      <c r="D225">
        <v>200</v>
      </c>
      <c r="E225">
        <v>34.640934508249437</v>
      </c>
      <c r="F225">
        <v>-4.4409345082494376</v>
      </c>
      <c r="G225">
        <v>-0.92357075188543358</v>
      </c>
      <c r="I225">
        <v>27.032520325203251</v>
      </c>
      <c r="J225">
        <v>29.2986</v>
      </c>
    </row>
    <row r="226" spans="1:10" x14ac:dyDescent="0.3">
      <c r="A226" s="7">
        <v>3</v>
      </c>
      <c r="B226" s="25">
        <v>34.9</v>
      </c>
      <c r="D226">
        <v>201</v>
      </c>
      <c r="E226">
        <v>39.666450403339248</v>
      </c>
      <c r="F226">
        <v>-0.31845040333924857</v>
      </c>
      <c r="G226">
        <v>-6.6227384777665765E-2</v>
      </c>
      <c r="I226">
        <v>27.1680216802168</v>
      </c>
      <c r="J226">
        <v>29.3</v>
      </c>
    </row>
    <row r="227" spans="1:10" x14ac:dyDescent="0.3">
      <c r="A227" s="7">
        <v>3</v>
      </c>
      <c r="B227" s="25">
        <v>34.4</v>
      </c>
      <c r="D227">
        <v>202</v>
      </c>
      <c r="E227">
        <v>30.986013857275029</v>
      </c>
      <c r="F227">
        <v>-3.386013857275028</v>
      </c>
      <c r="G227">
        <v>-0.70418137404388526</v>
      </c>
      <c r="I227">
        <v>27.303523035230352</v>
      </c>
      <c r="J227">
        <v>29.3645</v>
      </c>
    </row>
    <row r="228" spans="1:10" x14ac:dyDescent="0.3">
      <c r="A228" s="7">
        <v>4.4000000000000004</v>
      </c>
      <c r="B228" s="25">
        <v>30.562000000000001</v>
      </c>
      <c r="D228">
        <v>203</v>
      </c>
      <c r="E228">
        <v>29.61541861315963</v>
      </c>
      <c r="F228">
        <v>-2.9532186131596312</v>
      </c>
      <c r="G228">
        <v>-0.61417396045163652</v>
      </c>
      <c r="I228">
        <v>27.439024390243901</v>
      </c>
      <c r="J228">
        <v>29.370799999999999</v>
      </c>
    </row>
    <row r="229" spans="1:10" x14ac:dyDescent="0.3">
      <c r="A229" s="7">
        <v>2.4</v>
      </c>
      <c r="B229" s="25">
        <v>34.299999999999997</v>
      </c>
      <c r="D229">
        <v>204</v>
      </c>
      <c r="E229">
        <v>29.61541861315963</v>
      </c>
      <c r="F229">
        <v>-1.2154186131596312</v>
      </c>
      <c r="G229">
        <v>-0.25276776325482836</v>
      </c>
      <c r="I229">
        <v>27.57452574525745</v>
      </c>
      <c r="J229">
        <v>29.4</v>
      </c>
    </row>
    <row r="230" spans="1:10" x14ac:dyDescent="0.3">
      <c r="A230" s="7">
        <v>3</v>
      </c>
      <c r="B230" s="25">
        <v>37.9</v>
      </c>
      <c r="D230">
        <v>205</v>
      </c>
      <c r="E230">
        <v>36.011529752364837</v>
      </c>
      <c r="F230">
        <v>-5.3115297523648373</v>
      </c>
      <c r="G230">
        <v>-1.1046264064333524</v>
      </c>
      <c r="I230">
        <v>27.710027100271002</v>
      </c>
      <c r="J230">
        <v>29.5</v>
      </c>
    </row>
    <row r="231" spans="1:10" x14ac:dyDescent="0.3">
      <c r="A231" s="7">
        <v>2.5</v>
      </c>
      <c r="B231" s="25">
        <v>40.8247</v>
      </c>
      <c r="D231">
        <v>206</v>
      </c>
      <c r="E231">
        <v>41.493910728826449</v>
      </c>
      <c r="F231">
        <v>1.6060892711735519</v>
      </c>
      <c r="G231">
        <v>0.33401462530407788</v>
      </c>
      <c r="I231">
        <v>27.845528455284551</v>
      </c>
      <c r="J231">
        <v>29.5</v>
      </c>
    </row>
    <row r="232" spans="1:10" x14ac:dyDescent="0.3">
      <c r="A232" s="7">
        <v>5.5</v>
      </c>
      <c r="B232" s="25">
        <v>29.2</v>
      </c>
      <c r="D232">
        <v>207</v>
      </c>
      <c r="E232">
        <v>32.356609101390433</v>
      </c>
      <c r="F232">
        <v>-5.9720091013904337</v>
      </c>
      <c r="G232">
        <v>-1.2419847502349202</v>
      </c>
      <c r="I232">
        <v>27.9810298102981</v>
      </c>
      <c r="J232">
        <v>29.6</v>
      </c>
    </row>
    <row r="233" spans="1:10" x14ac:dyDescent="0.3">
      <c r="A233" s="7">
        <v>4.2</v>
      </c>
      <c r="B233" s="25">
        <v>31</v>
      </c>
      <c r="D233">
        <v>208</v>
      </c>
      <c r="E233">
        <v>28.701688450416025</v>
      </c>
      <c r="F233">
        <v>3.3246115495839739</v>
      </c>
      <c r="G233">
        <v>0.69141167987785224</v>
      </c>
      <c r="I233">
        <v>28.116531165311653</v>
      </c>
      <c r="J233">
        <v>29.6</v>
      </c>
    </row>
    <row r="234" spans="1:10" x14ac:dyDescent="0.3">
      <c r="A234" s="7">
        <v>1.8</v>
      </c>
      <c r="B234" s="25">
        <v>48.4</v>
      </c>
      <c r="D234">
        <v>209</v>
      </c>
      <c r="E234">
        <v>39.666450403339248</v>
      </c>
      <c r="F234">
        <v>1.1656495966607494</v>
      </c>
      <c r="G234">
        <v>0.24241741742039055</v>
      </c>
      <c r="I234">
        <v>28.252032520325201</v>
      </c>
      <c r="J234">
        <v>29.7</v>
      </c>
    </row>
    <row r="235" spans="1:10" x14ac:dyDescent="0.3">
      <c r="A235" s="7">
        <v>4</v>
      </c>
      <c r="B235" s="25">
        <v>24.6648</v>
      </c>
      <c r="D235">
        <v>210</v>
      </c>
      <c r="E235">
        <v>39.209585321967445</v>
      </c>
      <c r="F235">
        <v>-1.1796853219674475</v>
      </c>
      <c r="G235">
        <v>-0.24533639434983739</v>
      </c>
      <c r="I235">
        <v>28.38753387533875</v>
      </c>
      <c r="J235">
        <v>29.743099999999998</v>
      </c>
    </row>
    <row r="236" spans="1:10" x14ac:dyDescent="0.3">
      <c r="A236" s="7">
        <v>3</v>
      </c>
      <c r="B236" s="25">
        <v>33.299999999999997</v>
      </c>
      <c r="D236">
        <v>211</v>
      </c>
      <c r="E236">
        <v>41.493910728826449</v>
      </c>
      <c r="F236">
        <v>18.606089271173552</v>
      </c>
      <c r="G236">
        <v>3.8694648223035824</v>
      </c>
      <c r="I236">
        <v>28.523035230352303</v>
      </c>
      <c r="J236">
        <v>29.7559</v>
      </c>
    </row>
    <row r="237" spans="1:10" x14ac:dyDescent="0.3">
      <c r="A237" s="7">
        <v>3.8</v>
      </c>
      <c r="B237" s="25">
        <v>32.5</v>
      </c>
      <c r="D237">
        <v>212</v>
      </c>
      <c r="E237">
        <v>36.925259915108441</v>
      </c>
      <c r="F237">
        <v>14.17474008489156</v>
      </c>
      <c r="G237">
        <v>2.9478875073850963</v>
      </c>
      <c r="I237">
        <v>28.658536585365852</v>
      </c>
      <c r="J237">
        <v>29.773399999999999</v>
      </c>
    </row>
    <row r="238" spans="1:10" x14ac:dyDescent="0.3">
      <c r="A238" s="7">
        <v>3.6</v>
      </c>
      <c r="B238" s="25">
        <v>26.1066</v>
      </c>
      <c r="D238">
        <v>213</v>
      </c>
      <c r="E238">
        <v>28.701688450416025</v>
      </c>
      <c r="F238">
        <v>4.5586115495839756</v>
      </c>
      <c r="G238">
        <v>0.94804377064828715</v>
      </c>
      <c r="I238">
        <v>28.794037940379404</v>
      </c>
      <c r="J238">
        <v>29.789200000000001</v>
      </c>
    </row>
    <row r="239" spans="1:10" x14ac:dyDescent="0.3">
      <c r="A239" s="7">
        <v>3.7</v>
      </c>
      <c r="B239" s="25">
        <v>27.2</v>
      </c>
      <c r="D239">
        <v>214</v>
      </c>
      <c r="E239">
        <v>30.986013857275029</v>
      </c>
      <c r="F239">
        <v>-3.386013857275028</v>
      </c>
      <c r="G239">
        <v>-0.70418137404388526</v>
      </c>
      <c r="I239">
        <v>28.929539295392953</v>
      </c>
      <c r="J239">
        <v>29.799900000000001</v>
      </c>
    </row>
    <row r="240" spans="1:10" x14ac:dyDescent="0.3">
      <c r="A240" s="7">
        <v>4.2</v>
      </c>
      <c r="B240" s="25">
        <v>29.3</v>
      </c>
      <c r="D240">
        <v>215</v>
      </c>
      <c r="E240">
        <v>36.925259915108441</v>
      </c>
      <c r="F240">
        <v>-3.9704599151084423</v>
      </c>
      <c r="G240">
        <v>-0.82572725229698696</v>
      </c>
      <c r="I240">
        <v>29.065040650406502</v>
      </c>
      <c r="J240">
        <v>29.799900000000001</v>
      </c>
    </row>
    <row r="241" spans="1:10" x14ac:dyDescent="0.3">
      <c r="A241" s="7">
        <v>3</v>
      </c>
      <c r="B241" s="25">
        <v>35.540399999999998</v>
      </c>
      <c r="D241">
        <v>216</v>
      </c>
      <c r="E241">
        <v>43.321371054313651</v>
      </c>
      <c r="F241">
        <v>4.5786289456863472</v>
      </c>
      <c r="G241">
        <v>0.95220674164790753</v>
      </c>
      <c r="I241">
        <v>29.200542005420054</v>
      </c>
      <c r="J241">
        <v>29.9</v>
      </c>
    </row>
    <row r="242" spans="1:10" x14ac:dyDescent="0.3">
      <c r="A242" s="7">
        <v>2</v>
      </c>
      <c r="B242" s="25">
        <v>43.541400000000003</v>
      </c>
      <c r="D242">
        <v>217</v>
      </c>
      <c r="E242">
        <v>34.640934508249437</v>
      </c>
      <c r="F242">
        <v>-0.44093450824943403</v>
      </c>
      <c r="G242">
        <v>-9.1700117297314185E-2</v>
      </c>
      <c r="I242">
        <v>29.336043360433603</v>
      </c>
      <c r="J242">
        <v>29.9</v>
      </c>
    </row>
    <row r="243" spans="1:10" x14ac:dyDescent="0.3">
      <c r="A243" s="7">
        <v>2.5</v>
      </c>
      <c r="B243" s="25">
        <v>38.377800000000001</v>
      </c>
      <c r="D243">
        <v>218</v>
      </c>
      <c r="E243">
        <v>20.934982067095412</v>
      </c>
      <c r="F243">
        <v>-3.4349820670954117</v>
      </c>
      <c r="G243">
        <v>-0.71436517798836696</v>
      </c>
      <c r="I243">
        <v>29.471544715447152</v>
      </c>
      <c r="J243">
        <v>29.9849</v>
      </c>
    </row>
    <row r="244" spans="1:10" x14ac:dyDescent="0.3">
      <c r="A244" s="7">
        <v>4.7</v>
      </c>
      <c r="B244" s="25">
        <v>25.6</v>
      </c>
      <c r="D244">
        <v>219</v>
      </c>
      <c r="E244">
        <v>33.727204345505839</v>
      </c>
      <c r="F244">
        <v>1.4347956544941596</v>
      </c>
      <c r="G244">
        <v>0.29839109290208288</v>
      </c>
      <c r="I244">
        <v>29.607046070460704</v>
      </c>
      <c r="J244">
        <v>30</v>
      </c>
    </row>
    <row r="245" spans="1:10" x14ac:dyDescent="0.3">
      <c r="A245" s="7">
        <v>3.5</v>
      </c>
      <c r="B245" s="25">
        <v>36.6</v>
      </c>
      <c r="D245">
        <v>220</v>
      </c>
      <c r="E245">
        <v>34.184069426877635</v>
      </c>
      <c r="F245">
        <v>-1.1840694268776346</v>
      </c>
      <c r="G245">
        <v>-0.24624814638327197</v>
      </c>
      <c r="I245">
        <v>29.742547425474253</v>
      </c>
      <c r="J245">
        <v>30</v>
      </c>
    </row>
    <row r="246" spans="1:10" x14ac:dyDescent="0.3">
      <c r="A246" s="7">
        <v>2.5</v>
      </c>
      <c r="B246" s="25">
        <v>44.2</v>
      </c>
      <c r="D246">
        <v>221</v>
      </c>
      <c r="E246">
        <v>41.493910728826449</v>
      </c>
      <c r="F246">
        <v>-3.9939107288264495</v>
      </c>
      <c r="G246">
        <v>-0.83060426311928848</v>
      </c>
      <c r="I246">
        <v>29.878048780487802</v>
      </c>
      <c r="J246">
        <v>30.1</v>
      </c>
    </row>
    <row r="247" spans="1:10" x14ac:dyDescent="0.3">
      <c r="A247" s="7">
        <v>3.7</v>
      </c>
      <c r="B247" s="25">
        <v>25.1</v>
      </c>
      <c r="D247">
        <v>222</v>
      </c>
      <c r="E247">
        <v>36.925259915108441</v>
      </c>
      <c r="F247">
        <v>1.2443400848915616</v>
      </c>
      <c r="G247">
        <v>0.25878249401554421</v>
      </c>
      <c r="I247">
        <v>30.013550135501355</v>
      </c>
      <c r="J247">
        <v>30.168800000000001</v>
      </c>
    </row>
    <row r="248" spans="1:10" x14ac:dyDescent="0.3">
      <c r="A248" s="7">
        <v>6.1</v>
      </c>
      <c r="B248" s="25">
        <v>30.1</v>
      </c>
      <c r="D248">
        <v>223</v>
      </c>
      <c r="E248">
        <v>34.640934508249437</v>
      </c>
      <c r="F248">
        <v>2.7590654917505617</v>
      </c>
      <c r="G248">
        <v>0.57379639037317987</v>
      </c>
      <c r="I248">
        <v>30.149051490514903</v>
      </c>
      <c r="J248">
        <v>30.172599999999999</v>
      </c>
    </row>
    <row r="249" spans="1:10" x14ac:dyDescent="0.3">
      <c r="A249" s="7">
        <v>3</v>
      </c>
      <c r="B249" s="25">
        <v>38.7896</v>
      </c>
      <c r="D249">
        <v>224</v>
      </c>
      <c r="E249">
        <v>36.925259915108441</v>
      </c>
      <c r="F249">
        <v>-2.0252599151084425</v>
      </c>
      <c r="G249">
        <v>-0.42118856269678484</v>
      </c>
      <c r="I249">
        <v>30.284552845528452</v>
      </c>
      <c r="J249">
        <v>30.2</v>
      </c>
    </row>
    <row r="250" spans="1:10" x14ac:dyDescent="0.3">
      <c r="A250" s="7">
        <v>6.5</v>
      </c>
      <c r="B250" s="25">
        <v>17.5</v>
      </c>
      <c r="D250">
        <v>225</v>
      </c>
      <c r="E250">
        <v>36.925259915108441</v>
      </c>
      <c r="F250">
        <v>-2.5252599151084425</v>
      </c>
      <c r="G250">
        <v>-0.52517239202029964</v>
      </c>
      <c r="I250">
        <v>30.420054200542005</v>
      </c>
      <c r="J250">
        <v>30.2</v>
      </c>
    </row>
    <row r="251" spans="1:10" x14ac:dyDescent="0.3">
      <c r="A251" s="7">
        <v>4.7</v>
      </c>
      <c r="B251" s="25">
        <v>25.6</v>
      </c>
      <c r="D251">
        <v>226</v>
      </c>
      <c r="E251">
        <v>30.529148775903227</v>
      </c>
      <c r="F251">
        <v>3.285122409677399E-2</v>
      </c>
      <c r="G251">
        <v>6.8319921590949684E-3</v>
      </c>
      <c r="I251">
        <v>30.555555555555554</v>
      </c>
      <c r="J251">
        <v>30.2</v>
      </c>
    </row>
    <row r="252" spans="1:10" x14ac:dyDescent="0.3">
      <c r="A252" s="7">
        <v>2</v>
      </c>
      <c r="B252" s="25">
        <v>33.299999999999997</v>
      </c>
      <c r="D252">
        <v>227</v>
      </c>
      <c r="E252">
        <v>39.666450403339248</v>
      </c>
      <c r="F252">
        <v>-5.3664504033392504</v>
      </c>
      <c r="G252">
        <v>-1.1160481256278718</v>
      </c>
      <c r="I252">
        <v>30.691056910569102</v>
      </c>
      <c r="J252">
        <v>30.299299999999999</v>
      </c>
    </row>
    <row r="253" spans="1:10" x14ac:dyDescent="0.3">
      <c r="A253" s="7">
        <v>3.5</v>
      </c>
      <c r="B253" s="25">
        <v>31.5</v>
      </c>
      <c r="D253">
        <v>228</v>
      </c>
      <c r="E253">
        <v>36.925259915108441</v>
      </c>
      <c r="F253">
        <v>0.9747400848915575</v>
      </c>
      <c r="G253">
        <v>0.20271441324430414</v>
      </c>
      <c r="I253">
        <v>30.826558265582655</v>
      </c>
      <c r="J253">
        <v>30.299900000000001</v>
      </c>
    </row>
    <row r="254" spans="1:10" x14ac:dyDescent="0.3">
      <c r="A254" s="7">
        <v>4.5999999999999996</v>
      </c>
      <c r="B254" s="25">
        <v>25.229800000000001</v>
      </c>
      <c r="D254">
        <v>229</v>
      </c>
      <c r="E254">
        <v>39.209585321967445</v>
      </c>
      <c r="F254">
        <v>1.6151146780325547</v>
      </c>
      <c r="G254">
        <v>0.33589161803688156</v>
      </c>
      <c r="I254">
        <v>30.962059620596204</v>
      </c>
      <c r="J254">
        <v>30.299900000000001</v>
      </c>
    </row>
    <row r="255" spans="1:10" x14ac:dyDescent="0.3">
      <c r="A255" s="7">
        <v>2.4</v>
      </c>
      <c r="B255" s="25">
        <v>34.700000000000003</v>
      </c>
      <c r="D255">
        <v>230</v>
      </c>
      <c r="E255">
        <v>25.50363288081342</v>
      </c>
      <c r="F255">
        <v>3.6963671191865792</v>
      </c>
      <c r="G255">
        <v>0.76872481527709891</v>
      </c>
      <c r="I255">
        <v>31.097560975609756</v>
      </c>
      <c r="J255">
        <v>30.299900000000001</v>
      </c>
    </row>
    <row r="256" spans="1:10" x14ac:dyDescent="0.3">
      <c r="A256" s="7">
        <v>2.4</v>
      </c>
      <c r="B256" s="25">
        <v>42.8</v>
      </c>
      <c r="D256">
        <v>231</v>
      </c>
      <c r="E256">
        <v>31.442878938646832</v>
      </c>
      <c r="F256">
        <v>-0.4428789386468317</v>
      </c>
      <c r="G256">
        <v>-9.2104495934463085E-2</v>
      </c>
      <c r="I256">
        <v>31.233062330623305</v>
      </c>
      <c r="J256">
        <v>30.299900000000001</v>
      </c>
    </row>
    <row r="257" spans="1:10" x14ac:dyDescent="0.3">
      <c r="A257" s="7">
        <v>3.5</v>
      </c>
      <c r="B257" s="25">
        <v>37.4</v>
      </c>
      <c r="D257">
        <v>232</v>
      </c>
      <c r="E257">
        <v>42.407640891570054</v>
      </c>
      <c r="F257">
        <v>5.9923591084299446</v>
      </c>
      <c r="G257">
        <v>1.2462168935523776</v>
      </c>
      <c r="I257">
        <v>31.368563685636854</v>
      </c>
      <c r="J257">
        <v>30.3</v>
      </c>
    </row>
    <row r="258" spans="1:10" x14ac:dyDescent="0.3">
      <c r="A258" s="7">
        <v>4.5999999999999996</v>
      </c>
      <c r="B258" s="25">
        <v>26.782900000000001</v>
      </c>
      <c r="D258">
        <v>233</v>
      </c>
      <c r="E258">
        <v>32.356609101390433</v>
      </c>
      <c r="F258">
        <v>-7.6918091013904331</v>
      </c>
      <c r="G258">
        <v>-1.5996475295760815</v>
      </c>
      <c r="I258">
        <v>31.504065040650406</v>
      </c>
      <c r="J258">
        <v>30.347000000000001</v>
      </c>
    </row>
    <row r="259" spans="1:10" x14ac:dyDescent="0.3">
      <c r="A259" s="7">
        <v>3.8</v>
      </c>
      <c r="B259" s="25">
        <v>28.2</v>
      </c>
      <c r="D259">
        <v>234</v>
      </c>
      <c r="E259">
        <v>36.925259915108441</v>
      </c>
      <c r="F259">
        <v>-3.6252599151084439</v>
      </c>
      <c r="G259">
        <v>-0.75393681653203259</v>
      </c>
      <c r="I259">
        <v>31.639566395663955</v>
      </c>
      <c r="J259">
        <v>30.380500000000001</v>
      </c>
    </row>
    <row r="260" spans="1:10" x14ac:dyDescent="0.3">
      <c r="A260" s="7">
        <v>3.2</v>
      </c>
      <c r="B260" s="25">
        <v>30.492599999999999</v>
      </c>
      <c r="D260">
        <v>235</v>
      </c>
      <c r="E260">
        <v>33.270339264134037</v>
      </c>
      <c r="F260">
        <v>-0.77033926413403719</v>
      </c>
      <c r="G260">
        <v>-0.16020565312583146</v>
      </c>
      <c r="I260">
        <v>31.775067750677504</v>
      </c>
      <c r="J260">
        <v>30.4</v>
      </c>
    </row>
    <row r="261" spans="1:10" x14ac:dyDescent="0.3">
      <c r="A261" s="7">
        <v>2</v>
      </c>
      <c r="B261" s="25">
        <v>40.239699999999999</v>
      </c>
      <c r="D261">
        <v>236</v>
      </c>
      <c r="E261">
        <v>34.184069426877635</v>
      </c>
      <c r="F261">
        <v>-8.0774694268776344</v>
      </c>
      <c r="G261">
        <v>-1.6798524045007062</v>
      </c>
      <c r="I261">
        <v>31.910569105691057</v>
      </c>
      <c r="J261">
        <v>30.4</v>
      </c>
    </row>
    <row r="262" spans="1:10" x14ac:dyDescent="0.3">
      <c r="A262" s="7">
        <v>2.4</v>
      </c>
      <c r="B262" s="25">
        <v>34.251300000000001</v>
      </c>
      <c r="D262">
        <v>237</v>
      </c>
      <c r="E262">
        <v>33.727204345505839</v>
      </c>
      <c r="F262">
        <v>-6.5272043455058402</v>
      </c>
      <c r="G262">
        <v>-1.3574474052455672</v>
      </c>
      <c r="I262">
        <v>32.046070460704605</v>
      </c>
      <c r="J262">
        <v>30.4</v>
      </c>
    </row>
    <row r="263" spans="1:10" x14ac:dyDescent="0.3">
      <c r="A263" s="7">
        <v>2.2000000000000002</v>
      </c>
      <c r="B263" s="25">
        <v>51.9</v>
      </c>
      <c r="D263">
        <v>238</v>
      </c>
      <c r="E263">
        <v>31.442878938646832</v>
      </c>
      <c r="F263">
        <v>-2.142878938646831</v>
      </c>
      <c r="G263">
        <v>-0.44564951563441335</v>
      </c>
      <c r="I263">
        <v>32.181571815718151</v>
      </c>
      <c r="J263">
        <v>30.492599999999999</v>
      </c>
    </row>
    <row r="264" spans="1:10" x14ac:dyDescent="0.3">
      <c r="A264" s="7">
        <v>2</v>
      </c>
      <c r="B264" s="25">
        <v>36.200000000000003</v>
      </c>
      <c r="D264">
        <v>239</v>
      </c>
      <c r="E264">
        <v>36.925259915108441</v>
      </c>
      <c r="F264">
        <v>-1.3848599151084429</v>
      </c>
      <c r="G264">
        <v>-0.28800607409922713</v>
      </c>
      <c r="I264">
        <v>32.317073170731703</v>
      </c>
      <c r="J264">
        <v>30.5</v>
      </c>
    </row>
    <row r="265" spans="1:10" x14ac:dyDescent="0.3">
      <c r="A265" s="7">
        <v>6</v>
      </c>
      <c r="B265" s="25">
        <v>30.5</v>
      </c>
      <c r="D265">
        <v>240</v>
      </c>
      <c r="E265">
        <v>41.493910728826449</v>
      </c>
      <c r="F265">
        <v>2.0474892711735535</v>
      </c>
      <c r="G265">
        <v>0.42581154983087716</v>
      </c>
      <c r="I265">
        <v>32.452574525745256</v>
      </c>
      <c r="J265">
        <v>30.5</v>
      </c>
    </row>
    <row r="266" spans="1:10" x14ac:dyDescent="0.3">
      <c r="A266" s="7">
        <v>3</v>
      </c>
      <c r="B266" s="25">
        <v>32.5289</v>
      </c>
      <c r="D266">
        <v>241</v>
      </c>
      <c r="E266">
        <v>39.209585321967445</v>
      </c>
      <c r="F266">
        <v>-0.8317853219674447</v>
      </c>
      <c r="G266">
        <v>-0.17298444590653519</v>
      </c>
      <c r="I266">
        <v>32.588075880758801</v>
      </c>
      <c r="J266">
        <v>30.5</v>
      </c>
    </row>
    <row r="267" spans="1:10" x14ac:dyDescent="0.3">
      <c r="A267" s="7">
        <v>3</v>
      </c>
      <c r="B267" s="25">
        <v>36.154800000000002</v>
      </c>
      <c r="D267">
        <v>242</v>
      </c>
      <c r="E267">
        <v>29.158553531787827</v>
      </c>
      <c r="F267">
        <v>-3.5585535317878261</v>
      </c>
      <c r="G267">
        <v>-0.74006404617603239</v>
      </c>
      <c r="I267">
        <v>32.723577235772353</v>
      </c>
      <c r="J267">
        <v>30.5</v>
      </c>
    </row>
    <row r="268" spans="1:10" x14ac:dyDescent="0.3">
      <c r="A268" s="7">
        <v>2.4</v>
      </c>
      <c r="B268" s="25">
        <v>41.699800000000003</v>
      </c>
      <c r="D268">
        <v>243</v>
      </c>
      <c r="E268">
        <v>34.640934508249437</v>
      </c>
      <c r="F268">
        <v>1.9590654917505645</v>
      </c>
      <c r="G268">
        <v>0.40742226345555671</v>
      </c>
      <c r="I268">
        <v>32.859078590785906</v>
      </c>
      <c r="J268">
        <v>30.5</v>
      </c>
    </row>
    <row r="269" spans="1:10" x14ac:dyDescent="0.3">
      <c r="A269" s="7">
        <v>5.7</v>
      </c>
      <c r="B269" s="25">
        <v>27.1</v>
      </c>
      <c r="D269">
        <v>244</v>
      </c>
      <c r="E269">
        <v>39.209585321967445</v>
      </c>
      <c r="F269">
        <v>4.9904146780325576</v>
      </c>
      <c r="G269">
        <v>1.0378448562682014</v>
      </c>
      <c r="I269">
        <v>32.994579945799451</v>
      </c>
      <c r="J269">
        <v>30.5</v>
      </c>
    </row>
    <row r="270" spans="1:10" x14ac:dyDescent="0.3">
      <c r="A270" s="7">
        <v>3.7</v>
      </c>
      <c r="B270" s="25">
        <v>37.064999999999998</v>
      </c>
      <c r="D270">
        <v>245</v>
      </c>
      <c r="E270">
        <v>33.727204345505839</v>
      </c>
      <c r="F270">
        <v>-8.627204345505838</v>
      </c>
      <c r="G270">
        <v>-1.7941794884043292</v>
      </c>
      <c r="I270">
        <v>33.130081300813004</v>
      </c>
      <c r="J270">
        <v>30.5</v>
      </c>
    </row>
    <row r="271" spans="1:10" x14ac:dyDescent="0.3">
      <c r="A271" s="7">
        <v>2.2999999999999998</v>
      </c>
      <c r="B271" s="25">
        <v>32.8232</v>
      </c>
      <c r="D271">
        <v>246</v>
      </c>
      <c r="E271">
        <v>22.762442392582617</v>
      </c>
      <c r="F271">
        <v>7.3375576074173843</v>
      </c>
      <c r="G271">
        <v>1.5259746758022943</v>
      </c>
      <c r="I271">
        <v>33.265582655826556</v>
      </c>
      <c r="J271">
        <v>30.5</v>
      </c>
    </row>
    <row r="272" spans="1:10" x14ac:dyDescent="0.3">
      <c r="A272" s="7">
        <v>5.6</v>
      </c>
      <c r="B272" s="25">
        <v>25.008900000000001</v>
      </c>
      <c r="D272">
        <v>247</v>
      </c>
      <c r="E272">
        <v>36.925259915108441</v>
      </c>
      <c r="F272">
        <v>1.864340084891559</v>
      </c>
      <c r="G272">
        <v>0.38772244237670206</v>
      </c>
      <c r="I272">
        <v>33.401084010840101</v>
      </c>
      <c r="J272">
        <v>30.549900000000001</v>
      </c>
    </row>
    <row r="273" spans="1:10" x14ac:dyDescent="0.3">
      <c r="A273" s="7">
        <v>2.4</v>
      </c>
      <c r="B273" s="25">
        <v>36.4</v>
      </c>
      <c r="D273">
        <v>248</v>
      </c>
      <c r="E273">
        <v>20.934982067095412</v>
      </c>
      <c r="F273">
        <v>-3.4349820670954117</v>
      </c>
      <c r="G273">
        <v>-0.71436517798836696</v>
      </c>
      <c r="I273">
        <v>33.536585365853654</v>
      </c>
      <c r="J273">
        <v>30.562000000000001</v>
      </c>
    </row>
    <row r="274" spans="1:10" x14ac:dyDescent="0.3">
      <c r="A274" s="7">
        <v>1.8</v>
      </c>
      <c r="B274" s="25">
        <v>47.5</v>
      </c>
      <c r="D274">
        <v>249</v>
      </c>
      <c r="E274">
        <v>29.158553531787827</v>
      </c>
      <c r="F274">
        <v>-3.5585535317878261</v>
      </c>
      <c r="G274">
        <v>-0.74006404617603239</v>
      </c>
      <c r="I274">
        <v>33.672086720867206</v>
      </c>
      <c r="J274">
        <v>30.6</v>
      </c>
    </row>
    <row r="275" spans="1:10" x14ac:dyDescent="0.3">
      <c r="A275" s="7">
        <v>2.5</v>
      </c>
      <c r="B275" s="25">
        <v>44.736499999999999</v>
      </c>
      <c r="D275">
        <v>250</v>
      </c>
      <c r="E275">
        <v>41.493910728826449</v>
      </c>
      <c r="F275">
        <v>-8.1939107288264523</v>
      </c>
      <c r="G275">
        <v>-1.7040684294368136</v>
      </c>
      <c r="I275">
        <v>33.807588075880751</v>
      </c>
      <c r="J275">
        <v>30.6</v>
      </c>
    </row>
    <row r="276" spans="1:10" x14ac:dyDescent="0.3">
      <c r="A276" s="7">
        <v>6.2</v>
      </c>
      <c r="B276" s="25">
        <v>26</v>
      </c>
      <c r="D276">
        <v>251</v>
      </c>
      <c r="E276">
        <v>34.640934508249437</v>
      </c>
      <c r="F276">
        <v>-3.1409345082494369</v>
      </c>
      <c r="G276">
        <v>-0.65321279564429491</v>
      </c>
      <c r="I276">
        <v>33.943089430894304</v>
      </c>
      <c r="J276">
        <v>30.7</v>
      </c>
    </row>
    <row r="277" spans="1:10" x14ac:dyDescent="0.3">
      <c r="A277" s="7">
        <v>5</v>
      </c>
      <c r="B277" s="25">
        <v>27.251100000000001</v>
      </c>
      <c r="D277">
        <v>252</v>
      </c>
      <c r="E277">
        <v>29.61541861315963</v>
      </c>
      <c r="F277">
        <v>-4.3856186131596289</v>
      </c>
      <c r="G277">
        <v>-0.91206683469764138</v>
      </c>
      <c r="I277">
        <v>34.078590785907856</v>
      </c>
      <c r="J277">
        <v>30.8</v>
      </c>
    </row>
    <row r="278" spans="1:10" x14ac:dyDescent="0.3">
      <c r="A278" s="7">
        <v>3</v>
      </c>
      <c r="B278" s="25">
        <v>34.285299999999999</v>
      </c>
      <c r="D278">
        <v>253</v>
      </c>
      <c r="E278">
        <v>39.666450403339248</v>
      </c>
      <c r="F278">
        <v>-4.9664504033392447</v>
      </c>
      <c r="G278">
        <v>-1.0328610621690588</v>
      </c>
      <c r="I278">
        <v>34.214092140921402</v>
      </c>
      <c r="J278">
        <v>30.8</v>
      </c>
    </row>
    <row r="279" spans="1:10" x14ac:dyDescent="0.3">
      <c r="A279" s="7">
        <v>3.6</v>
      </c>
      <c r="B279" s="25">
        <v>40</v>
      </c>
      <c r="D279">
        <v>254</v>
      </c>
      <c r="E279">
        <v>39.666450403339248</v>
      </c>
      <c r="F279">
        <v>3.1335495966607496</v>
      </c>
      <c r="G279">
        <v>0.65167697287188031</v>
      </c>
      <c r="I279">
        <v>34.349593495934954</v>
      </c>
      <c r="J279">
        <v>30.802700000000002</v>
      </c>
    </row>
    <row r="280" spans="1:10" x14ac:dyDescent="0.3">
      <c r="A280" s="7">
        <v>2.4</v>
      </c>
      <c r="B280" s="25">
        <v>42.2</v>
      </c>
      <c r="D280">
        <v>255</v>
      </c>
      <c r="E280">
        <v>34.640934508249437</v>
      </c>
      <c r="F280">
        <v>2.7590654917505617</v>
      </c>
      <c r="G280">
        <v>0.57379639037317987</v>
      </c>
      <c r="I280">
        <v>34.485094850948506</v>
      </c>
      <c r="J280">
        <v>30.9</v>
      </c>
    </row>
    <row r="281" spans="1:10" x14ac:dyDescent="0.3">
      <c r="A281" s="7">
        <v>2.4</v>
      </c>
      <c r="B281" s="25">
        <v>31.9</v>
      </c>
      <c r="D281">
        <v>256</v>
      </c>
      <c r="E281">
        <v>29.61541861315963</v>
      </c>
      <c r="F281">
        <v>-2.8325186131596283</v>
      </c>
      <c r="G281">
        <v>-0.58907226405293944</v>
      </c>
      <c r="I281">
        <v>34.620596205962052</v>
      </c>
      <c r="J281">
        <v>30.9375</v>
      </c>
    </row>
    <row r="282" spans="1:10" x14ac:dyDescent="0.3">
      <c r="A282" s="7">
        <v>3.5</v>
      </c>
      <c r="B282" s="25">
        <v>34.6</v>
      </c>
      <c r="D282">
        <v>257</v>
      </c>
      <c r="E282">
        <v>33.270339264134037</v>
      </c>
      <c r="F282">
        <v>-5.0703392641340379</v>
      </c>
      <c r="G282">
        <v>-1.0544665853080593</v>
      </c>
      <c r="I282">
        <v>34.756097560975604</v>
      </c>
      <c r="J282">
        <v>31</v>
      </c>
    </row>
    <row r="283" spans="1:10" x14ac:dyDescent="0.3">
      <c r="A283" s="7">
        <v>3.7</v>
      </c>
      <c r="B283" s="25">
        <v>31.3858</v>
      </c>
      <c r="D283">
        <v>258</v>
      </c>
      <c r="E283">
        <v>36.011529752364837</v>
      </c>
      <c r="F283">
        <v>-5.5189297523648371</v>
      </c>
      <c r="G283">
        <v>-1.1477588988367464</v>
      </c>
      <c r="I283">
        <v>34.891598915989157</v>
      </c>
      <c r="J283">
        <v>31.073599999999999</v>
      </c>
    </row>
    <row r="284" spans="1:10" x14ac:dyDescent="0.3">
      <c r="A284" s="7">
        <v>5.7</v>
      </c>
      <c r="B284" s="25">
        <v>34.5</v>
      </c>
      <c r="D284">
        <v>259</v>
      </c>
      <c r="E284">
        <v>41.493910728826449</v>
      </c>
      <c r="F284">
        <v>-1.2542107288264503</v>
      </c>
      <c r="G284">
        <v>-0.26083526872402152</v>
      </c>
      <c r="I284">
        <v>35.027100271002702</v>
      </c>
      <c r="J284">
        <v>31.1</v>
      </c>
    </row>
    <row r="285" spans="1:10" x14ac:dyDescent="0.3">
      <c r="A285" s="7">
        <v>3.5</v>
      </c>
      <c r="B285" s="25">
        <v>40.299999999999997</v>
      </c>
      <c r="D285">
        <v>260</v>
      </c>
      <c r="E285">
        <v>39.666450403339248</v>
      </c>
      <c r="F285">
        <v>-5.415150403339247</v>
      </c>
      <c r="G285">
        <v>-1.1261761506039816</v>
      </c>
      <c r="I285">
        <v>35.162601626016254</v>
      </c>
      <c r="J285">
        <v>31.3</v>
      </c>
    </row>
    <row r="286" spans="1:10" x14ac:dyDescent="0.3">
      <c r="A286" s="7">
        <v>2.4</v>
      </c>
      <c r="B286" s="25">
        <v>43.2286</v>
      </c>
      <c r="D286">
        <v>261</v>
      </c>
      <c r="E286">
        <v>40.580180566082845</v>
      </c>
      <c r="F286">
        <v>11.319819433917154</v>
      </c>
      <c r="G286">
        <v>2.3541563439788953</v>
      </c>
      <c r="I286">
        <v>35.298102981029807</v>
      </c>
      <c r="J286">
        <v>31.3</v>
      </c>
    </row>
    <row r="287" spans="1:10" x14ac:dyDescent="0.3">
      <c r="A287" s="7">
        <v>5.6</v>
      </c>
      <c r="B287" s="25">
        <v>23.110900000000001</v>
      </c>
      <c r="D287">
        <v>262</v>
      </c>
      <c r="E287">
        <v>41.493910728826449</v>
      </c>
      <c r="F287">
        <v>-5.2939107288264466</v>
      </c>
      <c r="G287">
        <v>-1.1009622193604265</v>
      </c>
      <c r="I287">
        <v>35.433604336043352</v>
      </c>
      <c r="J287">
        <v>31.3</v>
      </c>
    </row>
    <row r="288" spans="1:10" x14ac:dyDescent="0.3">
      <c r="A288" s="7">
        <v>3.8</v>
      </c>
      <c r="B288" s="25">
        <v>26.163</v>
      </c>
      <c r="D288">
        <v>263</v>
      </c>
      <c r="E288">
        <v>23.219307473954416</v>
      </c>
      <c r="F288">
        <v>7.2806925260455841</v>
      </c>
      <c r="G288">
        <v>1.5141485779706281</v>
      </c>
      <c r="I288">
        <v>35.569105691056905</v>
      </c>
      <c r="J288">
        <v>31.3</v>
      </c>
    </row>
    <row r="289" spans="1:10" x14ac:dyDescent="0.3">
      <c r="A289" s="7">
        <v>2.5</v>
      </c>
      <c r="B289" s="25">
        <v>40.887300000000003</v>
      </c>
      <c r="D289">
        <v>264</v>
      </c>
      <c r="E289">
        <v>36.925259915108441</v>
      </c>
      <c r="F289">
        <v>-4.3963599151084409</v>
      </c>
      <c r="G289">
        <v>-0.91430067811475657</v>
      </c>
      <c r="I289">
        <v>35.704607046070457</v>
      </c>
      <c r="J289">
        <v>31.374700000000001</v>
      </c>
    </row>
    <row r="290" spans="1:10" x14ac:dyDescent="0.3">
      <c r="A290" s="7">
        <v>5.7</v>
      </c>
      <c r="B290" s="25">
        <v>21.7</v>
      </c>
      <c r="D290">
        <v>265</v>
      </c>
      <c r="E290">
        <v>36.925259915108441</v>
      </c>
      <c r="F290">
        <v>-0.77045991510843947</v>
      </c>
      <c r="G290">
        <v>-0.16023074462649139</v>
      </c>
      <c r="I290">
        <v>35.840108401084002</v>
      </c>
      <c r="J290">
        <v>31.3858</v>
      </c>
    </row>
    <row r="291" spans="1:10" x14ac:dyDescent="0.3">
      <c r="A291" s="7">
        <v>2</v>
      </c>
      <c r="B291" s="25">
        <v>42.774299999999997</v>
      </c>
      <c r="D291">
        <v>266</v>
      </c>
      <c r="E291">
        <v>39.666450403339248</v>
      </c>
      <c r="F291">
        <v>2.0333495966607558</v>
      </c>
      <c r="G291">
        <v>0.42287095482841952</v>
      </c>
      <c r="I291">
        <v>35.975609756097555</v>
      </c>
      <c r="J291">
        <v>31.3917</v>
      </c>
    </row>
    <row r="292" spans="1:10" x14ac:dyDescent="0.3">
      <c r="A292" s="7">
        <v>2.4</v>
      </c>
      <c r="B292" s="25">
        <v>40.1</v>
      </c>
      <c r="D292">
        <v>267</v>
      </c>
      <c r="E292">
        <v>24.589902718069819</v>
      </c>
      <c r="F292">
        <v>2.5100972819301823</v>
      </c>
      <c r="G292">
        <v>0.52201905469929311</v>
      </c>
      <c r="I292">
        <v>36.111111111111107</v>
      </c>
      <c r="J292">
        <v>31.4</v>
      </c>
    </row>
    <row r="293" spans="1:10" x14ac:dyDescent="0.3">
      <c r="A293" s="7">
        <v>3</v>
      </c>
      <c r="B293" s="25">
        <v>35.460599999999999</v>
      </c>
      <c r="D293">
        <v>268</v>
      </c>
      <c r="E293">
        <v>33.727204345505839</v>
      </c>
      <c r="F293">
        <v>3.3377956544941583</v>
      </c>
      <c r="G293">
        <v>0.6941535473073801</v>
      </c>
      <c r="I293">
        <v>36.246612466124652</v>
      </c>
      <c r="J293">
        <v>31.4</v>
      </c>
    </row>
    <row r="294" spans="1:10" x14ac:dyDescent="0.3">
      <c r="A294" s="7">
        <v>3.7</v>
      </c>
      <c r="B294" s="25">
        <v>34.4</v>
      </c>
      <c r="D294">
        <v>269</v>
      </c>
      <c r="E294">
        <v>40.12331548471105</v>
      </c>
      <c r="F294">
        <v>-7.3001154847110499</v>
      </c>
      <c r="G294">
        <v>-1.5181879252082831</v>
      </c>
      <c r="I294">
        <v>36.382113821138205</v>
      </c>
      <c r="J294">
        <v>31.4</v>
      </c>
    </row>
    <row r="295" spans="1:10" x14ac:dyDescent="0.3">
      <c r="A295" s="7">
        <v>3.5</v>
      </c>
      <c r="B295" s="25">
        <v>34</v>
      </c>
      <c r="D295">
        <v>270</v>
      </c>
      <c r="E295">
        <v>25.046767799441621</v>
      </c>
      <c r="F295">
        <v>-3.7867799441620775E-2</v>
      </c>
      <c r="G295">
        <v>-7.8752775879891695E-3</v>
      </c>
      <c r="I295">
        <v>36.517615176151757</v>
      </c>
      <c r="J295">
        <v>31.411200000000001</v>
      </c>
    </row>
    <row r="296" spans="1:10" x14ac:dyDescent="0.3">
      <c r="A296" s="7">
        <v>3</v>
      </c>
      <c r="B296" s="25">
        <v>38.169600000000003</v>
      </c>
      <c r="D296">
        <v>271</v>
      </c>
      <c r="E296">
        <v>39.666450403339248</v>
      </c>
      <c r="F296">
        <v>-3.266450403339249</v>
      </c>
      <c r="G296">
        <v>-0.67931604246910926</v>
      </c>
      <c r="I296">
        <v>36.653116531165303</v>
      </c>
      <c r="J296">
        <v>31.5</v>
      </c>
    </row>
    <row r="297" spans="1:10" x14ac:dyDescent="0.3">
      <c r="A297" s="7">
        <v>3.8</v>
      </c>
      <c r="B297" s="25">
        <v>32.4</v>
      </c>
      <c r="D297">
        <v>272</v>
      </c>
      <c r="E297">
        <v>42.407640891570054</v>
      </c>
      <c r="F297">
        <v>5.092359108429946</v>
      </c>
      <c r="G297">
        <v>1.0590460007700513</v>
      </c>
      <c r="I297">
        <v>36.788617886178855</v>
      </c>
      <c r="J297">
        <v>31.5002</v>
      </c>
    </row>
    <row r="298" spans="1:10" x14ac:dyDescent="0.3">
      <c r="A298" s="7">
        <v>2.4</v>
      </c>
      <c r="B298" s="25">
        <v>34.1</v>
      </c>
      <c r="D298">
        <v>273</v>
      </c>
      <c r="E298">
        <v>39.209585321967445</v>
      </c>
      <c r="F298">
        <v>5.5269146780325542</v>
      </c>
      <c r="G298">
        <v>1.1494195051323322</v>
      </c>
      <c r="I298">
        <v>36.924119241192408</v>
      </c>
      <c r="J298">
        <v>31.6</v>
      </c>
    </row>
    <row r="299" spans="1:10" x14ac:dyDescent="0.3">
      <c r="A299" s="7">
        <v>2</v>
      </c>
      <c r="B299" s="25">
        <v>60.1</v>
      </c>
      <c r="D299">
        <v>274</v>
      </c>
      <c r="E299">
        <v>22.305577311210815</v>
      </c>
      <c r="F299">
        <v>3.6944226887891851</v>
      </c>
      <c r="G299">
        <v>0.76832043663995075</v>
      </c>
      <c r="I299">
        <v>37.059620596205953</v>
      </c>
      <c r="J299">
        <v>31.6</v>
      </c>
    </row>
    <row r="300" spans="1:10" x14ac:dyDescent="0.3">
      <c r="A300" s="7">
        <v>2.4</v>
      </c>
      <c r="B300" s="25">
        <v>33.5</v>
      </c>
      <c r="D300">
        <v>275</v>
      </c>
      <c r="E300">
        <v>27.787958287672424</v>
      </c>
      <c r="F300">
        <v>-0.53685828767242327</v>
      </c>
      <c r="G300">
        <v>-0.11164916111248738</v>
      </c>
      <c r="I300">
        <v>37.195121951219505</v>
      </c>
      <c r="J300">
        <v>31.6</v>
      </c>
    </row>
    <row r="301" spans="1:10" x14ac:dyDescent="0.3">
      <c r="A301" s="7">
        <v>3</v>
      </c>
      <c r="B301" s="25">
        <v>36</v>
      </c>
      <c r="D301">
        <v>276</v>
      </c>
      <c r="E301">
        <v>36.925259915108441</v>
      </c>
      <c r="F301">
        <v>-2.6399599151084416</v>
      </c>
      <c r="G301">
        <v>-0.54902628246711382</v>
      </c>
      <c r="I301">
        <v>37.330623306233058</v>
      </c>
      <c r="J301">
        <v>31.6</v>
      </c>
    </row>
    <row r="302" spans="1:10" x14ac:dyDescent="0.3">
      <c r="A302" s="7">
        <v>2.4</v>
      </c>
      <c r="B302" s="25">
        <v>39.299999999999997</v>
      </c>
      <c r="D302">
        <v>277</v>
      </c>
      <c r="E302">
        <v>34.184069426877635</v>
      </c>
      <c r="F302">
        <v>5.8159305731223654</v>
      </c>
      <c r="G302">
        <v>1.2095254641459356</v>
      </c>
      <c r="I302">
        <v>37.46612466124661</v>
      </c>
      <c r="J302">
        <v>31.7</v>
      </c>
    </row>
    <row r="303" spans="1:10" x14ac:dyDescent="0.3">
      <c r="A303" s="7">
        <v>2.5</v>
      </c>
      <c r="B303" s="25">
        <v>40.187600000000003</v>
      </c>
      <c r="D303">
        <v>278</v>
      </c>
      <c r="E303">
        <v>39.666450403339248</v>
      </c>
      <c r="F303">
        <v>2.5335495966607553</v>
      </c>
      <c r="G303">
        <v>0.5268963776836636</v>
      </c>
      <c r="I303">
        <v>37.601626016260155</v>
      </c>
      <c r="J303">
        <v>31.7</v>
      </c>
    </row>
    <row r="304" spans="1:10" x14ac:dyDescent="0.3">
      <c r="A304" s="7">
        <v>3.8</v>
      </c>
      <c r="B304" s="25">
        <v>33.164900000000003</v>
      </c>
      <c r="D304">
        <v>279</v>
      </c>
      <c r="E304">
        <v>39.666450403339248</v>
      </c>
      <c r="F304">
        <v>-7.766450403339249</v>
      </c>
      <c r="G304">
        <v>-1.6151705063807429</v>
      </c>
      <c r="I304">
        <v>37.737127371273708</v>
      </c>
      <c r="J304">
        <v>31.7</v>
      </c>
    </row>
    <row r="305" spans="1:10" x14ac:dyDescent="0.3">
      <c r="A305" s="7">
        <v>2.4</v>
      </c>
      <c r="B305" s="25">
        <v>47.408099999999997</v>
      </c>
      <c r="D305">
        <v>280</v>
      </c>
      <c r="E305">
        <v>34.640934508249437</v>
      </c>
      <c r="F305">
        <v>-4.0934508249435453E-2</v>
      </c>
      <c r="G305">
        <v>-8.5130538385026124E-3</v>
      </c>
      <c r="I305">
        <v>37.87262872628726</v>
      </c>
      <c r="J305">
        <v>31.8</v>
      </c>
    </row>
    <row r="306" spans="1:10" x14ac:dyDescent="0.3">
      <c r="A306" s="7">
        <v>3.8</v>
      </c>
      <c r="B306" s="25">
        <v>31.9</v>
      </c>
      <c r="D306">
        <v>281</v>
      </c>
      <c r="E306">
        <v>33.727204345505839</v>
      </c>
      <c r="F306">
        <v>-2.3414043455058398</v>
      </c>
      <c r="G306">
        <v>-0.48693637968083037</v>
      </c>
      <c r="I306">
        <v>38.008130081300806</v>
      </c>
      <c r="J306">
        <v>31.8</v>
      </c>
    </row>
    <row r="307" spans="1:10" x14ac:dyDescent="0.3">
      <c r="A307" s="7">
        <v>2</v>
      </c>
      <c r="B307" s="25">
        <v>50.9</v>
      </c>
      <c r="D307">
        <v>282</v>
      </c>
      <c r="E307">
        <v>24.589902718069819</v>
      </c>
      <c r="F307">
        <v>9.9100972819301809</v>
      </c>
      <c r="G307">
        <v>2.0609797286873124</v>
      </c>
      <c r="I307">
        <v>38.143631436314358</v>
      </c>
      <c r="J307">
        <v>31.8</v>
      </c>
    </row>
    <row r="308" spans="1:10" x14ac:dyDescent="0.3">
      <c r="A308" s="7">
        <v>3.6</v>
      </c>
      <c r="B308" s="25">
        <v>29.5</v>
      </c>
      <c r="D308">
        <v>283</v>
      </c>
      <c r="E308">
        <v>34.640934508249437</v>
      </c>
      <c r="F308">
        <v>5.6590654917505603</v>
      </c>
      <c r="G308">
        <v>1.1769026004495655</v>
      </c>
      <c r="I308">
        <v>38.27913279132791</v>
      </c>
      <c r="J308">
        <v>31.8217</v>
      </c>
    </row>
    <row r="309" spans="1:10" x14ac:dyDescent="0.3">
      <c r="A309" s="7">
        <v>4.7</v>
      </c>
      <c r="B309" s="25">
        <v>25.609400000000001</v>
      </c>
      <c r="D309">
        <v>284</v>
      </c>
      <c r="E309">
        <v>39.666450403339248</v>
      </c>
      <c r="F309">
        <v>3.5621495966607526</v>
      </c>
      <c r="G309">
        <v>0.74081191136799784</v>
      </c>
      <c r="I309">
        <v>38.414634146341456</v>
      </c>
      <c r="J309">
        <v>31.846699999999998</v>
      </c>
    </row>
    <row r="310" spans="1:10" x14ac:dyDescent="0.3">
      <c r="A310" s="7">
        <v>2.5</v>
      </c>
      <c r="B310" s="25">
        <v>31.8</v>
      </c>
      <c r="D310">
        <v>285</v>
      </c>
      <c r="E310">
        <v>25.046767799441621</v>
      </c>
      <c r="F310">
        <v>-1.9358677994416205</v>
      </c>
      <c r="G310">
        <v>-0.40259789370005139</v>
      </c>
      <c r="I310">
        <v>38.550135501355008</v>
      </c>
      <c r="J310">
        <v>31.9</v>
      </c>
    </row>
    <row r="311" spans="1:10" x14ac:dyDescent="0.3">
      <c r="A311" s="7">
        <v>2.5</v>
      </c>
      <c r="B311" s="25">
        <v>42.9</v>
      </c>
      <c r="D311">
        <v>286</v>
      </c>
      <c r="E311">
        <v>33.270339264134037</v>
      </c>
      <c r="F311">
        <v>-7.1073392641340369</v>
      </c>
      <c r="G311">
        <v>-1.4780967059720584</v>
      </c>
      <c r="I311">
        <v>38.685636856368561</v>
      </c>
      <c r="J311">
        <v>31.9</v>
      </c>
    </row>
    <row r="312" spans="1:10" x14ac:dyDescent="0.3">
      <c r="A312" s="7">
        <v>3.8</v>
      </c>
      <c r="B312" s="25">
        <v>34.255000000000003</v>
      </c>
      <c r="D312">
        <v>287</v>
      </c>
      <c r="E312">
        <v>39.209585321967445</v>
      </c>
      <c r="F312">
        <v>1.677714678032558</v>
      </c>
      <c r="G312">
        <v>0.34891039346818631</v>
      </c>
      <c r="I312">
        <v>38.821138211382106</v>
      </c>
      <c r="J312">
        <v>31.9</v>
      </c>
    </row>
    <row r="313" spans="1:10" x14ac:dyDescent="0.3">
      <c r="A313" s="7">
        <v>4.5999999999999996</v>
      </c>
      <c r="B313" s="25">
        <v>31.9</v>
      </c>
      <c r="D313">
        <v>288</v>
      </c>
      <c r="E313">
        <v>24.589902718069819</v>
      </c>
      <c r="F313">
        <v>-2.8899027180698198</v>
      </c>
      <c r="G313">
        <v>-0.60100630199466754</v>
      </c>
      <c r="I313">
        <v>38.956639566395658</v>
      </c>
      <c r="J313">
        <v>31.9</v>
      </c>
    </row>
    <row r="314" spans="1:10" x14ac:dyDescent="0.3">
      <c r="A314" s="7">
        <v>3.6</v>
      </c>
      <c r="B314" s="25">
        <v>34.875399999999999</v>
      </c>
      <c r="D314">
        <v>289</v>
      </c>
      <c r="E314">
        <v>41.493910728826449</v>
      </c>
      <c r="F314">
        <v>1.2803892711735472</v>
      </c>
      <c r="G314">
        <v>0.26627955888273935</v>
      </c>
      <c r="I314">
        <v>39.092140921409211</v>
      </c>
      <c r="J314">
        <v>31.9</v>
      </c>
    </row>
    <row r="315" spans="1:10" x14ac:dyDescent="0.3">
      <c r="A315" s="7">
        <v>3.4</v>
      </c>
      <c r="B315" s="25">
        <v>40.997799999999998</v>
      </c>
      <c r="D315">
        <v>290</v>
      </c>
      <c r="E315">
        <v>39.666450403339248</v>
      </c>
      <c r="F315">
        <v>0.43354959666075388</v>
      </c>
      <c r="G315">
        <v>9.0164294524901059E-2</v>
      </c>
      <c r="I315">
        <v>39.227642276422756</v>
      </c>
      <c r="J315">
        <v>31.9</v>
      </c>
    </row>
    <row r="316" spans="1:10" x14ac:dyDescent="0.3">
      <c r="A316" s="7">
        <v>4.3</v>
      </c>
      <c r="B316" s="25">
        <v>31.6</v>
      </c>
      <c r="D316">
        <v>291</v>
      </c>
      <c r="E316">
        <v>36.925259915108441</v>
      </c>
      <c r="F316">
        <v>-1.4646599151084416</v>
      </c>
      <c r="G316">
        <v>-0.30460189325925985</v>
      </c>
      <c r="I316">
        <v>39.363143631436309</v>
      </c>
      <c r="J316">
        <v>32</v>
      </c>
    </row>
    <row r="317" spans="1:10" x14ac:dyDescent="0.3">
      <c r="A317" s="7">
        <v>6.5</v>
      </c>
      <c r="B317" s="25">
        <v>19.899999999999999</v>
      </c>
      <c r="D317">
        <v>292</v>
      </c>
      <c r="E317">
        <v>33.727204345505839</v>
      </c>
      <c r="F317">
        <v>0.67279565449415912</v>
      </c>
      <c r="G317">
        <v>0.13991973701304619</v>
      </c>
      <c r="I317">
        <v>39.498644986449861</v>
      </c>
      <c r="J317">
        <v>32.026299999999999</v>
      </c>
    </row>
    <row r="318" spans="1:10" x14ac:dyDescent="0.3">
      <c r="A318" s="7">
        <v>3.5</v>
      </c>
      <c r="B318" s="25">
        <v>35.749400000000001</v>
      </c>
      <c r="D318">
        <v>293</v>
      </c>
      <c r="E318">
        <v>34.640934508249437</v>
      </c>
      <c r="F318">
        <v>-0.64093450824943687</v>
      </c>
      <c r="G318">
        <v>-0.1332936490267207</v>
      </c>
      <c r="I318">
        <v>39.634146341463406</v>
      </c>
      <c r="J318">
        <v>32.1</v>
      </c>
    </row>
    <row r="319" spans="1:10" x14ac:dyDescent="0.3">
      <c r="A319" s="7">
        <v>3.5</v>
      </c>
      <c r="B319" s="25">
        <v>37.9499</v>
      </c>
      <c r="D319">
        <v>294</v>
      </c>
      <c r="E319">
        <v>36.925259915108441</v>
      </c>
      <c r="F319">
        <v>1.2443400848915616</v>
      </c>
      <c r="G319">
        <v>0.25878249401554421</v>
      </c>
      <c r="I319">
        <v>39.769647696476959</v>
      </c>
      <c r="J319">
        <v>32.1</v>
      </c>
    </row>
    <row r="320" spans="1:10" x14ac:dyDescent="0.3">
      <c r="A320" s="7">
        <v>4</v>
      </c>
      <c r="B320" s="25">
        <v>28.6</v>
      </c>
      <c r="D320">
        <v>295</v>
      </c>
      <c r="E320">
        <v>33.270339264134037</v>
      </c>
      <c r="F320">
        <v>-0.87033926413403861</v>
      </c>
      <c r="G320">
        <v>-0.18100241899053474</v>
      </c>
      <c r="I320">
        <v>39.905149051490511</v>
      </c>
      <c r="J320">
        <v>32.1</v>
      </c>
    </row>
    <row r="321" spans="1:10" x14ac:dyDescent="0.3">
      <c r="A321" s="7">
        <v>4.2</v>
      </c>
      <c r="B321" s="25">
        <v>24.183700000000002</v>
      </c>
      <c r="D321">
        <v>296</v>
      </c>
      <c r="E321">
        <v>39.666450403339248</v>
      </c>
      <c r="F321">
        <v>-5.5664504033392461</v>
      </c>
      <c r="G321">
        <v>-1.157641657357277</v>
      </c>
      <c r="I321">
        <v>40.040650406504056</v>
      </c>
      <c r="J321">
        <v>32.1</v>
      </c>
    </row>
    <row r="322" spans="1:10" x14ac:dyDescent="0.3">
      <c r="A322" s="7">
        <v>3</v>
      </c>
      <c r="B322" s="25">
        <v>31.3</v>
      </c>
      <c r="D322">
        <v>297</v>
      </c>
      <c r="E322">
        <v>41.493910728826449</v>
      </c>
      <c r="F322">
        <v>18.606089271173552</v>
      </c>
      <c r="G322">
        <v>3.8694648223035824</v>
      </c>
      <c r="I322">
        <v>40.176151761517609</v>
      </c>
      <c r="J322">
        <v>32.110900000000001</v>
      </c>
    </row>
    <row r="323" spans="1:10" x14ac:dyDescent="0.3">
      <c r="A323" s="7">
        <v>2.4</v>
      </c>
      <c r="B323" s="25">
        <v>38.6</v>
      </c>
      <c r="D323">
        <v>298</v>
      </c>
      <c r="E323">
        <v>39.666450403339248</v>
      </c>
      <c r="F323">
        <v>-6.1664504033392475</v>
      </c>
      <c r="G323">
        <v>-1.2824222525454949</v>
      </c>
      <c r="I323">
        <v>40.311653116531161</v>
      </c>
      <c r="J323">
        <v>32.149900000000002</v>
      </c>
    </row>
    <row r="324" spans="1:10" x14ac:dyDescent="0.3">
      <c r="A324" s="7">
        <v>2.4</v>
      </c>
      <c r="B324" s="25">
        <v>42.3</v>
      </c>
      <c r="D324">
        <v>299</v>
      </c>
      <c r="E324">
        <v>36.925259915108441</v>
      </c>
      <c r="F324">
        <v>-0.92525991510844108</v>
      </c>
      <c r="G324">
        <v>-0.19242413818505191</v>
      </c>
      <c r="I324">
        <v>40.447154471544707</v>
      </c>
      <c r="J324">
        <v>32.274700000000003</v>
      </c>
    </row>
    <row r="325" spans="1:10" x14ac:dyDescent="0.3">
      <c r="A325" s="7">
        <v>5.5</v>
      </c>
      <c r="B325" s="25">
        <v>21.4</v>
      </c>
      <c r="D325">
        <v>300</v>
      </c>
      <c r="E325">
        <v>39.666450403339248</v>
      </c>
      <c r="F325">
        <v>-0.36645040333925039</v>
      </c>
      <c r="G325">
        <v>-7.6209832392723567E-2</v>
      </c>
      <c r="I325">
        <v>40.582655826558259</v>
      </c>
      <c r="J325">
        <v>32.348999999999997</v>
      </c>
    </row>
    <row r="326" spans="1:10" x14ac:dyDescent="0.3">
      <c r="A326" s="7">
        <v>3.5</v>
      </c>
      <c r="B326" s="25">
        <v>27.3</v>
      </c>
      <c r="D326">
        <v>301</v>
      </c>
      <c r="E326">
        <v>39.209585321967445</v>
      </c>
      <c r="F326">
        <v>0.97801467803255804</v>
      </c>
      <c r="G326">
        <v>0.20339542271285965</v>
      </c>
      <c r="I326">
        <v>40.718157181571812</v>
      </c>
      <c r="J326">
        <v>32.4</v>
      </c>
    </row>
    <row r="327" spans="1:10" x14ac:dyDescent="0.3">
      <c r="A327" s="7">
        <v>4.8</v>
      </c>
      <c r="B327" s="25">
        <v>31.8</v>
      </c>
      <c r="D327">
        <v>302</v>
      </c>
      <c r="E327">
        <v>33.270339264134037</v>
      </c>
      <c r="F327">
        <v>-0.10543926413403426</v>
      </c>
      <c r="G327">
        <v>-2.1927956891420835E-2</v>
      </c>
      <c r="I327">
        <v>40.853658536585357</v>
      </c>
      <c r="J327">
        <v>32.4</v>
      </c>
    </row>
    <row r="328" spans="1:10" x14ac:dyDescent="0.3">
      <c r="A328" s="7">
        <v>2</v>
      </c>
      <c r="B328" s="25">
        <v>47.327800000000003</v>
      </c>
      <c r="D328">
        <v>303</v>
      </c>
      <c r="E328">
        <v>39.666450403339248</v>
      </c>
      <c r="F328">
        <v>7.7416495966607499</v>
      </c>
      <c r="G328">
        <v>1.6100127406832576</v>
      </c>
      <c r="I328">
        <v>40.989159891598909</v>
      </c>
      <c r="J328">
        <v>32.4</v>
      </c>
    </row>
    <row r="329" spans="1:10" x14ac:dyDescent="0.3">
      <c r="A329" s="7">
        <v>4.5999999999999996</v>
      </c>
      <c r="B329" s="25">
        <v>33.550899999999999</v>
      </c>
      <c r="D329">
        <v>304</v>
      </c>
      <c r="E329">
        <v>33.270339264134037</v>
      </c>
      <c r="F329">
        <v>-1.3703392641340386</v>
      </c>
      <c r="G329">
        <v>-0.28498624831404956</v>
      </c>
      <c r="I329">
        <v>41.124661246612462</v>
      </c>
      <c r="J329">
        <v>32.4</v>
      </c>
    </row>
    <row r="330" spans="1:10" x14ac:dyDescent="0.3">
      <c r="A330" s="7">
        <v>5.5</v>
      </c>
      <c r="B330" s="25">
        <v>29</v>
      </c>
      <c r="D330">
        <v>305</v>
      </c>
      <c r="E330">
        <v>41.493910728826449</v>
      </c>
      <c r="F330">
        <v>9.4060892711735491</v>
      </c>
      <c r="G330">
        <v>1.9561623627509086</v>
      </c>
      <c r="I330">
        <v>41.260162601626007</v>
      </c>
      <c r="J330">
        <v>32.4</v>
      </c>
    </row>
    <row r="331" spans="1:10" x14ac:dyDescent="0.3">
      <c r="A331" s="7">
        <v>3</v>
      </c>
      <c r="B331" s="25">
        <v>33.629600000000003</v>
      </c>
      <c r="D331">
        <v>306</v>
      </c>
      <c r="E331">
        <v>34.184069426877635</v>
      </c>
      <c r="F331">
        <v>-4.6840694268776346</v>
      </c>
      <c r="G331">
        <v>-0.97413495164787578</v>
      </c>
      <c r="I331">
        <v>41.395663956639559</v>
      </c>
      <c r="J331">
        <v>32.407600000000002</v>
      </c>
    </row>
    <row r="332" spans="1:10" x14ac:dyDescent="0.3">
      <c r="A332" s="7">
        <v>3.6</v>
      </c>
      <c r="B332" s="25">
        <v>34.9</v>
      </c>
      <c r="D332">
        <v>307</v>
      </c>
      <c r="E332">
        <v>29.158553531787827</v>
      </c>
      <c r="F332">
        <v>-3.5491535317878267</v>
      </c>
      <c r="G332">
        <v>-0.73810915018475043</v>
      </c>
      <c r="I332">
        <v>41.531165311653112</v>
      </c>
      <c r="J332">
        <v>32.5</v>
      </c>
    </row>
    <row r="333" spans="1:10" x14ac:dyDescent="0.3">
      <c r="A333" s="7">
        <v>4.2</v>
      </c>
      <c r="B333" s="25">
        <v>31.5002</v>
      </c>
      <c r="D333">
        <v>308</v>
      </c>
      <c r="E333">
        <v>39.209585321967445</v>
      </c>
      <c r="F333">
        <v>-7.4095853219674446</v>
      </c>
      <c r="G333">
        <v>-1.5409541109549669</v>
      </c>
      <c r="I333">
        <v>41.666666666666657</v>
      </c>
      <c r="J333">
        <v>32.5289</v>
      </c>
    </row>
    <row r="334" spans="1:10" x14ac:dyDescent="0.3">
      <c r="A334" s="7">
        <v>2</v>
      </c>
      <c r="B334" s="25">
        <v>41.8</v>
      </c>
      <c r="D334">
        <v>309</v>
      </c>
      <c r="E334">
        <v>39.209585321967445</v>
      </c>
      <c r="F334">
        <v>3.6904146780325533</v>
      </c>
      <c r="G334">
        <v>0.76748690002706188</v>
      </c>
      <c r="I334">
        <v>41.80216802168021</v>
      </c>
      <c r="J334">
        <v>32.670099999999998</v>
      </c>
    </row>
    <row r="335" spans="1:10" x14ac:dyDescent="0.3">
      <c r="A335" s="7">
        <v>3.5</v>
      </c>
      <c r="B335" s="25">
        <v>30.549900000000001</v>
      </c>
      <c r="D335">
        <v>310</v>
      </c>
      <c r="E335">
        <v>33.270339264134037</v>
      </c>
      <c r="F335">
        <v>0.98466073586596536</v>
      </c>
      <c r="G335">
        <v>0.20477758779970612</v>
      </c>
      <c r="I335">
        <v>41.937669376693762</v>
      </c>
      <c r="J335">
        <v>32.670099999999998</v>
      </c>
    </row>
    <row r="336" spans="1:10" x14ac:dyDescent="0.3">
      <c r="A336" s="7">
        <v>2.9</v>
      </c>
      <c r="B336" s="25">
        <v>35.258200000000002</v>
      </c>
      <c r="D336">
        <v>311</v>
      </c>
      <c r="E336">
        <v>29.61541861315963</v>
      </c>
      <c r="F336">
        <v>2.2845813868403688</v>
      </c>
      <c r="G336">
        <v>0.47511904200977545</v>
      </c>
      <c r="I336">
        <v>42.073170731707307</v>
      </c>
      <c r="J336">
        <v>32.8232</v>
      </c>
    </row>
    <row r="337" spans="1:10" x14ac:dyDescent="0.3">
      <c r="A337" s="7">
        <v>3.5</v>
      </c>
      <c r="B337" s="25">
        <v>33.1</v>
      </c>
      <c r="D337">
        <v>312</v>
      </c>
      <c r="E337">
        <v>34.184069426877635</v>
      </c>
      <c r="F337">
        <v>0.69133057312236446</v>
      </c>
      <c r="G337">
        <v>0.14377440064336727</v>
      </c>
      <c r="I337">
        <v>42.20867208672086</v>
      </c>
      <c r="J337">
        <v>32.910299999999999</v>
      </c>
    </row>
    <row r="338" spans="1:10" x14ac:dyDescent="0.3">
      <c r="A338" s="7">
        <v>2.5</v>
      </c>
      <c r="B338" s="25">
        <v>35.922600000000003</v>
      </c>
      <c r="D338">
        <v>313</v>
      </c>
      <c r="E338">
        <v>35.097799589621239</v>
      </c>
      <c r="F338">
        <v>5.9000004103787589</v>
      </c>
      <c r="G338">
        <v>1.2270092713629848</v>
      </c>
      <c r="I338">
        <v>42.344173441734412</v>
      </c>
      <c r="J338">
        <v>32.910299999999999</v>
      </c>
    </row>
    <row r="339" spans="1:10" x14ac:dyDescent="0.3">
      <c r="A339" s="7">
        <v>3.7</v>
      </c>
      <c r="B339" s="25">
        <v>30.5</v>
      </c>
      <c r="D339">
        <v>314</v>
      </c>
      <c r="E339">
        <v>30.986013857275029</v>
      </c>
      <c r="F339">
        <v>0.61398614272497198</v>
      </c>
      <c r="G339">
        <v>0.12768926054423341</v>
      </c>
      <c r="I339">
        <v>42.479674796747965</v>
      </c>
      <c r="J339">
        <v>32.910299999999999</v>
      </c>
    </row>
    <row r="340" spans="1:10" x14ac:dyDescent="0.3">
      <c r="A340" s="7">
        <v>6.5</v>
      </c>
      <c r="B340" s="25">
        <v>19.899999999999999</v>
      </c>
      <c r="D340">
        <v>315</v>
      </c>
      <c r="E340">
        <v>20.934982067095412</v>
      </c>
      <c r="F340">
        <v>-1.0349820670954131</v>
      </c>
      <c r="G340">
        <v>-0.21524279723549603</v>
      </c>
      <c r="I340">
        <v>42.61517615176151</v>
      </c>
      <c r="J340">
        <v>32.954799999999999</v>
      </c>
    </row>
    <row r="341" spans="1:10" x14ac:dyDescent="0.3">
      <c r="A341" s="7">
        <v>3.2</v>
      </c>
      <c r="B341" s="25">
        <v>29.743099999999998</v>
      </c>
      <c r="D341">
        <v>316</v>
      </c>
      <c r="E341">
        <v>34.640934508249437</v>
      </c>
      <c r="F341">
        <v>1.1084654917505645</v>
      </c>
      <c r="G341">
        <v>0.23052497301039329</v>
      </c>
      <c r="I341">
        <v>42.750677506775062</v>
      </c>
      <c r="J341">
        <v>32.974800000000002</v>
      </c>
    </row>
    <row r="342" spans="1:10" x14ac:dyDescent="0.3">
      <c r="A342" s="7">
        <v>4.5</v>
      </c>
      <c r="B342" s="25">
        <v>24.349900000000002</v>
      </c>
      <c r="D342">
        <v>317</v>
      </c>
      <c r="E342">
        <v>34.640934508249437</v>
      </c>
      <c r="F342">
        <v>3.3089654917505626</v>
      </c>
      <c r="G342">
        <v>0.68815780586318165</v>
      </c>
      <c r="I342">
        <v>42.886178861788615</v>
      </c>
      <c r="J342">
        <v>33</v>
      </c>
    </row>
    <row r="343" spans="1:10" x14ac:dyDescent="0.3">
      <c r="A343" s="7">
        <v>2.5</v>
      </c>
      <c r="B343" s="25">
        <v>43.8</v>
      </c>
      <c r="D343">
        <v>318</v>
      </c>
      <c r="E343">
        <v>32.356609101390433</v>
      </c>
      <c r="F343">
        <v>-3.7566091013904312</v>
      </c>
      <c r="G343">
        <v>-0.78125319926829007</v>
      </c>
      <c r="I343">
        <v>43.02168021680216</v>
      </c>
      <c r="J343">
        <v>33</v>
      </c>
    </row>
    <row r="344" spans="1:10" x14ac:dyDescent="0.3">
      <c r="A344" s="7">
        <v>5</v>
      </c>
      <c r="B344" s="25">
        <v>24.0505</v>
      </c>
      <c r="D344">
        <v>319</v>
      </c>
      <c r="E344">
        <v>31.442878938646832</v>
      </c>
      <c r="F344">
        <v>-7.2591789386468299</v>
      </c>
      <c r="G344">
        <v>-1.5096744475702111</v>
      </c>
      <c r="I344">
        <v>43.157181571815713</v>
      </c>
      <c r="J344">
        <v>33</v>
      </c>
    </row>
    <row r="345" spans="1:10" x14ac:dyDescent="0.3">
      <c r="A345" s="7">
        <v>4.5999999999999996</v>
      </c>
      <c r="B345" s="25">
        <v>22.7</v>
      </c>
      <c r="D345">
        <v>320</v>
      </c>
      <c r="E345">
        <v>36.925259915108441</v>
      </c>
      <c r="F345">
        <v>-5.6252599151084404</v>
      </c>
      <c r="G345">
        <v>-1.1698721338260911</v>
      </c>
      <c r="I345">
        <v>43.292682926829265</v>
      </c>
      <c r="J345">
        <v>33</v>
      </c>
    </row>
    <row r="346" spans="1:10" x14ac:dyDescent="0.3">
      <c r="A346" s="7">
        <v>3</v>
      </c>
      <c r="B346" s="25">
        <v>38.299999999999997</v>
      </c>
      <c r="D346">
        <v>321</v>
      </c>
      <c r="E346">
        <v>39.666450403339248</v>
      </c>
      <c r="F346">
        <v>-1.0664504033392461</v>
      </c>
      <c r="G346">
        <v>-0.22178719344564343</v>
      </c>
      <c r="I346">
        <v>43.42818428184281</v>
      </c>
      <c r="J346">
        <v>33.098799999999997</v>
      </c>
    </row>
    <row r="347" spans="1:10" x14ac:dyDescent="0.3">
      <c r="A347" s="7">
        <v>3.8</v>
      </c>
      <c r="B347" s="25">
        <v>33.200000000000003</v>
      </c>
      <c r="D347">
        <v>322</v>
      </c>
      <c r="E347">
        <v>39.666450403339248</v>
      </c>
      <c r="F347">
        <v>2.6335495966607496</v>
      </c>
      <c r="G347">
        <v>0.5476931435483654</v>
      </c>
      <c r="I347">
        <v>43.563685636856363</v>
      </c>
      <c r="J347">
        <v>33.098799999999997</v>
      </c>
    </row>
    <row r="348" spans="1:10" x14ac:dyDescent="0.3">
      <c r="A348" s="7">
        <v>1.3</v>
      </c>
      <c r="B348" s="25">
        <v>32.1</v>
      </c>
      <c r="D348">
        <v>323</v>
      </c>
      <c r="E348">
        <v>25.50363288081342</v>
      </c>
      <c r="F348">
        <v>-4.1036328808134215</v>
      </c>
      <c r="G348">
        <v>-0.85342292216973259</v>
      </c>
      <c r="I348">
        <v>43.699186991869915</v>
      </c>
      <c r="J348">
        <v>33.1</v>
      </c>
    </row>
    <row r="349" spans="1:10" x14ac:dyDescent="0.3">
      <c r="A349" s="7">
        <v>5</v>
      </c>
      <c r="B349" s="25">
        <v>31.073599999999999</v>
      </c>
      <c r="D349">
        <v>324</v>
      </c>
      <c r="E349">
        <v>34.640934508249437</v>
      </c>
      <c r="F349">
        <v>-7.3409345082494362</v>
      </c>
      <c r="G349">
        <v>-1.5266769619618192</v>
      </c>
      <c r="I349">
        <v>43.83468834688346</v>
      </c>
      <c r="J349">
        <v>33.164900000000003</v>
      </c>
    </row>
    <row r="350" spans="1:10" x14ac:dyDescent="0.3">
      <c r="A350" s="7">
        <v>3</v>
      </c>
      <c r="B350" s="25">
        <v>33.200000000000003</v>
      </c>
      <c r="D350">
        <v>325</v>
      </c>
      <c r="E350">
        <v>28.701688450416025</v>
      </c>
      <c r="F350">
        <v>3.0983115495839755</v>
      </c>
      <c r="G350">
        <v>0.64434859872602979</v>
      </c>
      <c r="I350">
        <v>43.970189701897013</v>
      </c>
      <c r="J350">
        <v>33.200000000000003</v>
      </c>
    </row>
    <row r="351" spans="1:10" x14ac:dyDescent="0.3">
      <c r="A351" s="7">
        <v>2.4</v>
      </c>
      <c r="B351" s="25">
        <v>43.104300000000002</v>
      </c>
      <c r="D351">
        <v>326</v>
      </c>
      <c r="E351">
        <v>41.493910728826449</v>
      </c>
      <c r="F351">
        <v>5.8338892711735539</v>
      </c>
      <c r="G351">
        <v>1.2132602925319904</v>
      </c>
      <c r="I351">
        <v>44.105691056910565</v>
      </c>
      <c r="J351">
        <v>33.200000000000003</v>
      </c>
    </row>
    <row r="352" spans="1:10" x14ac:dyDescent="0.3">
      <c r="A352" s="7">
        <v>8.4</v>
      </c>
      <c r="B352" s="25">
        <v>30</v>
      </c>
      <c r="D352">
        <v>327</v>
      </c>
      <c r="E352">
        <v>29.61541861315963</v>
      </c>
      <c r="F352">
        <v>3.9354813868403689</v>
      </c>
      <c r="G352">
        <v>0.81845284967015675</v>
      </c>
      <c r="I352">
        <v>44.241192411924111</v>
      </c>
      <c r="J352">
        <v>33.200000000000003</v>
      </c>
    </row>
    <row r="353" spans="1:10" x14ac:dyDescent="0.3">
      <c r="A353" s="7">
        <v>2.4</v>
      </c>
      <c r="B353" s="25">
        <v>38.876899999999999</v>
      </c>
      <c r="D353">
        <v>328</v>
      </c>
      <c r="E353">
        <v>25.50363288081342</v>
      </c>
      <c r="F353">
        <v>3.4963671191865799</v>
      </c>
      <c r="G353">
        <v>0.72713128354769319</v>
      </c>
      <c r="I353">
        <v>44.376693766937663</v>
      </c>
      <c r="J353">
        <v>33.200000000000003</v>
      </c>
    </row>
    <row r="354" spans="1:10" x14ac:dyDescent="0.3">
      <c r="A354" s="7">
        <v>1.6</v>
      </c>
      <c r="B354" s="25">
        <v>50.4</v>
      </c>
      <c r="D354">
        <v>329</v>
      </c>
      <c r="E354">
        <v>36.925259915108441</v>
      </c>
      <c r="F354">
        <v>-3.2956599151084376</v>
      </c>
      <c r="G354">
        <v>-0.68539067624197025</v>
      </c>
      <c r="I354">
        <v>44.512195121951216</v>
      </c>
      <c r="J354">
        <v>33.260300000000001</v>
      </c>
    </row>
    <row r="355" spans="1:10" x14ac:dyDescent="0.3">
      <c r="A355" s="7">
        <v>3</v>
      </c>
      <c r="B355" s="25">
        <v>38.7896</v>
      </c>
      <c r="D355">
        <v>330</v>
      </c>
      <c r="E355">
        <v>34.184069426877635</v>
      </c>
      <c r="F355">
        <v>0.71593057312236397</v>
      </c>
      <c r="G355">
        <v>0.14889040504608411</v>
      </c>
      <c r="I355">
        <v>44.647696476964761</v>
      </c>
      <c r="J355">
        <v>33.260300000000001</v>
      </c>
    </row>
    <row r="356" spans="1:10" x14ac:dyDescent="0.3">
      <c r="A356" s="7">
        <v>2.5</v>
      </c>
      <c r="B356" s="25">
        <v>39.726700000000001</v>
      </c>
      <c r="D356">
        <v>331</v>
      </c>
      <c r="E356">
        <v>31.442878938646832</v>
      </c>
      <c r="F356">
        <v>5.7321061353167835E-2</v>
      </c>
      <c r="G356">
        <v>1.1920926920781052E-2</v>
      </c>
      <c r="I356">
        <v>44.783197831978313</v>
      </c>
      <c r="J356">
        <v>33.299999999999997</v>
      </c>
    </row>
    <row r="357" spans="1:10" x14ac:dyDescent="0.3">
      <c r="A357" s="7">
        <v>2.5</v>
      </c>
      <c r="B357" s="25">
        <v>36.704700000000003</v>
      </c>
      <c r="D357">
        <v>332</v>
      </c>
      <c r="E357">
        <v>41.493910728826449</v>
      </c>
      <c r="F357">
        <v>0.30608927117354767</v>
      </c>
      <c r="G357">
        <v>6.3656669062938459E-2</v>
      </c>
      <c r="I357">
        <v>44.918699186991866</v>
      </c>
      <c r="J357">
        <v>33.299999999999997</v>
      </c>
    </row>
    <row r="358" spans="1:10" x14ac:dyDescent="0.3">
      <c r="A358" s="7">
        <v>3.6</v>
      </c>
      <c r="B358" s="25">
        <v>33</v>
      </c>
      <c r="D358">
        <v>333</v>
      </c>
      <c r="E358">
        <v>34.640934508249437</v>
      </c>
      <c r="F358">
        <v>-4.0910345082494359</v>
      </c>
      <c r="G358">
        <v>-0.85080286812483752</v>
      </c>
      <c r="I358">
        <v>45.054200542005411</v>
      </c>
      <c r="J358">
        <v>33.299999999999997</v>
      </c>
    </row>
    <row r="359" spans="1:10" x14ac:dyDescent="0.3">
      <c r="A359" s="7">
        <v>4.2</v>
      </c>
      <c r="B359" s="25">
        <v>24.6</v>
      </c>
      <c r="D359">
        <v>334</v>
      </c>
      <c r="E359">
        <v>37.382124996480243</v>
      </c>
      <c r="F359">
        <v>-2.1239249964802411</v>
      </c>
      <c r="G359">
        <v>-0.44170770865989645</v>
      </c>
      <c r="I359">
        <v>45.189701897018963</v>
      </c>
      <c r="J359">
        <v>33.305199999999999</v>
      </c>
    </row>
    <row r="360" spans="1:10" x14ac:dyDescent="0.3">
      <c r="A360" s="7">
        <v>2</v>
      </c>
      <c r="B360" s="25">
        <v>43.9</v>
      </c>
      <c r="D360">
        <v>335</v>
      </c>
      <c r="E360">
        <v>34.640934508249437</v>
      </c>
      <c r="F360">
        <v>-1.5409345082494355</v>
      </c>
      <c r="G360">
        <v>-0.3204645418090471</v>
      </c>
      <c r="I360">
        <v>45.325203252032516</v>
      </c>
      <c r="J360">
        <v>33.305199999999999</v>
      </c>
    </row>
    <row r="361" spans="1:10" x14ac:dyDescent="0.3">
      <c r="A361" s="7">
        <v>3.8</v>
      </c>
      <c r="B361" s="25">
        <v>34.255000000000003</v>
      </c>
      <c r="D361">
        <v>336</v>
      </c>
      <c r="E361">
        <v>39.209585321967445</v>
      </c>
      <c r="F361">
        <v>-3.2869853219674425</v>
      </c>
      <c r="G361">
        <v>-0.68358664141672199</v>
      </c>
      <c r="I361">
        <v>45.460704607046061</v>
      </c>
      <c r="J361">
        <v>33.5</v>
      </c>
    </row>
    <row r="362" spans="1:10" x14ac:dyDescent="0.3">
      <c r="A362" s="7">
        <v>6.8</v>
      </c>
      <c r="B362" s="25">
        <v>21.006</v>
      </c>
      <c r="D362">
        <v>337</v>
      </c>
      <c r="E362">
        <v>33.727204345505839</v>
      </c>
      <c r="F362">
        <v>-3.2272043455058395</v>
      </c>
      <c r="G362">
        <v>-0.6711541317103692</v>
      </c>
      <c r="I362">
        <v>45.596205962059614</v>
      </c>
      <c r="J362">
        <v>33.5</v>
      </c>
    </row>
    <row r="363" spans="1:10" x14ac:dyDescent="0.3">
      <c r="A363" s="7">
        <v>1.8</v>
      </c>
      <c r="B363" s="25">
        <v>43.7</v>
      </c>
      <c r="D363">
        <v>338</v>
      </c>
      <c r="E363">
        <v>20.934982067095412</v>
      </c>
      <c r="F363">
        <v>-1.0349820670954131</v>
      </c>
      <c r="G363">
        <v>-0.21524279723549603</v>
      </c>
      <c r="I363">
        <v>45.731707317073166</v>
      </c>
      <c r="J363">
        <v>33.550899999999999</v>
      </c>
    </row>
    <row r="364" spans="1:10" x14ac:dyDescent="0.3">
      <c r="A364" s="7">
        <v>2.4</v>
      </c>
      <c r="B364" s="25">
        <v>36.4</v>
      </c>
      <c r="D364">
        <v>339</v>
      </c>
      <c r="E364">
        <v>36.011529752364837</v>
      </c>
      <c r="F364">
        <v>-6.2684297523648382</v>
      </c>
      <c r="G364">
        <v>-1.3036306589926954</v>
      </c>
      <c r="I364">
        <v>45.867208672086711</v>
      </c>
      <c r="J364">
        <v>33.550899999999999</v>
      </c>
    </row>
    <row r="365" spans="1:10" x14ac:dyDescent="0.3">
      <c r="A365" s="7">
        <v>6.2</v>
      </c>
      <c r="B365" s="25">
        <v>34.349299999999999</v>
      </c>
      <c r="D365">
        <v>340</v>
      </c>
      <c r="E365">
        <v>30.072283694531428</v>
      </c>
      <c r="F365">
        <v>-5.7223836945314268</v>
      </c>
      <c r="G365">
        <v>-1.1900707388316403</v>
      </c>
      <c r="I365">
        <v>46.002710027100264</v>
      </c>
      <c r="J365">
        <v>33.6</v>
      </c>
    </row>
    <row r="366" spans="1:10" x14ac:dyDescent="0.3">
      <c r="A366" s="7">
        <v>4</v>
      </c>
      <c r="B366" s="25">
        <v>27.234000000000002</v>
      </c>
      <c r="D366">
        <v>341</v>
      </c>
      <c r="E366">
        <v>39.209585321967445</v>
      </c>
      <c r="F366">
        <v>4.5904146780325519</v>
      </c>
      <c r="G366">
        <v>0.95465779280938834</v>
      </c>
      <c r="I366">
        <v>46.138211382113816</v>
      </c>
      <c r="J366">
        <v>33.6</v>
      </c>
    </row>
    <row r="367" spans="1:10" x14ac:dyDescent="0.3">
      <c r="A367" s="7">
        <v>2</v>
      </c>
      <c r="B367" s="25">
        <v>39.7256</v>
      </c>
      <c r="D367">
        <v>342</v>
      </c>
      <c r="E367">
        <v>27.787958287672424</v>
      </c>
      <c r="F367">
        <v>-3.7374582876724247</v>
      </c>
      <c r="G367">
        <v>-0.7772704493781708</v>
      </c>
      <c r="I367">
        <v>46.273712737127362</v>
      </c>
      <c r="J367">
        <v>33.6</v>
      </c>
    </row>
    <row r="368" spans="1:10" x14ac:dyDescent="0.3">
      <c r="A368" s="7">
        <v>3.5</v>
      </c>
      <c r="B368" s="25">
        <v>38.0169</v>
      </c>
      <c r="D368">
        <v>343</v>
      </c>
      <c r="E368">
        <v>29.61541861315963</v>
      </c>
      <c r="F368">
        <v>-6.9154186131596305</v>
      </c>
      <c r="G368">
        <v>-1.4381834175428974</v>
      </c>
      <c r="I368">
        <v>46.409214092140914</v>
      </c>
      <c r="J368">
        <v>33.6</v>
      </c>
    </row>
    <row r="369" spans="1:10" x14ac:dyDescent="0.3">
      <c r="A369" s="7">
        <v>4</v>
      </c>
      <c r="B369" s="25">
        <v>29.9</v>
      </c>
      <c r="D369">
        <v>344</v>
      </c>
      <c r="E369">
        <v>36.925259915108441</v>
      </c>
      <c r="F369">
        <v>1.3747400848915561</v>
      </c>
      <c r="G369">
        <v>0.28590147670311572</v>
      </c>
      <c r="I369">
        <v>46.544715447154466</v>
      </c>
      <c r="J369">
        <v>33.6</v>
      </c>
    </row>
    <row r="370" spans="1:10" x14ac:dyDescent="0.3">
      <c r="A370" s="7">
        <v>2.5</v>
      </c>
      <c r="B370" s="25">
        <v>31.7</v>
      </c>
      <c r="D370">
        <v>345</v>
      </c>
      <c r="E370">
        <v>33.270339264134037</v>
      </c>
      <c r="F370">
        <v>-7.0339264134034352E-2</v>
      </c>
      <c r="G370">
        <v>-1.4628292072910113E-2</v>
      </c>
      <c r="I370">
        <v>46.680216802168012</v>
      </c>
      <c r="J370">
        <v>33.6</v>
      </c>
    </row>
    <row r="371" spans="1:10" x14ac:dyDescent="0.3">
      <c r="A371" s="7">
        <v>2.5</v>
      </c>
      <c r="B371" s="25">
        <v>44.2</v>
      </c>
      <c r="D371">
        <v>346</v>
      </c>
      <c r="E371">
        <v>44.691966298429058</v>
      </c>
      <c r="F371">
        <v>-12.591966298429057</v>
      </c>
      <c r="G371">
        <v>-2.6187217488465957</v>
      </c>
      <c r="I371">
        <v>46.815718157181564</v>
      </c>
      <c r="J371">
        <v>33.629600000000003</v>
      </c>
    </row>
    <row r="372" spans="1:10" x14ac:dyDescent="0.3">
      <c r="A372" s="7">
        <v>4.4000000000000004</v>
      </c>
      <c r="B372" s="25">
        <v>23.152100000000001</v>
      </c>
      <c r="D372">
        <v>347</v>
      </c>
      <c r="E372">
        <v>27.787958287672424</v>
      </c>
      <c r="F372">
        <v>3.2856417123275747</v>
      </c>
      <c r="G372">
        <v>0.6833072140657831</v>
      </c>
      <c r="I372">
        <v>46.951219512195117</v>
      </c>
      <c r="J372">
        <v>33.700000000000003</v>
      </c>
    </row>
    <row r="373" spans="1:10" x14ac:dyDescent="0.3">
      <c r="A373" s="7">
        <v>2.4</v>
      </c>
      <c r="B373" s="25">
        <v>45.3</v>
      </c>
      <c r="D373">
        <v>348</v>
      </c>
      <c r="E373">
        <v>36.925259915108441</v>
      </c>
      <c r="F373">
        <v>-3.7252599151084382</v>
      </c>
      <c r="G373">
        <v>-0.7747335823967344</v>
      </c>
      <c r="I373">
        <v>47.086720867208662</v>
      </c>
      <c r="J373">
        <v>33.700000000000003</v>
      </c>
    </row>
    <row r="374" spans="1:10" x14ac:dyDescent="0.3">
      <c r="A374" s="7">
        <v>4</v>
      </c>
      <c r="B374" s="25">
        <v>28.654900000000001</v>
      </c>
      <c r="D374">
        <v>349</v>
      </c>
      <c r="E374">
        <v>39.666450403339248</v>
      </c>
      <c r="F374">
        <v>3.4378495966607545</v>
      </c>
      <c r="G374">
        <v>0.71496153139817242</v>
      </c>
      <c r="I374">
        <v>47.222222222222214</v>
      </c>
      <c r="J374">
        <v>33.793700000000001</v>
      </c>
    </row>
    <row r="375" spans="1:10" x14ac:dyDescent="0.3">
      <c r="A375" s="7">
        <v>1.6</v>
      </c>
      <c r="B375" s="25">
        <v>48.9</v>
      </c>
      <c r="D375">
        <v>350</v>
      </c>
      <c r="E375">
        <v>12.254545521031197</v>
      </c>
      <c r="F375">
        <v>17.745454478968803</v>
      </c>
      <c r="G375">
        <v>3.6904806196185875</v>
      </c>
      <c r="I375">
        <v>47.357723577235767</v>
      </c>
      <c r="J375">
        <v>33.799999999999997</v>
      </c>
    </row>
    <row r="376" spans="1:10" x14ac:dyDescent="0.3">
      <c r="A376" s="7">
        <v>3.6</v>
      </c>
      <c r="B376" s="25">
        <v>37.200000000000003</v>
      </c>
      <c r="D376">
        <v>351</v>
      </c>
      <c r="E376">
        <v>39.666450403339248</v>
      </c>
      <c r="F376">
        <v>-0.78955040333924842</v>
      </c>
      <c r="G376">
        <v>-0.16420094876628141</v>
      </c>
      <c r="I376">
        <v>47.493224932249319</v>
      </c>
      <c r="J376">
        <v>33.799999999999997</v>
      </c>
    </row>
    <row r="377" spans="1:10" x14ac:dyDescent="0.3">
      <c r="A377" s="7">
        <v>4</v>
      </c>
      <c r="B377" s="25">
        <v>30</v>
      </c>
      <c r="D377">
        <v>352</v>
      </c>
      <c r="E377">
        <v>43.321371054313651</v>
      </c>
      <c r="F377">
        <v>7.0786289456863472</v>
      </c>
      <c r="G377">
        <v>1.4721258882654817</v>
      </c>
      <c r="I377">
        <v>47.628726287262865</v>
      </c>
      <c r="J377">
        <v>33.848199999999999</v>
      </c>
    </row>
    <row r="378" spans="1:10" x14ac:dyDescent="0.3">
      <c r="A378" s="7">
        <v>6.5</v>
      </c>
      <c r="B378" s="25">
        <v>19.899999999999999</v>
      </c>
      <c r="D378">
        <v>353</v>
      </c>
      <c r="E378">
        <v>36.925259915108441</v>
      </c>
      <c r="F378">
        <v>1.864340084891559</v>
      </c>
      <c r="G378">
        <v>0.38772244237670206</v>
      </c>
      <c r="I378">
        <v>47.764227642276417</v>
      </c>
      <c r="J378">
        <v>33.848199999999999</v>
      </c>
    </row>
    <row r="379" spans="1:10" x14ac:dyDescent="0.3">
      <c r="A379" s="7">
        <v>3</v>
      </c>
      <c r="B379" s="25">
        <v>35.731099999999998</v>
      </c>
      <c r="D379">
        <v>354</v>
      </c>
      <c r="E379">
        <v>39.209585321967445</v>
      </c>
      <c r="F379">
        <v>0.51711467803255573</v>
      </c>
      <c r="G379">
        <v>0.1075431288424432</v>
      </c>
      <c r="I379">
        <v>47.899728997289969</v>
      </c>
      <c r="J379">
        <v>33.9</v>
      </c>
    </row>
    <row r="380" spans="1:10" x14ac:dyDescent="0.3">
      <c r="A380" s="7">
        <v>5.6</v>
      </c>
      <c r="B380" s="25">
        <v>25.1952</v>
      </c>
      <c r="D380">
        <v>355</v>
      </c>
      <c r="E380">
        <v>39.209585321967445</v>
      </c>
      <c r="F380">
        <v>-2.5048853219674427</v>
      </c>
      <c r="G380">
        <v>-0.52093513558888016</v>
      </c>
      <c r="I380">
        <v>48.035230352303515</v>
      </c>
      <c r="J380">
        <v>34</v>
      </c>
    </row>
    <row r="381" spans="1:10" x14ac:dyDescent="0.3">
      <c r="A381" s="7">
        <v>5.4</v>
      </c>
      <c r="B381" s="25">
        <v>20.7</v>
      </c>
      <c r="D381">
        <v>356</v>
      </c>
      <c r="E381">
        <v>34.184069426877635</v>
      </c>
      <c r="F381">
        <v>-1.1840694268776346</v>
      </c>
      <c r="G381">
        <v>-0.24624814638327197</v>
      </c>
      <c r="I381">
        <v>48.170731707317067</v>
      </c>
      <c r="J381">
        <v>34</v>
      </c>
    </row>
    <row r="382" spans="1:10" x14ac:dyDescent="0.3">
      <c r="A382" s="7">
        <v>3.2</v>
      </c>
      <c r="B382" s="25">
        <v>38.9</v>
      </c>
      <c r="D382">
        <v>357</v>
      </c>
      <c r="E382">
        <v>31.442878938646832</v>
      </c>
      <c r="F382">
        <v>-6.8428789386468303</v>
      </c>
      <c r="G382">
        <v>-1.4230975112754527</v>
      </c>
      <c r="I382">
        <v>48.30623306233062</v>
      </c>
      <c r="J382">
        <v>34.1</v>
      </c>
    </row>
    <row r="383" spans="1:10" x14ac:dyDescent="0.3">
      <c r="A383" s="7">
        <v>4</v>
      </c>
      <c r="B383" s="25">
        <v>25.7499</v>
      </c>
      <c r="D383">
        <v>358</v>
      </c>
      <c r="E383">
        <v>41.493910728826449</v>
      </c>
      <c r="F383">
        <v>2.4060892711735491</v>
      </c>
      <c r="G383">
        <v>0.50038875222170109</v>
      </c>
      <c r="I383">
        <v>48.441734417344165</v>
      </c>
      <c r="J383">
        <v>34.1</v>
      </c>
    </row>
    <row r="384" spans="1:10" x14ac:dyDescent="0.3">
      <c r="A384" s="7">
        <v>3.5</v>
      </c>
      <c r="B384" s="25">
        <v>32.407600000000002</v>
      </c>
      <c r="D384">
        <v>359</v>
      </c>
      <c r="E384">
        <v>33.270339264134037</v>
      </c>
      <c r="F384">
        <v>0.98466073586596536</v>
      </c>
      <c r="G384">
        <v>0.20477758779970612</v>
      </c>
      <c r="I384">
        <v>48.577235772357717</v>
      </c>
      <c r="J384">
        <v>34.1</v>
      </c>
    </row>
    <row r="385" spans="1:10" x14ac:dyDescent="0.3">
      <c r="A385" s="7">
        <v>4.8</v>
      </c>
      <c r="B385" s="25">
        <v>26.228300000000001</v>
      </c>
      <c r="D385">
        <v>360</v>
      </c>
      <c r="E385">
        <v>19.564386822980008</v>
      </c>
      <c r="F385">
        <v>1.4416131770199918</v>
      </c>
      <c r="G385">
        <v>0.2998089170995536</v>
      </c>
      <c r="I385">
        <v>48.71273712737127</v>
      </c>
      <c r="J385">
        <v>34.143500000000003</v>
      </c>
    </row>
    <row r="386" spans="1:10" x14ac:dyDescent="0.3">
      <c r="A386" s="7">
        <v>4.4000000000000004</v>
      </c>
      <c r="B386" s="25">
        <v>24.9</v>
      </c>
      <c r="D386">
        <v>361</v>
      </c>
      <c r="E386">
        <v>42.407640891570054</v>
      </c>
      <c r="F386">
        <v>1.2923591084299488</v>
      </c>
      <c r="G386">
        <v>0.26876889791133918</v>
      </c>
      <c r="I386">
        <v>48.848238482384815</v>
      </c>
      <c r="J386">
        <v>34.151400000000002</v>
      </c>
    </row>
    <row r="387" spans="1:10" x14ac:dyDescent="0.3">
      <c r="A387" s="7">
        <v>2.5</v>
      </c>
      <c r="B387" s="25">
        <v>51.6</v>
      </c>
      <c r="D387">
        <v>362</v>
      </c>
      <c r="E387">
        <v>39.666450403339248</v>
      </c>
      <c r="F387">
        <v>-3.266450403339249</v>
      </c>
      <c r="G387">
        <v>-0.67931604246910926</v>
      </c>
      <c r="I387">
        <v>48.983739837398367</v>
      </c>
      <c r="J387">
        <v>34.1997</v>
      </c>
    </row>
    <row r="388" spans="1:10" x14ac:dyDescent="0.3">
      <c r="A388" s="7">
        <v>2</v>
      </c>
      <c r="B388" s="25">
        <v>40.400300000000001</v>
      </c>
      <c r="D388">
        <v>363</v>
      </c>
      <c r="E388">
        <v>22.305577311210815</v>
      </c>
      <c r="F388">
        <v>12.043722688789185</v>
      </c>
      <c r="G388">
        <v>2.5047048089815953</v>
      </c>
      <c r="I388">
        <v>49.11924119241192</v>
      </c>
      <c r="J388">
        <v>34.200000000000003</v>
      </c>
    </row>
    <row r="389" spans="1:10" x14ac:dyDescent="0.3">
      <c r="A389" s="7">
        <v>3.6</v>
      </c>
      <c r="B389" s="25">
        <v>30.9</v>
      </c>
      <c r="D389">
        <v>364</v>
      </c>
      <c r="E389">
        <v>32.356609101390433</v>
      </c>
      <c r="F389">
        <v>-5.1226091013904309</v>
      </c>
      <c r="G389">
        <v>-1.0653370209801325</v>
      </c>
      <c r="I389">
        <v>49.254742547425465</v>
      </c>
      <c r="J389">
        <v>34.200000000000003</v>
      </c>
    </row>
    <row r="390" spans="1:10" x14ac:dyDescent="0.3">
      <c r="A390" s="7">
        <v>2</v>
      </c>
      <c r="B390" s="25">
        <v>49.3</v>
      </c>
      <c r="D390">
        <v>365</v>
      </c>
      <c r="E390">
        <v>41.493910728826449</v>
      </c>
      <c r="F390">
        <v>-1.7683107288264495</v>
      </c>
      <c r="G390">
        <v>-0.36775144203445925</v>
      </c>
      <c r="I390">
        <v>49.390243902439018</v>
      </c>
      <c r="J390">
        <v>34.200000000000003</v>
      </c>
    </row>
    <row r="391" spans="1:10" x14ac:dyDescent="0.3">
      <c r="A391" s="7">
        <v>5.7</v>
      </c>
      <c r="B391" s="25">
        <v>34.5</v>
      </c>
      <c r="D391">
        <v>366</v>
      </c>
      <c r="E391">
        <v>34.640934508249437</v>
      </c>
      <c r="F391">
        <v>3.3759654917505628</v>
      </c>
      <c r="G391">
        <v>0.70209163899253269</v>
      </c>
      <c r="I391">
        <v>49.52574525745257</v>
      </c>
      <c r="J391">
        <v>34.200000000000003</v>
      </c>
    </row>
    <row r="392" spans="1:10" x14ac:dyDescent="0.3">
      <c r="A392" s="7">
        <v>5</v>
      </c>
      <c r="B392" s="25">
        <v>23.618200000000002</v>
      </c>
      <c r="D392">
        <v>367</v>
      </c>
      <c r="E392">
        <v>32.356609101390433</v>
      </c>
      <c r="F392">
        <v>-2.4566091013904341</v>
      </c>
      <c r="G392">
        <v>-0.51089524302715206</v>
      </c>
      <c r="I392">
        <v>49.661246612466115</v>
      </c>
      <c r="J392">
        <v>34.251300000000001</v>
      </c>
    </row>
    <row r="393" spans="1:10" x14ac:dyDescent="0.3">
      <c r="A393" s="7">
        <v>3.5</v>
      </c>
      <c r="B393" s="25">
        <v>37.4</v>
      </c>
      <c r="D393">
        <v>368</v>
      </c>
      <c r="E393">
        <v>39.209585321967445</v>
      </c>
      <c r="F393">
        <v>-7.509585321967446</v>
      </c>
      <c r="G393">
        <v>-1.5617508768196702</v>
      </c>
      <c r="I393">
        <v>49.796747967479668</v>
      </c>
      <c r="J393">
        <v>34.255000000000003</v>
      </c>
    </row>
    <row r="394" spans="1:10" x14ac:dyDescent="0.3">
      <c r="A394" s="7">
        <v>2.4</v>
      </c>
      <c r="B394" s="25">
        <v>41.695999999999998</v>
      </c>
      <c r="D394">
        <v>369</v>
      </c>
      <c r="E394">
        <v>39.209585321967445</v>
      </c>
      <c r="F394">
        <v>4.9904146780325576</v>
      </c>
      <c r="G394">
        <v>1.0378448562682014</v>
      </c>
      <c r="I394">
        <v>49.93224932249322</v>
      </c>
      <c r="J394">
        <v>34.255000000000003</v>
      </c>
    </row>
    <row r="395" spans="1:10" x14ac:dyDescent="0.3">
      <c r="A395" s="7">
        <v>3</v>
      </c>
      <c r="B395" s="25">
        <v>35.5</v>
      </c>
      <c r="D395">
        <v>370</v>
      </c>
      <c r="E395">
        <v>30.529148775903227</v>
      </c>
      <c r="F395">
        <v>-7.3770487759032264</v>
      </c>
      <c r="G395">
        <v>-1.5341875616495302</v>
      </c>
      <c r="I395">
        <v>50.067750677506766</v>
      </c>
      <c r="J395">
        <v>34.270800000000001</v>
      </c>
    </row>
    <row r="396" spans="1:10" x14ac:dyDescent="0.3">
      <c r="A396" s="7">
        <v>2.5</v>
      </c>
      <c r="B396" s="25">
        <v>42.9</v>
      </c>
      <c r="D396">
        <v>371</v>
      </c>
      <c r="E396">
        <v>39.666450403339248</v>
      </c>
      <c r="F396">
        <v>5.6335495966607496</v>
      </c>
      <c r="G396">
        <v>1.1715961194894544</v>
      </c>
      <c r="I396">
        <v>50.203252032520318</v>
      </c>
      <c r="J396">
        <v>34.283099999999997</v>
      </c>
    </row>
    <row r="397" spans="1:10" x14ac:dyDescent="0.3">
      <c r="A397" s="7">
        <v>5.3</v>
      </c>
      <c r="B397" s="25">
        <v>30.4</v>
      </c>
      <c r="D397">
        <v>372</v>
      </c>
      <c r="E397">
        <v>32.356609101390433</v>
      </c>
      <c r="F397">
        <v>-3.7017091013904313</v>
      </c>
      <c r="G397">
        <v>-0.76983577480856813</v>
      </c>
      <c r="I397">
        <v>50.33875338753387</v>
      </c>
      <c r="J397">
        <v>34.285299999999999</v>
      </c>
    </row>
    <row r="398" spans="1:10" x14ac:dyDescent="0.3">
      <c r="A398" s="7">
        <v>2.2000000000000002</v>
      </c>
      <c r="B398" s="25">
        <v>42.399099999999997</v>
      </c>
      <c r="D398">
        <v>373</v>
      </c>
      <c r="E398">
        <v>43.321371054313651</v>
      </c>
      <c r="F398">
        <v>5.5786289456863472</v>
      </c>
      <c r="G398">
        <v>1.1601744002949372</v>
      </c>
      <c r="I398">
        <v>50.474254742547416</v>
      </c>
      <c r="J398">
        <v>34.285299999999999</v>
      </c>
    </row>
    <row r="399" spans="1:10" x14ac:dyDescent="0.3">
      <c r="A399" s="7">
        <v>3.6</v>
      </c>
      <c r="B399" s="25">
        <v>32.1</v>
      </c>
      <c r="D399">
        <v>374</v>
      </c>
      <c r="E399">
        <v>34.184069426877635</v>
      </c>
      <c r="F399">
        <v>3.0159305731223682</v>
      </c>
      <c r="G399">
        <v>0.62721601993425324</v>
      </c>
      <c r="I399">
        <v>50.609756097560968</v>
      </c>
      <c r="J399">
        <v>34.285299999999999</v>
      </c>
    </row>
    <row r="400" spans="1:10" x14ac:dyDescent="0.3">
      <c r="A400" s="7">
        <v>2</v>
      </c>
      <c r="B400" s="25">
        <v>40.239699999999999</v>
      </c>
      <c r="D400">
        <v>375</v>
      </c>
      <c r="E400">
        <v>32.356609101390433</v>
      </c>
      <c r="F400">
        <v>-2.3566091013904327</v>
      </c>
      <c r="G400">
        <v>-0.49009847716244881</v>
      </c>
      <c r="I400">
        <v>50.745257452574521</v>
      </c>
      <c r="J400">
        <v>34.299999999999997</v>
      </c>
    </row>
    <row r="401" spans="1:10" x14ac:dyDescent="0.3">
      <c r="A401" s="7">
        <v>2.4</v>
      </c>
      <c r="B401" s="25">
        <v>39.200000000000003</v>
      </c>
      <c r="D401">
        <v>376</v>
      </c>
      <c r="E401">
        <v>20.934982067095412</v>
      </c>
      <c r="F401">
        <v>-1.0349820670954131</v>
      </c>
      <c r="G401">
        <v>-0.21524279723549603</v>
      </c>
      <c r="I401">
        <v>50.880758807588066</v>
      </c>
      <c r="J401">
        <v>34.299999999999997</v>
      </c>
    </row>
    <row r="402" spans="1:10" x14ac:dyDescent="0.3">
      <c r="A402" s="7">
        <v>4</v>
      </c>
      <c r="B402" s="25">
        <v>28.918199999999999</v>
      </c>
      <c r="D402">
        <v>377</v>
      </c>
      <c r="E402">
        <v>36.925259915108441</v>
      </c>
      <c r="F402">
        <v>-1.1941599151084432</v>
      </c>
      <c r="G402">
        <v>-0.24834664159523864</v>
      </c>
      <c r="I402">
        <v>51.016260162601618</v>
      </c>
      <c r="J402">
        <v>34.299999999999997</v>
      </c>
    </row>
    <row r="403" spans="1:10" x14ac:dyDescent="0.3">
      <c r="A403" s="7">
        <v>1.8</v>
      </c>
      <c r="B403" s="25">
        <v>51.191499999999998</v>
      </c>
      <c r="D403">
        <v>378</v>
      </c>
      <c r="E403">
        <v>25.046767799441621</v>
      </c>
      <c r="F403">
        <v>0.14843220055837847</v>
      </c>
      <c r="G403">
        <v>3.08690972179523E-2</v>
      </c>
      <c r="I403">
        <v>51.151761517615171</v>
      </c>
      <c r="J403">
        <v>34.349299999999999</v>
      </c>
    </row>
    <row r="404" spans="1:10" x14ac:dyDescent="0.3">
      <c r="A404" s="7">
        <v>2.4</v>
      </c>
      <c r="B404" s="25">
        <v>38.6</v>
      </c>
      <c r="D404">
        <v>379</v>
      </c>
      <c r="E404">
        <v>25.960497962185219</v>
      </c>
      <c r="F404">
        <v>-5.2604979621852195</v>
      </c>
      <c r="G404">
        <v>-1.0940134445131309</v>
      </c>
      <c r="I404">
        <v>51.287262872628716</v>
      </c>
      <c r="J404">
        <v>34.4</v>
      </c>
    </row>
    <row r="405" spans="1:10" x14ac:dyDescent="0.3">
      <c r="A405" s="7">
        <v>3.6</v>
      </c>
      <c r="B405" s="25">
        <v>33</v>
      </c>
      <c r="D405">
        <v>380</v>
      </c>
      <c r="E405">
        <v>36.011529752364837</v>
      </c>
      <c r="F405">
        <v>2.888470247635162</v>
      </c>
      <c r="G405">
        <v>0.60070839447229063</v>
      </c>
      <c r="I405">
        <v>51.422764227642269</v>
      </c>
      <c r="J405">
        <v>34.4</v>
      </c>
    </row>
    <row r="406" spans="1:10" x14ac:dyDescent="0.3">
      <c r="A406" s="7">
        <v>2.4</v>
      </c>
      <c r="B406" s="25">
        <v>41.699800000000003</v>
      </c>
      <c r="D406">
        <v>381</v>
      </c>
      <c r="E406">
        <v>32.356609101390433</v>
      </c>
      <c r="F406">
        <v>-6.6067091013904324</v>
      </c>
      <c r="G406">
        <v>-1.3739818231781895</v>
      </c>
      <c r="I406">
        <v>51.558265582655821</v>
      </c>
      <c r="J406">
        <v>34.4</v>
      </c>
    </row>
    <row r="407" spans="1:10" x14ac:dyDescent="0.3">
      <c r="A407" s="7">
        <v>3</v>
      </c>
      <c r="B407" s="25">
        <v>33.6</v>
      </c>
      <c r="D407">
        <v>382</v>
      </c>
      <c r="E407">
        <v>34.640934508249437</v>
      </c>
      <c r="F407">
        <v>-2.2333345082494347</v>
      </c>
      <c r="G407">
        <v>-0.46446134865625027</v>
      </c>
      <c r="I407">
        <v>51.693766937669366</v>
      </c>
      <c r="J407">
        <v>34.5</v>
      </c>
    </row>
    <row r="408" spans="1:10" x14ac:dyDescent="0.3">
      <c r="A408" s="7">
        <v>3.5</v>
      </c>
      <c r="B408" s="25">
        <v>34.1997</v>
      </c>
      <c r="D408">
        <v>383</v>
      </c>
      <c r="E408">
        <v>28.701688450416025</v>
      </c>
      <c r="F408">
        <v>-2.4733884504160244</v>
      </c>
      <c r="G408">
        <v>-0.5143848049576254</v>
      </c>
      <c r="I408">
        <v>51.829268292682919</v>
      </c>
      <c r="J408">
        <v>34.5</v>
      </c>
    </row>
    <row r="409" spans="1:10" x14ac:dyDescent="0.3">
      <c r="A409" s="7">
        <v>3.6</v>
      </c>
      <c r="B409" s="25">
        <v>31.6</v>
      </c>
      <c r="D409">
        <v>384</v>
      </c>
      <c r="E409">
        <v>30.529148775903227</v>
      </c>
      <c r="F409">
        <v>-5.6291487759032286</v>
      </c>
      <c r="G409">
        <v>-1.1706808911003874</v>
      </c>
      <c r="I409">
        <v>51.964769647696471</v>
      </c>
      <c r="J409">
        <v>34.5</v>
      </c>
    </row>
    <row r="410" spans="1:10" x14ac:dyDescent="0.3">
      <c r="A410" s="7">
        <v>5</v>
      </c>
      <c r="B410" s="25">
        <v>23.574300000000001</v>
      </c>
      <c r="D410">
        <v>385</v>
      </c>
      <c r="E410">
        <v>39.209585321967445</v>
      </c>
      <c r="F410">
        <v>12.390414678032556</v>
      </c>
      <c r="G410">
        <v>2.5768055302562205</v>
      </c>
      <c r="I410">
        <v>52.100271002710024</v>
      </c>
      <c r="J410">
        <v>34.5</v>
      </c>
    </row>
    <row r="411" spans="1:10" x14ac:dyDescent="0.3">
      <c r="A411" s="7">
        <v>5.7</v>
      </c>
      <c r="B411" s="25">
        <v>24.5</v>
      </c>
      <c r="D411">
        <v>386</v>
      </c>
      <c r="E411">
        <v>41.493910728826449</v>
      </c>
      <c r="F411">
        <v>-1.0936107288264481</v>
      </c>
      <c r="G411">
        <v>-0.22743566274530808</v>
      </c>
      <c r="I411">
        <v>52.235772357723569</v>
      </c>
      <c r="J411">
        <v>34.5</v>
      </c>
    </row>
    <row r="412" spans="1:10" x14ac:dyDescent="0.3">
      <c r="A412" s="7">
        <v>1.3</v>
      </c>
      <c r="B412" s="25">
        <v>61.2</v>
      </c>
      <c r="D412">
        <v>387</v>
      </c>
      <c r="E412">
        <v>34.184069426877635</v>
      </c>
      <c r="F412">
        <v>-3.284069426877636</v>
      </c>
      <c r="G412">
        <v>-0.68298022954203452</v>
      </c>
      <c r="I412">
        <v>52.371273712737121</v>
      </c>
      <c r="J412">
        <v>34.514800000000001</v>
      </c>
    </row>
    <row r="413" spans="1:10" x14ac:dyDescent="0.3">
      <c r="A413" s="7">
        <v>3</v>
      </c>
      <c r="B413" s="25">
        <v>34.5</v>
      </c>
      <c r="D413">
        <v>388</v>
      </c>
      <c r="E413">
        <v>41.493910728826449</v>
      </c>
      <c r="F413">
        <v>7.8060892711735477</v>
      </c>
      <c r="G413">
        <v>1.6234141089156608</v>
      </c>
      <c r="I413">
        <v>52.506775067750674</v>
      </c>
      <c r="J413">
        <v>34.548200000000001</v>
      </c>
    </row>
    <row r="414" spans="1:10" x14ac:dyDescent="0.3">
      <c r="A414" s="7">
        <v>3</v>
      </c>
      <c r="B414" s="25">
        <v>34.548200000000001</v>
      </c>
      <c r="D414">
        <v>389</v>
      </c>
      <c r="E414">
        <v>24.589902718069819</v>
      </c>
      <c r="F414">
        <v>9.9100972819301809</v>
      </c>
      <c r="G414">
        <v>2.0609797286873124</v>
      </c>
      <c r="I414">
        <v>52.642276422764219</v>
      </c>
      <c r="J414">
        <v>34.548200000000001</v>
      </c>
    </row>
    <row r="415" spans="1:10" x14ac:dyDescent="0.3">
      <c r="A415" s="7">
        <v>3.5</v>
      </c>
      <c r="B415" s="25">
        <v>28.668299999999999</v>
      </c>
      <c r="D415">
        <v>390</v>
      </c>
      <c r="E415">
        <v>27.787958287672424</v>
      </c>
      <c r="F415">
        <v>-4.1697582876724226</v>
      </c>
      <c r="G415">
        <v>-0.86717486821128131</v>
      </c>
      <c r="I415">
        <v>52.777777777777771</v>
      </c>
      <c r="J415">
        <v>34.583199999999998</v>
      </c>
    </row>
    <row r="416" spans="1:10" x14ac:dyDescent="0.3">
      <c r="A416" s="7">
        <v>2.9</v>
      </c>
      <c r="B416" s="25">
        <v>34.299999999999997</v>
      </c>
      <c r="D416">
        <v>391</v>
      </c>
      <c r="E416">
        <v>34.640934508249437</v>
      </c>
      <c r="F416">
        <v>2.7590654917505617</v>
      </c>
      <c r="G416">
        <v>0.57379639037317987</v>
      </c>
      <c r="I416">
        <v>52.913279132791324</v>
      </c>
      <c r="J416">
        <v>34.6</v>
      </c>
    </row>
    <row r="417" spans="1:10" x14ac:dyDescent="0.3">
      <c r="A417" s="7">
        <v>2.2000000000000002</v>
      </c>
      <c r="B417" s="25">
        <v>51.9</v>
      </c>
      <c r="D417">
        <v>392</v>
      </c>
      <c r="E417">
        <v>39.666450403339248</v>
      </c>
      <c r="F417">
        <v>2.0295495966607504</v>
      </c>
      <c r="G417">
        <v>0.42208067772555968</v>
      </c>
      <c r="I417">
        <v>53.048780487804869</v>
      </c>
      <c r="J417">
        <v>34.6</v>
      </c>
    </row>
    <row r="418" spans="1:10" x14ac:dyDescent="0.3">
      <c r="A418" s="7">
        <v>2.5</v>
      </c>
      <c r="B418" s="25">
        <v>42.908000000000001</v>
      </c>
      <c r="D418">
        <v>393</v>
      </c>
      <c r="E418">
        <v>36.925259915108441</v>
      </c>
      <c r="F418">
        <v>-1.4252599151084411</v>
      </c>
      <c r="G418">
        <v>-0.29640796750856674</v>
      </c>
      <c r="I418">
        <v>53.184281842818422</v>
      </c>
      <c r="J418">
        <v>34.6</v>
      </c>
    </row>
    <row r="419" spans="1:10" x14ac:dyDescent="0.3">
      <c r="A419" s="7">
        <v>5.9</v>
      </c>
      <c r="B419" s="25">
        <v>22.925799999999999</v>
      </c>
      <c r="D419">
        <v>394</v>
      </c>
      <c r="E419">
        <v>39.209585321967445</v>
      </c>
      <c r="F419">
        <v>3.6904146780325533</v>
      </c>
      <c r="G419">
        <v>0.76748690002706188</v>
      </c>
      <c r="I419">
        <v>53.319783197831974</v>
      </c>
      <c r="J419">
        <v>34.700000000000003</v>
      </c>
    </row>
    <row r="420" spans="1:10" x14ac:dyDescent="0.3">
      <c r="A420" s="7">
        <v>3.5</v>
      </c>
      <c r="B420" s="25">
        <v>31.3</v>
      </c>
      <c r="D420">
        <v>395</v>
      </c>
      <c r="E420">
        <v>26.417363043557021</v>
      </c>
      <c r="F420">
        <v>3.9826369564429775</v>
      </c>
      <c r="G420">
        <v>0.82825968307257836</v>
      </c>
      <c r="I420">
        <v>53.455284552845519</v>
      </c>
      <c r="J420">
        <v>34.700000000000003</v>
      </c>
    </row>
    <row r="421" spans="1:10" x14ac:dyDescent="0.3">
      <c r="A421" s="7">
        <v>3.5</v>
      </c>
      <c r="B421" s="25">
        <v>39.799999999999997</v>
      </c>
      <c r="D421">
        <v>396</v>
      </c>
      <c r="E421">
        <v>40.580180566082845</v>
      </c>
      <c r="F421">
        <v>1.8189194339171522</v>
      </c>
      <c r="G421">
        <v>0.37827641593933076</v>
      </c>
      <c r="I421">
        <v>53.590785907859072</v>
      </c>
      <c r="J421">
        <v>34.700000000000003</v>
      </c>
    </row>
    <row r="422" spans="1:10" x14ac:dyDescent="0.3">
      <c r="A422" s="7">
        <v>3.5</v>
      </c>
      <c r="B422" s="25">
        <v>41.2</v>
      </c>
      <c r="D422">
        <v>397</v>
      </c>
      <c r="E422">
        <v>34.184069426877635</v>
      </c>
      <c r="F422">
        <v>-2.0840694268776332</v>
      </c>
      <c r="G422">
        <v>-0.43341903916559837</v>
      </c>
      <c r="I422">
        <v>53.726287262872624</v>
      </c>
      <c r="J422">
        <v>34.700000000000003</v>
      </c>
    </row>
    <row r="423" spans="1:10" x14ac:dyDescent="0.3">
      <c r="A423" s="7">
        <v>5</v>
      </c>
      <c r="B423" s="25">
        <v>32.670099999999998</v>
      </c>
      <c r="D423">
        <v>398</v>
      </c>
      <c r="E423">
        <v>41.493910728826449</v>
      </c>
      <c r="F423">
        <v>-1.2542107288264503</v>
      </c>
      <c r="G423">
        <v>-0.26083526872402152</v>
      </c>
      <c r="I423">
        <v>53.86178861788617</v>
      </c>
      <c r="J423">
        <v>34.700000000000003</v>
      </c>
    </row>
    <row r="424" spans="1:10" x14ac:dyDescent="0.3">
      <c r="A424" s="7">
        <v>4.5</v>
      </c>
      <c r="B424" s="25">
        <v>29.6</v>
      </c>
      <c r="D424">
        <v>399</v>
      </c>
      <c r="E424">
        <v>39.666450403339248</v>
      </c>
      <c r="F424">
        <v>-0.4664504033392447</v>
      </c>
      <c r="G424">
        <v>-9.7006598257425344E-2</v>
      </c>
      <c r="I424">
        <v>53.997289972899722</v>
      </c>
      <c r="J424">
        <v>34.7286</v>
      </c>
    </row>
    <row r="425" spans="1:10" x14ac:dyDescent="0.3">
      <c r="A425" s="7">
        <v>4</v>
      </c>
      <c r="B425" s="25">
        <v>27.3704</v>
      </c>
      <c r="D425">
        <v>400</v>
      </c>
      <c r="E425">
        <v>32.356609101390433</v>
      </c>
      <c r="F425">
        <v>-3.4384091013904339</v>
      </c>
      <c r="G425">
        <v>-0.7150778902868058</v>
      </c>
      <c r="I425">
        <v>54.132791327913274</v>
      </c>
      <c r="J425">
        <v>34.7288</v>
      </c>
    </row>
    <row r="426" spans="1:10" x14ac:dyDescent="0.3">
      <c r="A426" s="7">
        <v>6</v>
      </c>
      <c r="B426" s="25">
        <v>30.299900000000001</v>
      </c>
      <c r="D426">
        <v>401</v>
      </c>
      <c r="E426">
        <v>42.407640891570054</v>
      </c>
      <c r="F426">
        <v>8.7838591084299438</v>
      </c>
      <c r="G426">
        <v>1.8267586126655608</v>
      </c>
      <c r="I426">
        <v>54.26829268292682</v>
      </c>
      <c r="J426">
        <v>34.749400000000001</v>
      </c>
    </row>
    <row r="427" spans="1:10" x14ac:dyDescent="0.3">
      <c r="A427" s="7">
        <v>2.7</v>
      </c>
      <c r="B427" s="25">
        <v>36.146299999999997</v>
      </c>
      <c r="D427">
        <v>402</v>
      </c>
      <c r="E427">
        <v>39.666450403339248</v>
      </c>
      <c r="F427">
        <v>-1.0664504033392461</v>
      </c>
      <c r="G427">
        <v>-0.22178719344564343</v>
      </c>
      <c r="I427">
        <v>54.403794037940372</v>
      </c>
      <c r="J427">
        <v>34.781799999999997</v>
      </c>
    </row>
    <row r="428" spans="1:10" x14ac:dyDescent="0.3">
      <c r="A428" s="7">
        <v>3.8</v>
      </c>
      <c r="B428" s="25">
        <v>36.012999999999998</v>
      </c>
      <c r="D428">
        <v>403</v>
      </c>
      <c r="E428">
        <v>34.184069426877635</v>
      </c>
      <c r="F428">
        <v>-1.1840694268776346</v>
      </c>
      <c r="G428">
        <v>-0.24624814638327197</v>
      </c>
      <c r="I428">
        <v>54.539295392953925</v>
      </c>
      <c r="J428">
        <v>34.799999999999997</v>
      </c>
    </row>
    <row r="429" spans="1:10" x14ac:dyDescent="0.3">
      <c r="A429" s="7">
        <v>4.8</v>
      </c>
      <c r="B429" s="25">
        <v>28.8</v>
      </c>
      <c r="D429">
        <v>404</v>
      </c>
      <c r="E429">
        <v>39.666450403339248</v>
      </c>
      <c r="F429">
        <v>2.0333495966607558</v>
      </c>
      <c r="G429">
        <v>0.42287095482841952</v>
      </c>
      <c r="I429">
        <v>54.67479674796747</v>
      </c>
      <c r="J429">
        <v>34.799999999999997</v>
      </c>
    </row>
    <row r="430" spans="1:10" x14ac:dyDescent="0.3">
      <c r="A430" s="7">
        <v>2.5</v>
      </c>
      <c r="B430" s="25">
        <v>42.9</v>
      </c>
      <c r="D430">
        <v>405</v>
      </c>
      <c r="E430">
        <v>36.925259915108441</v>
      </c>
      <c r="F430">
        <v>-3.3252599151084397</v>
      </c>
      <c r="G430">
        <v>-0.69154651893792285</v>
      </c>
      <c r="I430">
        <v>54.810298102981022</v>
      </c>
      <c r="J430">
        <v>34.823500000000003</v>
      </c>
    </row>
    <row r="431" spans="1:10" x14ac:dyDescent="0.3">
      <c r="A431" s="7">
        <v>3.5</v>
      </c>
      <c r="B431" s="25">
        <v>37.349899999999998</v>
      </c>
      <c r="D431">
        <v>406</v>
      </c>
      <c r="E431">
        <v>34.640934508249437</v>
      </c>
      <c r="F431">
        <v>-0.44123450824943689</v>
      </c>
      <c r="G431">
        <v>-9.1762507594908879E-2</v>
      </c>
      <c r="I431">
        <v>54.945799457994575</v>
      </c>
      <c r="J431">
        <v>34.875399999999999</v>
      </c>
    </row>
    <row r="432" spans="1:10" x14ac:dyDescent="0.3">
      <c r="A432" s="7">
        <v>3.4</v>
      </c>
      <c r="B432" s="25">
        <v>36.729900000000001</v>
      </c>
      <c r="D432">
        <v>407</v>
      </c>
      <c r="E432">
        <v>34.184069426877635</v>
      </c>
      <c r="F432">
        <v>-2.5840694268776332</v>
      </c>
      <c r="G432">
        <v>-0.53740286848911323</v>
      </c>
      <c r="I432">
        <v>55.08130081300812</v>
      </c>
      <c r="J432">
        <v>34.875399999999999</v>
      </c>
    </row>
    <row r="433" spans="1:10" x14ac:dyDescent="0.3">
      <c r="A433" s="7">
        <v>4.7</v>
      </c>
      <c r="B433" s="25">
        <v>28.0198</v>
      </c>
      <c r="D433">
        <v>408</v>
      </c>
      <c r="E433">
        <v>27.787958287672424</v>
      </c>
      <c r="F433">
        <v>-4.2136582876724233</v>
      </c>
      <c r="G433">
        <v>-0.87630464842588607</v>
      </c>
      <c r="I433">
        <v>55.216802168021673</v>
      </c>
      <c r="J433">
        <v>34.9</v>
      </c>
    </row>
    <row r="434" spans="1:10" x14ac:dyDescent="0.3">
      <c r="A434" s="7">
        <v>3.5</v>
      </c>
      <c r="B434" s="25">
        <v>30.2</v>
      </c>
      <c r="D434">
        <v>409</v>
      </c>
      <c r="E434">
        <v>24.589902718069819</v>
      </c>
      <c r="F434">
        <v>-8.9902718069819088E-2</v>
      </c>
      <c r="G434">
        <v>-1.8696857782984282E-2</v>
      </c>
      <c r="I434">
        <v>55.352303523035225</v>
      </c>
      <c r="J434">
        <v>34.9</v>
      </c>
    </row>
    <row r="435" spans="1:10" x14ac:dyDescent="0.3">
      <c r="A435" s="7">
        <v>5.4</v>
      </c>
      <c r="B435" s="25">
        <v>27</v>
      </c>
      <c r="D435">
        <v>410</v>
      </c>
      <c r="E435">
        <v>44.691966298429058</v>
      </c>
      <c r="F435">
        <v>16.508033701570945</v>
      </c>
      <c r="G435">
        <v>3.4331371177819676</v>
      </c>
      <c r="I435">
        <v>55.48780487804877</v>
      </c>
      <c r="J435">
        <v>35</v>
      </c>
    </row>
    <row r="436" spans="1:10" x14ac:dyDescent="0.3">
      <c r="A436" s="7">
        <v>3.8</v>
      </c>
      <c r="B436" s="25">
        <v>29.2986</v>
      </c>
      <c r="D436">
        <v>411</v>
      </c>
      <c r="E436">
        <v>36.925259915108441</v>
      </c>
      <c r="F436">
        <v>-2.4252599151084411</v>
      </c>
      <c r="G436">
        <v>-0.50437562615559639</v>
      </c>
      <c r="I436">
        <v>55.623306233062323</v>
      </c>
      <c r="J436">
        <v>35</v>
      </c>
    </row>
    <row r="437" spans="1:10" x14ac:dyDescent="0.3">
      <c r="A437" s="7">
        <v>2.4</v>
      </c>
      <c r="B437" s="25">
        <v>40.200000000000003</v>
      </c>
      <c r="D437">
        <v>412</v>
      </c>
      <c r="E437">
        <v>36.925259915108441</v>
      </c>
      <c r="F437">
        <v>-2.3770599151084397</v>
      </c>
      <c r="G437">
        <v>-0.49435158500880932</v>
      </c>
      <c r="I437">
        <v>55.758807588075875</v>
      </c>
      <c r="J437">
        <v>35.1</v>
      </c>
    </row>
    <row r="438" spans="1:10" x14ac:dyDescent="0.3">
      <c r="A438" s="7">
        <v>3.3</v>
      </c>
      <c r="B438" s="25">
        <v>33.098799999999997</v>
      </c>
      <c r="D438">
        <v>413</v>
      </c>
      <c r="E438">
        <v>34.640934508249437</v>
      </c>
      <c r="F438">
        <v>-5.9726345082494383</v>
      </c>
      <c r="G438">
        <v>-1.2421148146350891</v>
      </c>
      <c r="I438">
        <v>55.89430894308942</v>
      </c>
      <c r="J438">
        <v>35.161999999999999</v>
      </c>
    </row>
    <row r="439" spans="1:10" x14ac:dyDescent="0.3">
      <c r="A439" s="7">
        <v>5.2</v>
      </c>
      <c r="B439" s="25">
        <v>24.8</v>
      </c>
      <c r="D439">
        <v>414</v>
      </c>
      <c r="E439">
        <v>37.382124996480243</v>
      </c>
      <c r="F439">
        <v>-3.0821249964802462</v>
      </c>
      <c r="G439">
        <v>-0.64098231917548132</v>
      </c>
      <c r="I439">
        <v>56.029810298102973</v>
      </c>
      <c r="J439">
        <v>35.200000000000003</v>
      </c>
    </row>
    <row r="440" spans="1:10" x14ac:dyDescent="0.3">
      <c r="A440" s="7">
        <v>3</v>
      </c>
      <c r="B440" s="25">
        <v>34</v>
      </c>
      <c r="D440">
        <v>415</v>
      </c>
      <c r="E440">
        <v>40.580180566082845</v>
      </c>
      <c r="F440">
        <v>11.319819433917154</v>
      </c>
      <c r="G440">
        <v>2.3541563439788953</v>
      </c>
      <c r="I440">
        <v>56.165311653116525</v>
      </c>
      <c r="J440">
        <v>35.2288</v>
      </c>
    </row>
    <row r="441" spans="1:10" x14ac:dyDescent="0.3">
      <c r="A441" s="7">
        <v>1.8</v>
      </c>
      <c r="B441" s="25">
        <v>44.2</v>
      </c>
      <c r="D441">
        <v>416</v>
      </c>
      <c r="E441">
        <v>39.209585321967445</v>
      </c>
      <c r="F441">
        <v>3.698414678032556</v>
      </c>
      <c r="G441">
        <v>0.76915064129623867</v>
      </c>
      <c r="I441">
        <v>56.300813008130071</v>
      </c>
      <c r="J441">
        <v>35.242699999999999</v>
      </c>
    </row>
    <row r="442" spans="1:10" x14ac:dyDescent="0.3">
      <c r="A442" s="7">
        <v>1.8</v>
      </c>
      <c r="B442" s="25">
        <v>44.8</v>
      </c>
      <c r="D442">
        <v>417</v>
      </c>
      <c r="E442">
        <v>23.676172555326215</v>
      </c>
      <c r="F442">
        <v>-0.75037255532621572</v>
      </c>
      <c r="G442">
        <v>-0.15605322344418182</v>
      </c>
      <c r="I442">
        <v>56.436314363143623</v>
      </c>
      <c r="J442">
        <v>35.242699999999999</v>
      </c>
    </row>
    <row r="443" spans="1:10" x14ac:dyDescent="0.3">
      <c r="A443" s="7">
        <v>2.5</v>
      </c>
      <c r="B443" s="25">
        <v>32.910299999999999</v>
      </c>
      <c r="D443">
        <v>418</v>
      </c>
      <c r="E443">
        <v>34.640934508249437</v>
      </c>
      <c r="F443">
        <v>-3.3409345082494362</v>
      </c>
      <c r="G443">
        <v>-0.69480632737370063</v>
      </c>
      <c r="I443">
        <v>56.571815718157175</v>
      </c>
      <c r="J443">
        <v>35.258200000000002</v>
      </c>
    </row>
    <row r="444" spans="1:10" x14ac:dyDescent="0.3">
      <c r="A444" s="7">
        <v>1.6</v>
      </c>
      <c r="B444" s="25">
        <v>44.571399999999997</v>
      </c>
      <c r="D444">
        <v>419</v>
      </c>
      <c r="E444">
        <v>34.640934508249437</v>
      </c>
      <c r="F444">
        <v>5.1590654917505603</v>
      </c>
      <c r="G444">
        <v>1.0729187711260508</v>
      </c>
      <c r="I444">
        <v>56.707317073170721</v>
      </c>
      <c r="J444">
        <v>35.267800000000001</v>
      </c>
    </row>
    <row r="445" spans="1:10" x14ac:dyDescent="0.3">
      <c r="A445" s="7">
        <v>2.4</v>
      </c>
      <c r="B445" s="25">
        <v>40.299999999999997</v>
      </c>
      <c r="D445">
        <v>420</v>
      </c>
      <c r="E445">
        <v>34.640934508249437</v>
      </c>
      <c r="F445">
        <v>6.559065491750566</v>
      </c>
      <c r="G445">
        <v>1.3640734932318934</v>
      </c>
      <c r="I445">
        <v>56.842818428184273</v>
      </c>
      <c r="J445">
        <v>35.288699999999999</v>
      </c>
    </row>
    <row r="446" spans="1:10" x14ac:dyDescent="0.3">
      <c r="A446" s="7">
        <v>3</v>
      </c>
      <c r="B446" s="25">
        <v>34.285299999999999</v>
      </c>
      <c r="D446">
        <v>421</v>
      </c>
      <c r="E446">
        <v>27.787958287672424</v>
      </c>
      <c r="F446">
        <v>4.8821417123275737</v>
      </c>
      <c r="G446">
        <v>1.0153275810957658</v>
      </c>
      <c r="I446">
        <v>56.978319783197826</v>
      </c>
      <c r="J446">
        <v>35.299999999999997</v>
      </c>
    </row>
    <row r="447" spans="1:10" x14ac:dyDescent="0.3">
      <c r="A447" s="7">
        <v>4</v>
      </c>
      <c r="B447" s="25">
        <v>26.2</v>
      </c>
      <c r="D447">
        <v>422</v>
      </c>
      <c r="E447">
        <v>30.072283694531428</v>
      </c>
      <c r="F447">
        <v>-0.47228369453142705</v>
      </c>
      <c r="G447">
        <v>-9.8219734168869852E-2</v>
      </c>
      <c r="I447">
        <v>57.113821138211378</v>
      </c>
      <c r="J447">
        <v>35.323700000000002</v>
      </c>
    </row>
    <row r="448" spans="1:10" x14ac:dyDescent="0.3">
      <c r="A448" s="7">
        <v>4.5999999999999996</v>
      </c>
      <c r="B448" s="25">
        <v>33.305199999999999</v>
      </c>
      <c r="D448">
        <v>423</v>
      </c>
      <c r="E448">
        <v>32.356609101390433</v>
      </c>
      <c r="F448">
        <v>-4.9862091013904326</v>
      </c>
      <c r="G448">
        <v>-1.036970232340678</v>
      </c>
      <c r="I448">
        <v>57.249322493224923</v>
      </c>
      <c r="J448">
        <v>35.359400000000001</v>
      </c>
    </row>
    <row r="449" spans="1:10" x14ac:dyDescent="0.3">
      <c r="A449" s="7">
        <v>3.8</v>
      </c>
      <c r="B449" s="25">
        <v>36.934699999999999</v>
      </c>
      <c r="D449">
        <v>424</v>
      </c>
      <c r="E449">
        <v>23.219307473954416</v>
      </c>
      <c r="F449">
        <v>7.0805925260455851</v>
      </c>
      <c r="G449">
        <v>1.4725342494753577</v>
      </c>
      <c r="I449">
        <v>57.384823848238476</v>
      </c>
      <c r="J449">
        <v>35.429099999999998</v>
      </c>
    </row>
    <row r="450" spans="1:10" x14ac:dyDescent="0.3">
      <c r="A450" s="7">
        <v>2.5</v>
      </c>
      <c r="B450" s="25">
        <v>42.921500000000002</v>
      </c>
      <c r="D450">
        <v>425</v>
      </c>
      <c r="E450">
        <v>38.295855159223841</v>
      </c>
      <c r="F450">
        <v>-2.1495551592238442</v>
      </c>
      <c r="G450">
        <v>-0.44703795359642595</v>
      </c>
      <c r="I450">
        <v>57.520325203252028</v>
      </c>
      <c r="J450">
        <v>35.460599999999999</v>
      </c>
    </row>
    <row r="451" spans="1:10" x14ac:dyDescent="0.3">
      <c r="A451" s="7">
        <v>3.5</v>
      </c>
      <c r="B451" s="25">
        <v>32.1</v>
      </c>
      <c r="D451">
        <v>426</v>
      </c>
      <c r="E451">
        <v>33.270339264134037</v>
      </c>
      <c r="F451">
        <v>2.7426607358659609</v>
      </c>
      <c r="G451">
        <v>0.57038473170118331</v>
      </c>
      <c r="I451">
        <v>57.655826558265574</v>
      </c>
      <c r="J451">
        <v>35.460599999999999</v>
      </c>
    </row>
    <row r="452" spans="1:10" x14ac:dyDescent="0.3">
      <c r="A452" s="7">
        <v>2.2000000000000002</v>
      </c>
      <c r="B452" s="25">
        <v>51.9</v>
      </c>
      <c r="D452">
        <v>427</v>
      </c>
      <c r="E452">
        <v>28.701688450416025</v>
      </c>
      <c r="F452">
        <v>9.8311549583975477E-2</v>
      </c>
      <c r="G452">
        <v>2.0445622784940744E-2</v>
      </c>
      <c r="I452">
        <v>57.791327913279126</v>
      </c>
      <c r="J452">
        <v>35.465499999999999</v>
      </c>
    </row>
    <row r="453" spans="1:10" x14ac:dyDescent="0.3">
      <c r="A453" s="7">
        <v>6.2</v>
      </c>
      <c r="B453" s="25">
        <v>25.802600000000002</v>
      </c>
      <c r="D453">
        <v>428</v>
      </c>
      <c r="E453">
        <v>39.209585321967445</v>
      </c>
      <c r="F453">
        <v>3.6904146780325533</v>
      </c>
      <c r="G453">
        <v>0.76748690002706188</v>
      </c>
      <c r="I453">
        <v>57.926829268292678</v>
      </c>
      <c r="J453">
        <v>35.465499999999999</v>
      </c>
    </row>
    <row r="454" spans="1:10" x14ac:dyDescent="0.3">
      <c r="A454" s="7">
        <v>3.7</v>
      </c>
      <c r="B454" s="25">
        <v>31.846699999999998</v>
      </c>
      <c r="D454">
        <v>429</v>
      </c>
      <c r="E454">
        <v>34.640934508249437</v>
      </c>
      <c r="F454">
        <v>2.7089654917505612</v>
      </c>
      <c r="G454">
        <v>0.5633772106749636</v>
      </c>
      <c r="I454">
        <v>58.062330623306224</v>
      </c>
      <c r="J454">
        <v>35.5</v>
      </c>
    </row>
    <row r="455" spans="1:10" x14ac:dyDescent="0.3">
      <c r="A455" s="7">
        <v>1.8</v>
      </c>
      <c r="B455" s="25">
        <v>43.628999999999998</v>
      </c>
      <c r="D455">
        <v>430</v>
      </c>
      <c r="E455">
        <v>35.097799589621239</v>
      </c>
      <c r="F455">
        <v>1.6321004103787615</v>
      </c>
      <c r="G455">
        <v>0.33942410102332732</v>
      </c>
      <c r="I455">
        <v>58.197831978319776</v>
      </c>
      <c r="J455">
        <v>35.5</v>
      </c>
    </row>
    <row r="456" spans="1:10" x14ac:dyDescent="0.3">
      <c r="A456" s="7">
        <v>5.3</v>
      </c>
      <c r="B456" s="25">
        <v>22.761900000000001</v>
      </c>
      <c r="D456">
        <v>431</v>
      </c>
      <c r="E456">
        <v>29.158553531787827</v>
      </c>
      <c r="F456">
        <v>-1.1387535317878275</v>
      </c>
      <c r="G456">
        <v>-0.23682390578195034</v>
      </c>
      <c r="I456">
        <v>58.333333333333329</v>
      </c>
      <c r="J456">
        <v>35.5</v>
      </c>
    </row>
    <row r="457" spans="1:10" x14ac:dyDescent="0.3">
      <c r="A457" s="7">
        <v>3.8</v>
      </c>
      <c r="B457" s="25">
        <v>34.514800000000001</v>
      </c>
      <c r="D457">
        <v>432</v>
      </c>
      <c r="E457">
        <v>34.640934508249437</v>
      </c>
      <c r="F457">
        <v>-4.4409345082494376</v>
      </c>
      <c r="G457">
        <v>-0.92357075188543358</v>
      </c>
      <c r="I457">
        <v>58.468834688346874</v>
      </c>
      <c r="J457">
        <v>35.5</v>
      </c>
    </row>
    <row r="458" spans="1:10" x14ac:dyDescent="0.3">
      <c r="A458" s="7">
        <v>2</v>
      </c>
      <c r="B458" s="25">
        <v>42</v>
      </c>
      <c r="D458">
        <v>433</v>
      </c>
      <c r="E458">
        <v>25.960497962185219</v>
      </c>
      <c r="F458">
        <v>1.0395020378147812</v>
      </c>
      <c r="G458">
        <v>0.21618280496315614</v>
      </c>
      <c r="I458">
        <v>58.604336043360426</v>
      </c>
      <c r="J458">
        <v>35.540399999999998</v>
      </c>
    </row>
    <row r="459" spans="1:10" x14ac:dyDescent="0.3">
      <c r="A459" s="7">
        <v>3.8</v>
      </c>
      <c r="B459" s="25">
        <v>32.4</v>
      </c>
      <c r="D459">
        <v>434</v>
      </c>
      <c r="E459">
        <v>33.270339264134037</v>
      </c>
      <c r="F459">
        <v>-3.9717392641340368</v>
      </c>
      <c r="G459">
        <v>-0.82599331551843214</v>
      </c>
      <c r="I459">
        <v>58.739837398373979</v>
      </c>
      <c r="J459">
        <v>35.540399999999998</v>
      </c>
    </row>
    <row r="460" spans="1:10" x14ac:dyDescent="0.3">
      <c r="A460" s="7">
        <v>3.5</v>
      </c>
      <c r="B460" s="25">
        <v>37.6</v>
      </c>
      <c r="D460">
        <v>435</v>
      </c>
      <c r="E460">
        <v>39.666450403339248</v>
      </c>
      <c r="F460">
        <v>0.5335495966607553</v>
      </c>
      <c r="G460">
        <v>0.11096106038960432</v>
      </c>
      <c r="I460">
        <v>58.875338753387524</v>
      </c>
      <c r="J460">
        <v>35.6</v>
      </c>
    </row>
    <row r="461" spans="1:10" x14ac:dyDescent="0.3">
      <c r="A461" s="7">
        <v>4</v>
      </c>
      <c r="B461" s="25">
        <v>28.4</v>
      </c>
      <c r="D461">
        <v>436</v>
      </c>
      <c r="E461">
        <v>35.554664670993041</v>
      </c>
      <c r="F461">
        <v>-2.4558646709930443</v>
      </c>
      <c r="G461">
        <v>-0.51074042558038124</v>
      </c>
      <c r="I461">
        <v>59.010840108401077</v>
      </c>
      <c r="J461">
        <v>35.700000000000003</v>
      </c>
    </row>
    <row r="462" spans="1:10" x14ac:dyDescent="0.3">
      <c r="A462" s="7">
        <v>5</v>
      </c>
      <c r="B462" s="25">
        <v>29.7559</v>
      </c>
      <c r="D462">
        <v>437</v>
      </c>
      <c r="E462">
        <v>26.874228124928823</v>
      </c>
      <c r="F462">
        <v>-2.0742281249288226</v>
      </c>
      <c r="G462">
        <v>-0.43137236664126577</v>
      </c>
      <c r="I462">
        <v>59.146341463414629</v>
      </c>
      <c r="J462">
        <v>35.700000000000003</v>
      </c>
    </row>
    <row r="463" spans="1:10" x14ac:dyDescent="0.3">
      <c r="A463" s="7">
        <v>3.6</v>
      </c>
      <c r="B463" s="25">
        <v>36.439500000000002</v>
      </c>
      <c r="D463">
        <v>438</v>
      </c>
      <c r="E463">
        <v>36.925259915108441</v>
      </c>
      <c r="F463">
        <v>-2.9252599151084411</v>
      </c>
      <c r="G463">
        <v>-0.6083594554791113</v>
      </c>
      <c r="I463">
        <v>59.281842818428174</v>
      </c>
      <c r="J463">
        <v>35.708100000000002</v>
      </c>
    </row>
    <row r="464" spans="1:10" x14ac:dyDescent="0.3">
      <c r="A464" s="7">
        <v>6</v>
      </c>
      <c r="B464" s="25">
        <v>23.1</v>
      </c>
      <c r="D464">
        <v>439</v>
      </c>
      <c r="E464">
        <v>42.407640891570054</v>
      </c>
      <c r="F464">
        <v>1.7923591084299488</v>
      </c>
      <c r="G464">
        <v>0.37275272723485403</v>
      </c>
      <c r="I464">
        <v>59.417344173441727</v>
      </c>
      <c r="J464">
        <v>35.708100000000002</v>
      </c>
    </row>
    <row r="465" spans="1:10" x14ac:dyDescent="0.3">
      <c r="A465" s="7">
        <v>3</v>
      </c>
      <c r="B465" s="25">
        <v>35.465499999999999</v>
      </c>
      <c r="D465">
        <v>440</v>
      </c>
      <c r="E465">
        <v>42.407640891570054</v>
      </c>
      <c r="F465">
        <v>2.3923591084299431</v>
      </c>
      <c r="G465">
        <v>0.49753332242307063</v>
      </c>
      <c r="I465">
        <v>59.552845528455279</v>
      </c>
      <c r="J465">
        <v>35.708100000000002</v>
      </c>
    </row>
    <row r="466" spans="1:10" x14ac:dyDescent="0.3">
      <c r="A466" s="7">
        <v>6.3</v>
      </c>
      <c r="B466" s="25">
        <v>24.6</v>
      </c>
      <c r="D466">
        <v>441</v>
      </c>
      <c r="E466">
        <v>39.209585321967445</v>
      </c>
      <c r="F466">
        <v>-6.2992853219674458</v>
      </c>
      <c r="G466">
        <v>-1.3100476195591702</v>
      </c>
      <c r="I466">
        <v>59.688346883468824</v>
      </c>
      <c r="J466">
        <v>35.731099999999998</v>
      </c>
    </row>
    <row r="467" spans="1:10" x14ac:dyDescent="0.3">
      <c r="A467" s="7">
        <v>1.6</v>
      </c>
      <c r="B467" s="25">
        <v>48.2</v>
      </c>
      <c r="D467">
        <v>442</v>
      </c>
      <c r="E467">
        <v>43.321371054313651</v>
      </c>
      <c r="F467">
        <v>1.2500289456863456</v>
      </c>
      <c r="G467">
        <v>0.25996559307540429</v>
      </c>
      <c r="I467">
        <v>59.823848238482377</v>
      </c>
      <c r="J467">
        <v>35.749400000000001</v>
      </c>
    </row>
    <row r="468" spans="1:10" x14ac:dyDescent="0.3">
      <c r="A468" s="7">
        <v>3.5</v>
      </c>
      <c r="B468" s="25">
        <v>31.4</v>
      </c>
      <c r="D468">
        <v>443</v>
      </c>
      <c r="E468">
        <v>39.666450403339248</v>
      </c>
      <c r="F468">
        <v>0.63354959666074961</v>
      </c>
      <c r="G468">
        <v>0.1317578262543061</v>
      </c>
      <c r="I468">
        <v>59.959349593495929</v>
      </c>
      <c r="J468">
        <v>35.799999999999997</v>
      </c>
    </row>
    <row r="469" spans="1:10" x14ac:dyDescent="0.3">
      <c r="A469" s="7">
        <v>1.6</v>
      </c>
      <c r="B469" s="25">
        <v>51.655500000000004</v>
      </c>
      <c r="D469">
        <v>444</v>
      </c>
      <c r="E469">
        <v>36.925259915108441</v>
      </c>
      <c r="F469">
        <v>-2.6399599151084416</v>
      </c>
      <c r="G469">
        <v>-0.54902628246711382</v>
      </c>
      <c r="I469">
        <v>60.094850948509475</v>
      </c>
      <c r="J469">
        <v>35.810299999999998</v>
      </c>
    </row>
    <row r="470" spans="1:10" x14ac:dyDescent="0.3">
      <c r="A470" s="7">
        <v>3</v>
      </c>
      <c r="B470" s="25">
        <v>29.5</v>
      </c>
      <c r="D470">
        <v>445</v>
      </c>
      <c r="E470">
        <v>32.356609101390433</v>
      </c>
      <c r="F470">
        <v>-6.1566091013904334</v>
      </c>
      <c r="G470">
        <v>-1.2803755800211616</v>
      </c>
      <c r="I470">
        <v>60.230352303523027</v>
      </c>
      <c r="J470">
        <v>35.860599999999998</v>
      </c>
    </row>
    <row r="471" spans="1:10" x14ac:dyDescent="0.3">
      <c r="A471" s="7">
        <v>2.5</v>
      </c>
      <c r="B471" s="25">
        <v>40.200000000000003</v>
      </c>
      <c r="D471">
        <v>446</v>
      </c>
      <c r="E471">
        <v>29.61541861315963</v>
      </c>
      <c r="F471">
        <v>3.6897813868403695</v>
      </c>
      <c r="G471">
        <v>0.76735519594058166</v>
      </c>
      <c r="I471">
        <v>60.365853658536579</v>
      </c>
      <c r="J471">
        <v>35.9</v>
      </c>
    </row>
    <row r="472" spans="1:10" x14ac:dyDescent="0.3">
      <c r="A472" s="7">
        <v>3.3</v>
      </c>
      <c r="B472" s="25">
        <v>36.200000000000003</v>
      </c>
      <c r="D472">
        <v>447</v>
      </c>
      <c r="E472">
        <v>33.270339264134037</v>
      </c>
      <c r="F472">
        <v>3.6643607358659622</v>
      </c>
      <c r="G472">
        <v>0.76206852267615088</v>
      </c>
      <c r="I472">
        <v>60.501355013550125</v>
      </c>
      <c r="J472">
        <v>35.9</v>
      </c>
    </row>
    <row r="473" spans="1:10" x14ac:dyDescent="0.3">
      <c r="A473" s="7">
        <v>4</v>
      </c>
      <c r="B473" s="25">
        <v>27.566500000000001</v>
      </c>
      <c r="D473">
        <v>448</v>
      </c>
      <c r="E473">
        <v>39.209585321967445</v>
      </c>
      <c r="F473">
        <v>3.7119146780325565</v>
      </c>
      <c r="G473">
        <v>0.77195820468797371</v>
      </c>
      <c r="I473">
        <v>60.636856368563677</v>
      </c>
      <c r="J473">
        <v>35.9</v>
      </c>
    </row>
    <row r="474" spans="1:10" x14ac:dyDescent="0.3">
      <c r="A474" s="7">
        <v>3.6</v>
      </c>
      <c r="B474" s="25">
        <v>27.581099999999999</v>
      </c>
      <c r="D474">
        <v>449</v>
      </c>
      <c r="E474">
        <v>34.640934508249437</v>
      </c>
      <c r="F474">
        <v>-2.5409345082494355</v>
      </c>
      <c r="G474">
        <v>-0.52843220045607675</v>
      </c>
      <c r="I474">
        <v>60.77235772357723</v>
      </c>
      <c r="J474">
        <v>35.922600000000003</v>
      </c>
    </row>
    <row r="475" spans="1:10" x14ac:dyDescent="0.3">
      <c r="A475" s="7">
        <v>3.6</v>
      </c>
      <c r="B475" s="25">
        <v>40</v>
      </c>
      <c r="D475">
        <v>450</v>
      </c>
      <c r="E475">
        <v>40.580180566082845</v>
      </c>
      <c r="F475">
        <v>11.319819433917154</v>
      </c>
      <c r="G475">
        <v>2.3541563439788953</v>
      </c>
      <c r="I475">
        <v>60.907859078590775</v>
      </c>
      <c r="J475">
        <v>35.922600000000003</v>
      </c>
    </row>
    <row r="476" spans="1:10" x14ac:dyDescent="0.3">
      <c r="A476" s="7">
        <v>3.2</v>
      </c>
      <c r="B476" s="25">
        <v>36.4</v>
      </c>
      <c r="D476">
        <v>451</v>
      </c>
      <c r="E476">
        <v>22.305577311210815</v>
      </c>
      <c r="F476">
        <v>3.4970226887891869</v>
      </c>
      <c r="G476">
        <v>0.72726762082302743</v>
      </c>
      <c r="I476">
        <v>61.043360433604327</v>
      </c>
      <c r="J476">
        <v>36</v>
      </c>
    </row>
    <row r="477" spans="1:10" x14ac:dyDescent="0.3">
      <c r="A477" s="7">
        <v>5.3</v>
      </c>
      <c r="B477" s="25">
        <v>29.370799999999999</v>
      </c>
      <c r="D477">
        <v>452</v>
      </c>
      <c r="E477">
        <v>33.727204345505839</v>
      </c>
      <c r="F477">
        <v>-1.880504345505841</v>
      </c>
      <c r="G477">
        <v>-0.39108408581041465</v>
      </c>
      <c r="I477">
        <v>61.17886178861788</v>
      </c>
      <c r="J477">
        <v>36.012999999999998</v>
      </c>
    </row>
    <row r="478" spans="1:10" x14ac:dyDescent="0.3">
      <c r="A478" s="7">
        <v>2</v>
      </c>
      <c r="B478" s="25">
        <v>42</v>
      </c>
      <c r="D478">
        <v>453</v>
      </c>
      <c r="E478">
        <v>42.407640891570054</v>
      </c>
      <c r="F478">
        <v>1.2213591084299438</v>
      </c>
      <c r="G478">
        <v>0.25400319414739903</v>
      </c>
      <c r="I478">
        <v>61.314363143631425</v>
      </c>
      <c r="J478">
        <v>36.030700000000003</v>
      </c>
    </row>
    <row r="479" spans="1:10" x14ac:dyDescent="0.3">
      <c r="A479" s="7">
        <v>2.5</v>
      </c>
      <c r="B479" s="25">
        <v>40.6</v>
      </c>
      <c r="D479">
        <v>454</v>
      </c>
      <c r="E479">
        <v>26.417363043557021</v>
      </c>
      <c r="F479">
        <v>-3.6554630435570203</v>
      </c>
      <c r="G479">
        <v>-0.76021809043929855</v>
      </c>
      <c r="I479">
        <v>61.449864498644978</v>
      </c>
      <c r="J479">
        <v>36.1</v>
      </c>
    </row>
    <row r="480" spans="1:10" x14ac:dyDescent="0.3">
      <c r="A480" s="7">
        <v>2.4</v>
      </c>
      <c r="B480" s="25">
        <v>37.6</v>
      </c>
      <c r="D480">
        <v>455</v>
      </c>
      <c r="E480">
        <v>33.270339264134037</v>
      </c>
      <c r="F480">
        <v>1.2444607358659638</v>
      </c>
      <c r="G480">
        <v>0.25880758551620409</v>
      </c>
      <c r="I480">
        <v>61.58536585365853</v>
      </c>
      <c r="J480">
        <v>36.1</v>
      </c>
    </row>
    <row r="481" spans="1:10" x14ac:dyDescent="0.3">
      <c r="A481" s="7">
        <v>6.3</v>
      </c>
      <c r="B481" s="25">
        <v>24.8202</v>
      </c>
      <c r="D481">
        <v>456</v>
      </c>
      <c r="E481">
        <v>41.493910728826449</v>
      </c>
      <c r="F481">
        <v>0.50608927117355051</v>
      </c>
      <c r="G481">
        <v>0.10525020079234498</v>
      </c>
      <c r="I481">
        <v>61.720867208672075</v>
      </c>
      <c r="J481">
        <v>36.146299999999997</v>
      </c>
    </row>
    <row r="482" spans="1:10" x14ac:dyDescent="0.3">
      <c r="A482" s="7">
        <v>2.4</v>
      </c>
      <c r="B482" s="25">
        <v>41.9</v>
      </c>
      <c r="D482">
        <v>457</v>
      </c>
      <c r="E482">
        <v>33.270339264134037</v>
      </c>
      <c r="F482">
        <v>-0.87033926413403861</v>
      </c>
      <c r="G482">
        <v>-0.18100241899053474</v>
      </c>
      <c r="I482">
        <v>61.856368563685628</v>
      </c>
      <c r="J482">
        <v>36.154800000000002</v>
      </c>
    </row>
    <row r="483" spans="1:10" x14ac:dyDescent="0.3">
      <c r="A483" s="7">
        <v>2.5</v>
      </c>
      <c r="B483" s="25">
        <v>38.6</v>
      </c>
      <c r="D483">
        <v>458</v>
      </c>
      <c r="E483">
        <v>34.640934508249437</v>
      </c>
      <c r="F483">
        <v>2.9590654917505645</v>
      </c>
      <c r="G483">
        <v>0.61538992210258636</v>
      </c>
      <c r="I483">
        <v>61.99186991869918</v>
      </c>
      <c r="J483">
        <v>36.154800000000002</v>
      </c>
    </row>
    <row r="484" spans="1:10" x14ac:dyDescent="0.3">
      <c r="A484" s="7">
        <v>5.6</v>
      </c>
      <c r="B484" s="25">
        <v>23.061</v>
      </c>
      <c r="D484">
        <v>459</v>
      </c>
      <c r="E484">
        <v>32.356609101390433</v>
      </c>
      <c r="F484">
        <v>-3.9566091013904341</v>
      </c>
      <c r="G484">
        <v>-0.82284673099769656</v>
      </c>
      <c r="I484">
        <v>62.127371273712733</v>
      </c>
      <c r="J484">
        <v>36.154800000000002</v>
      </c>
    </row>
    <row r="485" spans="1:10" x14ac:dyDescent="0.3">
      <c r="A485" s="7">
        <v>1.3</v>
      </c>
      <c r="B485" s="25">
        <v>65</v>
      </c>
      <c r="D485">
        <v>460</v>
      </c>
      <c r="E485">
        <v>27.787958287672424</v>
      </c>
      <c r="F485">
        <v>1.9679417123275762</v>
      </c>
      <c r="G485">
        <v>0.40926823026659243</v>
      </c>
      <c r="I485">
        <v>62.262872628726278</v>
      </c>
      <c r="J485">
        <v>36.159599999999998</v>
      </c>
    </row>
    <row r="486" spans="1:10" x14ac:dyDescent="0.3">
      <c r="A486" s="7">
        <v>3.7</v>
      </c>
      <c r="B486" s="25">
        <v>30.5</v>
      </c>
      <c r="D486">
        <v>461</v>
      </c>
      <c r="E486">
        <v>34.184069426877635</v>
      </c>
      <c r="F486">
        <v>2.2554305731223678</v>
      </c>
      <c r="G486">
        <v>0.46905661553318706</v>
      </c>
      <c r="I486">
        <v>62.39837398373983</v>
      </c>
      <c r="J486">
        <v>36.200000000000003</v>
      </c>
    </row>
    <row r="487" spans="1:10" x14ac:dyDescent="0.3">
      <c r="A487" s="7">
        <v>6.7</v>
      </c>
      <c r="B487" s="25">
        <v>24.2</v>
      </c>
      <c r="D487">
        <v>462</v>
      </c>
      <c r="E487">
        <v>23.219307473954416</v>
      </c>
      <c r="F487">
        <v>-0.11930747395441443</v>
      </c>
      <c r="G487">
        <v>-2.4812096017391042E-2</v>
      </c>
      <c r="I487">
        <v>62.533875338753383</v>
      </c>
      <c r="J487">
        <v>36.200000000000003</v>
      </c>
    </row>
    <row r="488" spans="1:10" x14ac:dyDescent="0.3">
      <c r="A488" s="7">
        <v>5.4</v>
      </c>
      <c r="B488" s="25">
        <v>30.4</v>
      </c>
      <c r="D488">
        <v>463</v>
      </c>
      <c r="E488">
        <v>36.925259915108441</v>
      </c>
      <c r="F488">
        <v>-1.4597599151084424</v>
      </c>
      <c r="G488">
        <v>-0.30358285173188954</v>
      </c>
      <c r="I488">
        <v>62.669376693766928</v>
      </c>
      <c r="J488">
        <v>36.200000000000003</v>
      </c>
    </row>
    <row r="489" spans="1:10" x14ac:dyDescent="0.3">
      <c r="A489" s="7">
        <v>3</v>
      </c>
      <c r="B489" s="25">
        <v>39.710299999999997</v>
      </c>
      <c r="D489">
        <v>464</v>
      </c>
      <c r="E489">
        <v>21.848712229839013</v>
      </c>
      <c r="F489">
        <v>2.7512877701609888</v>
      </c>
      <c r="G489">
        <v>0.57217887582458793</v>
      </c>
      <c r="I489">
        <v>62.804878048780481</v>
      </c>
      <c r="J489">
        <v>36.262799999999999</v>
      </c>
    </row>
    <row r="490" spans="1:10" x14ac:dyDescent="0.3">
      <c r="A490" s="7">
        <v>2.5</v>
      </c>
      <c r="B490" s="25">
        <v>37.070999999999998</v>
      </c>
      <c r="D490">
        <v>465</v>
      </c>
      <c r="E490">
        <v>43.321371054313651</v>
      </c>
      <c r="F490">
        <v>4.8786289456863514</v>
      </c>
      <c r="G490">
        <v>1.0145970392420174</v>
      </c>
      <c r="I490">
        <v>62.940379403794033</v>
      </c>
      <c r="J490">
        <v>36.290100000000002</v>
      </c>
    </row>
    <row r="491" spans="1:10" x14ac:dyDescent="0.3">
      <c r="A491" s="7">
        <v>5.3</v>
      </c>
      <c r="B491" s="25">
        <v>29.0185</v>
      </c>
      <c r="D491">
        <v>466</v>
      </c>
      <c r="E491">
        <v>34.640934508249437</v>
      </c>
      <c r="F491">
        <v>-3.2409345082494383</v>
      </c>
      <c r="G491">
        <v>-0.67400956150899816</v>
      </c>
      <c r="I491">
        <v>63.075880758807578</v>
      </c>
      <c r="J491">
        <v>36.4</v>
      </c>
    </row>
    <row r="492" spans="1:10" x14ac:dyDescent="0.3">
      <c r="A492" s="7">
        <v>2</v>
      </c>
      <c r="B492" s="25">
        <v>60.1</v>
      </c>
      <c r="D492">
        <v>467</v>
      </c>
      <c r="E492">
        <v>43.321371054313651</v>
      </c>
      <c r="F492">
        <v>8.3341289456863521</v>
      </c>
      <c r="G492">
        <v>1.7332292836968286</v>
      </c>
      <c r="I492">
        <v>63.211382113821131</v>
      </c>
      <c r="J492">
        <v>36.4</v>
      </c>
    </row>
    <row r="493" spans="1:10" x14ac:dyDescent="0.3">
      <c r="A493" s="7">
        <v>2.7</v>
      </c>
      <c r="B493" s="25">
        <v>35.700000000000003</v>
      </c>
      <c r="D493">
        <v>468</v>
      </c>
      <c r="E493">
        <v>36.925259915108441</v>
      </c>
      <c r="F493">
        <v>-7.4252599151084411</v>
      </c>
      <c r="G493">
        <v>-1.5442139193907447</v>
      </c>
      <c r="I493">
        <v>63.346883468834683</v>
      </c>
      <c r="J493">
        <v>36.4</v>
      </c>
    </row>
    <row r="494" spans="1:10" x14ac:dyDescent="0.3">
      <c r="A494" s="7">
        <v>3</v>
      </c>
      <c r="B494" s="25">
        <v>34.7286</v>
      </c>
      <c r="D494">
        <v>469</v>
      </c>
      <c r="E494">
        <v>39.209585321967445</v>
      </c>
      <c r="F494">
        <v>0.99041467803255756</v>
      </c>
      <c r="G494">
        <v>0.20597422168008273</v>
      </c>
      <c r="I494">
        <v>63.482384823848228</v>
      </c>
      <c r="J494">
        <v>36.4</v>
      </c>
    </row>
    <row r="495" spans="1:10" x14ac:dyDescent="0.3">
      <c r="A495" s="7">
        <v>4.8</v>
      </c>
      <c r="B495" s="25">
        <v>31.374700000000001</v>
      </c>
      <c r="D495">
        <v>470</v>
      </c>
      <c r="E495">
        <v>35.554664670993041</v>
      </c>
      <c r="F495">
        <v>0.64533532900696144</v>
      </c>
      <c r="G495">
        <v>0.13420887741578832</v>
      </c>
      <c r="I495">
        <v>63.617886178861781</v>
      </c>
      <c r="J495">
        <v>36.4</v>
      </c>
    </row>
    <row r="496" spans="1:10" x14ac:dyDescent="0.3">
      <c r="A496" s="7">
        <v>4.5999999999999996</v>
      </c>
      <c r="B496" s="25">
        <v>27.106100000000001</v>
      </c>
      <c r="D496">
        <v>471</v>
      </c>
      <c r="E496">
        <v>32.356609101390433</v>
      </c>
      <c r="F496">
        <v>-4.7901091013904313</v>
      </c>
      <c r="G496">
        <v>-0.99618777447999518</v>
      </c>
      <c r="I496">
        <v>63.753387533875333</v>
      </c>
      <c r="J496">
        <v>36.439500000000002</v>
      </c>
    </row>
    <row r="497" spans="1:10" x14ac:dyDescent="0.3">
      <c r="A497" s="7">
        <v>3</v>
      </c>
      <c r="B497" s="25">
        <v>35.267800000000001</v>
      </c>
      <c r="D497">
        <v>472</v>
      </c>
      <c r="E497">
        <v>34.184069426877635</v>
      </c>
      <c r="F497">
        <v>-6.6029694268776353</v>
      </c>
      <c r="G497">
        <v>-1.3732040918256612</v>
      </c>
      <c r="I497">
        <v>63.888888888888879</v>
      </c>
      <c r="J497">
        <v>36.439500000000002</v>
      </c>
    </row>
    <row r="498" spans="1:10" x14ac:dyDescent="0.3">
      <c r="A498" s="7">
        <v>3.8</v>
      </c>
      <c r="B498" s="25">
        <v>29.0307</v>
      </c>
      <c r="D498">
        <v>473</v>
      </c>
      <c r="E498">
        <v>34.184069426877635</v>
      </c>
      <c r="F498">
        <v>5.8159305731223654</v>
      </c>
      <c r="G498">
        <v>1.2095254641459356</v>
      </c>
      <c r="I498">
        <v>64.024390243902431</v>
      </c>
      <c r="J498">
        <v>36.556399999999996</v>
      </c>
    </row>
    <row r="499" spans="1:10" x14ac:dyDescent="0.3">
      <c r="A499" s="7">
        <v>2</v>
      </c>
      <c r="B499" s="25">
        <v>42</v>
      </c>
      <c r="D499">
        <v>474</v>
      </c>
      <c r="E499">
        <v>36.011529752364837</v>
      </c>
      <c r="F499">
        <v>0.38847024763516202</v>
      </c>
      <c r="G499">
        <v>8.0789247854716459E-2</v>
      </c>
      <c r="I499">
        <v>64.159891598915991</v>
      </c>
      <c r="J499">
        <v>36.558999999999997</v>
      </c>
    </row>
    <row r="500" spans="1:10" x14ac:dyDescent="0.3">
      <c r="A500" s="7">
        <v>4</v>
      </c>
      <c r="B500" s="25">
        <v>24.4</v>
      </c>
      <c r="D500">
        <v>475</v>
      </c>
      <c r="E500">
        <v>26.417363043557021</v>
      </c>
      <c r="F500">
        <v>2.9534369564429781</v>
      </c>
      <c r="G500">
        <v>0.6142193687930555</v>
      </c>
      <c r="I500">
        <v>64.295392953929536</v>
      </c>
      <c r="J500">
        <v>36.6</v>
      </c>
    </row>
    <row r="501" spans="1:10" x14ac:dyDescent="0.3">
      <c r="A501" s="7">
        <v>1.8</v>
      </c>
      <c r="B501" s="25">
        <v>43.260899999999999</v>
      </c>
      <c r="D501">
        <v>476</v>
      </c>
      <c r="E501">
        <v>41.493910728826449</v>
      </c>
      <c r="F501">
        <v>0.50608927117355051</v>
      </c>
      <c r="G501">
        <v>0.10525020079234498</v>
      </c>
      <c r="I501">
        <v>64.430894308943081</v>
      </c>
      <c r="J501">
        <v>36.6</v>
      </c>
    </row>
    <row r="502" spans="1:10" x14ac:dyDescent="0.3">
      <c r="A502" s="7">
        <v>4.8</v>
      </c>
      <c r="B502" s="25">
        <v>26.388000000000002</v>
      </c>
      <c r="D502">
        <v>477</v>
      </c>
      <c r="E502">
        <v>39.209585321967445</v>
      </c>
      <c r="F502">
        <v>1.3904146780325561</v>
      </c>
      <c r="G502">
        <v>0.28916128513889428</v>
      </c>
      <c r="I502">
        <v>64.566395663956641</v>
      </c>
      <c r="J502">
        <v>36.700000000000003</v>
      </c>
    </row>
    <row r="503" spans="1:10" x14ac:dyDescent="0.3">
      <c r="A503" s="7">
        <v>6.3</v>
      </c>
      <c r="B503" s="25">
        <v>27.1158</v>
      </c>
      <c r="D503">
        <v>478</v>
      </c>
      <c r="E503">
        <v>39.666450403339248</v>
      </c>
      <c r="F503">
        <v>-2.0664504033392461</v>
      </c>
      <c r="G503">
        <v>-0.42975485209267311</v>
      </c>
      <c r="I503">
        <v>64.701897018970186</v>
      </c>
      <c r="J503">
        <v>36.704700000000003</v>
      </c>
    </row>
    <row r="504" spans="1:10" x14ac:dyDescent="0.3">
      <c r="A504" s="7">
        <v>2.4</v>
      </c>
      <c r="B504" s="25">
        <v>41.585799999999999</v>
      </c>
      <c r="D504">
        <v>479</v>
      </c>
      <c r="E504">
        <v>21.848712229839013</v>
      </c>
      <c r="F504">
        <v>2.9714877701609872</v>
      </c>
      <c r="G504">
        <v>0.61797335425866351</v>
      </c>
      <c r="I504">
        <v>64.837398373983746</v>
      </c>
      <c r="J504">
        <v>36.729900000000001</v>
      </c>
    </row>
    <row r="505" spans="1:10" x14ac:dyDescent="0.3">
      <c r="A505" s="7">
        <v>3.5</v>
      </c>
      <c r="B505" s="25">
        <v>35</v>
      </c>
      <c r="D505">
        <v>480</v>
      </c>
      <c r="E505">
        <v>39.666450403339248</v>
      </c>
      <c r="F505">
        <v>2.233549596660751</v>
      </c>
      <c r="G505">
        <v>0.46450608008955385</v>
      </c>
      <c r="I505">
        <v>64.972899728997291</v>
      </c>
      <c r="J505">
        <v>36.729900000000001</v>
      </c>
    </row>
    <row r="506" spans="1:10" x14ac:dyDescent="0.3">
      <c r="A506" s="7">
        <v>3</v>
      </c>
      <c r="B506" s="25">
        <v>36.798000000000002</v>
      </c>
      <c r="D506">
        <v>481</v>
      </c>
      <c r="E506">
        <v>39.209585321967445</v>
      </c>
      <c r="F506">
        <v>-0.60958532196744386</v>
      </c>
      <c r="G506">
        <v>-0.12677403215516503</v>
      </c>
      <c r="I506">
        <v>65.108401084010836</v>
      </c>
      <c r="J506">
        <v>36.756300000000003</v>
      </c>
    </row>
    <row r="507" spans="1:10" x14ac:dyDescent="0.3">
      <c r="A507" s="7">
        <v>3.8</v>
      </c>
      <c r="B507" s="25">
        <v>26.9</v>
      </c>
      <c r="D507">
        <v>482</v>
      </c>
      <c r="E507">
        <v>25.046767799441621</v>
      </c>
      <c r="F507">
        <v>-1.9857677994416214</v>
      </c>
      <c r="G507">
        <v>-0.41297547986653838</v>
      </c>
      <c r="I507">
        <v>65.243902439024396</v>
      </c>
      <c r="J507">
        <v>36.798000000000002</v>
      </c>
    </row>
    <row r="508" spans="1:10" x14ac:dyDescent="0.3">
      <c r="A508" s="7">
        <v>3.7</v>
      </c>
      <c r="B508" s="25">
        <v>31.411200000000001</v>
      </c>
      <c r="D508">
        <v>483</v>
      </c>
      <c r="E508">
        <v>44.691966298429058</v>
      </c>
      <c r="F508">
        <v>20.308033701570942</v>
      </c>
      <c r="G508">
        <v>4.22341422064068</v>
      </c>
      <c r="I508">
        <v>65.379403794037941</v>
      </c>
      <c r="J508">
        <v>36.9</v>
      </c>
    </row>
    <row r="509" spans="1:10" x14ac:dyDescent="0.3">
      <c r="A509" s="7">
        <v>3.2</v>
      </c>
      <c r="B509" s="25">
        <v>29.7</v>
      </c>
      <c r="D509">
        <v>484</v>
      </c>
      <c r="E509">
        <v>33.727204345505839</v>
      </c>
      <c r="F509">
        <v>-3.2272043455058395</v>
      </c>
      <c r="G509">
        <v>-0.6711541317103692</v>
      </c>
      <c r="I509">
        <v>65.514905149051486</v>
      </c>
      <c r="J509">
        <v>36.934699999999999</v>
      </c>
    </row>
    <row r="510" spans="1:10" x14ac:dyDescent="0.3">
      <c r="A510" s="7">
        <v>2</v>
      </c>
      <c r="B510" s="25">
        <v>42.936300000000003</v>
      </c>
      <c r="D510">
        <v>485</v>
      </c>
      <c r="E510">
        <v>20.021251904351811</v>
      </c>
      <c r="F510">
        <v>4.1787480956481886</v>
      </c>
      <c r="G510">
        <v>0.86904445752768777</v>
      </c>
      <c r="I510">
        <v>65.650406504065046</v>
      </c>
      <c r="J510">
        <v>37</v>
      </c>
    </row>
    <row r="511" spans="1:10" x14ac:dyDescent="0.3">
      <c r="A511" s="7">
        <v>5.3</v>
      </c>
      <c r="B511" s="25">
        <v>28.993500000000001</v>
      </c>
      <c r="D511">
        <v>486</v>
      </c>
      <c r="E511">
        <v>25.960497962185219</v>
      </c>
      <c r="F511">
        <v>4.4395020378147798</v>
      </c>
      <c r="G511">
        <v>0.92327284436305668</v>
      </c>
      <c r="I511">
        <v>65.785907859078591</v>
      </c>
      <c r="J511">
        <v>37</v>
      </c>
    </row>
    <row r="512" spans="1:10" x14ac:dyDescent="0.3">
      <c r="A512" s="7">
        <v>8</v>
      </c>
      <c r="B512" s="25">
        <v>17.8</v>
      </c>
      <c r="D512">
        <v>487</v>
      </c>
      <c r="E512">
        <v>36.925259915108441</v>
      </c>
      <c r="F512">
        <v>2.7850400848915555</v>
      </c>
      <c r="G512">
        <v>0.57919826569302157</v>
      </c>
      <c r="I512">
        <v>65.921409214092137</v>
      </c>
      <c r="J512">
        <v>37</v>
      </c>
    </row>
    <row r="513" spans="1:10" x14ac:dyDescent="0.3">
      <c r="A513" s="7">
        <v>5</v>
      </c>
      <c r="B513" s="25">
        <v>24.572199999999999</v>
      </c>
      <c r="D513">
        <v>488</v>
      </c>
      <c r="E513">
        <v>39.209585321967445</v>
      </c>
      <c r="F513">
        <v>-2.1385853219674473</v>
      </c>
      <c r="G513">
        <v>-0.44475658222647413</v>
      </c>
      <c r="I513">
        <v>66.056910569105696</v>
      </c>
      <c r="J513">
        <v>37.002800000000001</v>
      </c>
    </row>
    <row r="514" spans="1:10" x14ac:dyDescent="0.3">
      <c r="A514" s="7">
        <v>4</v>
      </c>
      <c r="B514" s="25">
        <v>35.200000000000003</v>
      </c>
      <c r="D514">
        <v>489</v>
      </c>
      <c r="E514">
        <v>26.417363043557021</v>
      </c>
      <c r="F514">
        <v>2.6011369564429785</v>
      </c>
      <c r="G514">
        <v>0.54095236265170699</v>
      </c>
      <c r="I514">
        <v>66.192411924119241</v>
      </c>
      <c r="J514">
        <v>37.064999999999998</v>
      </c>
    </row>
    <row r="515" spans="1:10" x14ac:dyDescent="0.3">
      <c r="A515" s="7">
        <v>4</v>
      </c>
      <c r="B515" s="25">
        <v>29.2</v>
      </c>
      <c r="D515">
        <v>490</v>
      </c>
      <c r="E515">
        <v>41.493910728826449</v>
      </c>
      <c r="F515">
        <v>18.606089271173552</v>
      </c>
      <c r="G515">
        <v>3.8694648223035824</v>
      </c>
      <c r="I515">
        <v>66.327913279132787</v>
      </c>
      <c r="J515">
        <v>37.064999999999998</v>
      </c>
    </row>
    <row r="516" spans="1:10" x14ac:dyDescent="0.3">
      <c r="A516" s="7">
        <v>2.4</v>
      </c>
      <c r="B516" s="25">
        <v>39.299999999999997</v>
      </c>
      <c r="D516">
        <v>491</v>
      </c>
      <c r="E516">
        <v>38.295855159223841</v>
      </c>
      <c r="F516">
        <v>-2.5958551592238379</v>
      </c>
      <c r="G516">
        <v>-0.53985391965059393</v>
      </c>
      <c r="I516">
        <v>66.463414634146346</v>
      </c>
      <c r="J516">
        <v>37.070999999999998</v>
      </c>
    </row>
    <row r="517" spans="1:10" x14ac:dyDescent="0.3">
      <c r="A517" s="7">
        <v>4</v>
      </c>
      <c r="B517" s="25">
        <v>27.9711</v>
      </c>
      <c r="D517">
        <v>492</v>
      </c>
      <c r="E517">
        <v>36.925259915108441</v>
      </c>
      <c r="F517">
        <v>-2.1966599151084409</v>
      </c>
      <c r="G517">
        <v>-0.45683421938888541</v>
      </c>
      <c r="I517">
        <v>66.598915989159892</v>
      </c>
      <c r="J517">
        <v>37.070999999999998</v>
      </c>
    </row>
    <row r="518" spans="1:10" x14ac:dyDescent="0.3">
      <c r="A518" s="7">
        <v>3.7</v>
      </c>
      <c r="B518" s="25">
        <v>25.1</v>
      </c>
      <c r="D518">
        <v>493</v>
      </c>
      <c r="E518">
        <v>28.701688450416025</v>
      </c>
      <c r="F518">
        <v>2.6730115495839755</v>
      </c>
      <c r="G518">
        <v>0.55589995350344801</v>
      </c>
      <c r="I518">
        <v>66.734417344173437</v>
      </c>
      <c r="J518">
        <v>37.071100000000001</v>
      </c>
    </row>
    <row r="519" spans="1:10" x14ac:dyDescent="0.3">
      <c r="A519" s="7">
        <v>2</v>
      </c>
      <c r="B519" s="25">
        <v>37.798900000000003</v>
      </c>
      <c r="D519">
        <v>494</v>
      </c>
      <c r="E519">
        <v>29.61541861315963</v>
      </c>
      <c r="F519">
        <v>-2.5093186131596283</v>
      </c>
      <c r="G519">
        <v>-0.52185711677821944</v>
      </c>
      <c r="I519">
        <v>66.869918699186996</v>
      </c>
      <c r="J519">
        <v>37.076900000000002</v>
      </c>
    </row>
    <row r="520" spans="1:10" x14ac:dyDescent="0.3">
      <c r="A520" s="7">
        <v>6.1</v>
      </c>
      <c r="B520" s="25">
        <v>26</v>
      </c>
      <c r="D520">
        <v>495</v>
      </c>
      <c r="E520">
        <v>36.925259915108441</v>
      </c>
      <c r="F520">
        <v>-1.6574599151084399</v>
      </c>
      <c r="G520">
        <v>-0.34469805784640678</v>
      </c>
      <c r="I520">
        <v>67.005420054200542</v>
      </c>
      <c r="J520">
        <v>37.1</v>
      </c>
    </row>
    <row r="521" spans="1:10" x14ac:dyDescent="0.3">
      <c r="A521" s="7">
        <v>5.3</v>
      </c>
      <c r="B521" s="25">
        <v>30.4</v>
      </c>
      <c r="D521">
        <v>496</v>
      </c>
      <c r="E521">
        <v>33.270339264134037</v>
      </c>
      <c r="F521">
        <v>-4.2396392641340377</v>
      </c>
      <c r="G521">
        <v>-0.88170785126997153</v>
      </c>
      <c r="I521">
        <v>67.140921409214087</v>
      </c>
      <c r="J521">
        <v>37.118499999999997</v>
      </c>
    </row>
    <row r="522" spans="1:10" x14ac:dyDescent="0.3">
      <c r="A522" s="7">
        <v>2.8</v>
      </c>
      <c r="B522" s="25">
        <v>30.299299999999999</v>
      </c>
      <c r="D522">
        <v>497</v>
      </c>
      <c r="E522">
        <v>41.493910728826449</v>
      </c>
      <c r="F522">
        <v>0.50608927117355051</v>
      </c>
      <c r="G522">
        <v>0.10525020079234498</v>
      </c>
      <c r="I522">
        <v>67.276422764227647</v>
      </c>
      <c r="J522">
        <v>37.200000000000003</v>
      </c>
    </row>
    <row r="523" spans="1:10" x14ac:dyDescent="0.3">
      <c r="A523" s="7">
        <v>2.4</v>
      </c>
      <c r="B523" s="25">
        <v>41.5</v>
      </c>
      <c r="D523">
        <v>498</v>
      </c>
      <c r="E523">
        <v>32.356609101390433</v>
      </c>
      <c r="F523">
        <v>-7.9566091013904341</v>
      </c>
      <c r="G523">
        <v>-1.6547173655858152</v>
      </c>
      <c r="I523">
        <v>67.411924119241192</v>
      </c>
      <c r="J523">
        <v>37.200000000000003</v>
      </c>
    </row>
    <row r="524" spans="1:10" x14ac:dyDescent="0.3">
      <c r="A524" s="7">
        <v>2.7</v>
      </c>
      <c r="B524" s="25">
        <v>30.3</v>
      </c>
      <c r="D524">
        <v>499</v>
      </c>
      <c r="E524">
        <v>42.407640891570054</v>
      </c>
      <c r="F524">
        <v>0.85325910842994546</v>
      </c>
      <c r="G524">
        <v>0.17745029899942777</v>
      </c>
      <c r="I524">
        <v>67.547425474254737</v>
      </c>
      <c r="J524">
        <v>37.221800000000002</v>
      </c>
    </row>
    <row r="525" spans="1:10" x14ac:dyDescent="0.3">
      <c r="A525" s="7">
        <v>2.4</v>
      </c>
      <c r="B525" s="25">
        <v>37.976399999999998</v>
      </c>
      <c r="D525">
        <v>500</v>
      </c>
      <c r="E525">
        <v>28.701688450416025</v>
      </c>
      <c r="F525">
        <v>-2.3136884504160236</v>
      </c>
      <c r="G525">
        <v>-0.48117236987169459</v>
      </c>
      <c r="I525">
        <v>67.682926829268297</v>
      </c>
      <c r="J525">
        <v>37.299999999999997</v>
      </c>
    </row>
    <row r="526" spans="1:10" x14ac:dyDescent="0.3">
      <c r="A526" s="7">
        <v>1.8</v>
      </c>
      <c r="B526" s="25">
        <v>69.6404</v>
      </c>
      <c r="D526">
        <v>501</v>
      </c>
      <c r="E526">
        <v>21.848712229839013</v>
      </c>
      <c r="F526">
        <v>5.2670877701609875</v>
      </c>
      <c r="G526">
        <v>1.0953839114487849</v>
      </c>
      <c r="I526">
        <v>67.818428184281842</v>
      </c>
      <c r="J526">
        <v>37.329599999999999</v>
      </c>
    </row>
    <row r="527" spans="1:10" x14ac:dyDescent="0.3">
      <c r="A527" s="7">
        <v>5.6</v>
      </c>
      <c r="B527" s="25">
        <v>24.9815</v>
      </c>
      <c r="D527">
        <v>502</v>
      </c>
      <c r="E527">
        <v>39.666450403339248</v>
      </c>
      <c r="F527">
        <v>1.9193495966607514</v>
      </c>
      <c r="G527">
        <v>0.3991626417426572</v>
      </c>
      <c r="I527">
        <v>67.953929539295387</v>
      </c>
      <c r="J527">
        <v>37.349899999999998</v>
      </c>
    </row>
    <row r="528" spans="1:10" x14ac:dyDescent="0.3">
      <c r="A528" s="7">
        <v>3.8</v>
      </c>
      <c r="B528" s="25">
        <v>35.359400000000001</v>
      </c>
      <c r="D528">
        <v>503</v>
      </c>
      <c r="E528">
        <v>34.640934508249437</v>
      </c>
      <c r="F528">
        <v>0.35906549175056313</v>
      </c>
      <c r="G528">
        <v>7.4674009620308957E-2</v>
      </c>
      <c r="I528">
        <v>68.089430894308947</v>
      </c>
      <c r="J528">
        <v>37.4</v>
      </c>
    </row>
    <row r="529" spans="1:10" x14ac:dyDescent="0.3">
      <c r="A529" s="7">
        <v>3.5</v>
      </c>
      <c r="B529" s="25">
        <v>30.5</v>
      </c>
      <c r="D529">
        <v>504</v>
      </c>
      <c r="E529">
        <v>36.925259915108441</v>
      </c>
      <c r="F529">
        <v>-0.12725991510843926</v>
      </c>
      <c r="G529">
        <v>-2.6465946584721869E-2</v>
      </c>
      <c r="I529">
        <v>68.224932249322492</v>
      </c>
      <c r="J529">
        <v>37.4</v>
      </c>
    </row>
    <row r="530" spans="1:10" x14ac:dyDescent="0.3">
      <c r="A530" s="7">
        <v>2.9</v>
      </c>
      <c r="B530" s="25">
        <v>41.360799999999998</v>
      </c>
      <c r="D530">
        <v>505</v>
      </c>
      <c r="E530">
        <v>33.270339264134037</v>
      </c>
      <c r="F530">
        <v>-6.3703392641340386</v>
      </c>
      <c r="G530">
        <v>-1.3248245415491979</v>
      </c>
      <c r="I530">
        <v>68.360433604336038</v>
      </c>
      <c r="J530">
        <v>37.4</v>
      </c>
    </row>
    <row r="531" spans="1:10" x14ac:dyDescent="0.3">
      <c r="A531" s="7">
        <v>1.6</v>
      </c>
      <c r="B531" s="25">
        <v>48.318800000000003</v>
      </c>
      <c r="D531">
        <v>506</v>
      </c>
      <c r="E531">
        <v>33.727204345505839</v>
      </c>
      <c r="F531">
        <v>-2.3160043455058386</v>
      </c>
      <c r="G531">
        <v>-0.48165400115119561</v>
      </c>
      <c r="I531">
        <v>68.495934959349597</v>
      </c>
      <c r="J531">
        <v>37.490200000000002</v>
      </c>
    </row>
    <row r="532" spans="1:10" x14ac:dyDescent="0.3">
      <c r="A532" s="7">
        <v>2.2000000000000002</v>
      </c>
      <c r="B532" s="25">
        <v>42.399099999999997</v>
      </c>
      <c r="D532">
        <v>507</v>
      </c>
      <c r="E532">
        <v>36.011529752364837</v>
      </c>
      <c r="F532">
        <v>-6.3115297523648373</v>
      </c>
      <c r="G532">
        <v>-1.3125940650803822</v>
      </c>
      <c r="I532">
        <v>68.631436314363143</v>
      </c>
      <c r="J532">
        <v>37.5</v>
      </c>
    </row>
    <row r="533" spans="1:10" x14ac:dyDescent="0.3">
      <c r="A533" s="7">
        <v>3.7</v>
      </c>
      <c r="B533" s="25">
        <v>27.8</v>
      </c>
      <c r="D533">
        <v>508</v>
      </c>
      <c r="E533">
        <v>41.493910728826449</v>
      </c>
      <c r="F533">
        <v>1.4423892711735533</v>
      </c>
      <c r="G533">
        <v>0.29997031958355946</v>
      </c>
      <c r="I533">
        <v>68.766937669376688</v>
      </c>
      <c r="J533">
        <v>37.5</v>
      </c>
    </row>
    <row r="534" spans="1:10" x14ac:dyDescent="0.3">
      <c r="A534" s="7">
        <v>4</v>
      </c>
      <c r="B534" s="25">
        <v>25.753499999999999</v>
      </c>
      <c r="D534">
        <v>509</v>
      </c>
      <c r="E534">
        <v>26.417363043557021</v>
      </c>
      <c r="F534">
        <v>2.5761369564429799</v>
      </c>
      <c r="G534">
        <v>0.53575317118553156</v>
      </c>
      <c r="I534">
        <v>68.902439024390247</v>
      </c>
      <c r="J534">
        <v>37.5</v>
      </c>
    </row>
    <row r="535" spans="1:10" x14ac:dyDescent="0.3">
      <c r="A535" s="7">
        <v>3.7</v>
      </c>
      <c r="B535" s="25">
        <v>35.2288</v>
      </c>
      <c r="D535">
        <v>510</v>
      </c>
      <c r="E535">
        <v>14.082005846518399</v>
      </c>
      <c r="F535">
        <v>3.7179941534816017</v>
      </c>
      <c r="G535">
        <v>0.77322253896291371</v>
      </c>
      <c r="I535">
        <v>69.037940379403793</v>
      </c>
      <c r="J535">
        <v>37.6</v>
      </c>
    </row>
    <row r="536" spans="1:10" x14ac:dyDescent="0.3">
      <c r="A536" s="7">
        <v>3.5</v>
      </c>
      <c r="B536" s="25">
        <v>34.749400000000001</v>
      </c>
      <c r="D536">
        <v>511</v>
      </c>
      <c r="E536">
        <v>27.787958287672424</v>
      </c>
      <c r="F536">
        <v>-3.2157582876724256</v>
      </c>
      <c r="G536">
        <v>-0.66877372186201567</v>
      </c>
      <c r="I536">
        <v>69.173441734417338</v>
      </c>
      <c r="J536">
        <v>37.6</v>
      </c>
    </row>
    <row r="537" spans="1:10" x14ac:dyDescent="0.3">
      <c r="A537" s="7">
        <v>2</v>
      </c>
      <c r="B537" s="25">
        <v>47.4</v>
      </c>
      <c r="D537">
        <v>512</v>
      </c>
      <c r="E537">
        <v>32.356609101390433</v>
      </c>
      <c r="F537">
        <v>2.8433908986095702</v>
      </c>
      <c r="G537">
        <v>0.591333347802106</v>
      </c>
      <c r="I537">
        <v>69.308943089430898</v>
      </c>
      <c r="J537">
        <v>37.6</v>
      </c>
    </row>
    <row r="538" spans="1:10" x14ac:dyDescent="0.3">
      <c r="A538" s="7">
        <v>3</v>
      </c>
      <c r="B538" s="25">
        <v>35.799999999999997</v>
      </c>
      <c r="D538">
        <v>513</v>
      </c>
      <c r="E538">
        <v>32.356609101390433</v>
      </c>
      <c r="F538">
        <v>-3.1566091013904334</v>
      </c>
      <c r="G538">
        <v>-0.65647260408007269</v>
      </c>
      <c r="I538">
        <v>69.444444444444443</v>
      </c>
      <c r="J538">
        <v>37.6</v>
      </c>
    </row>
    <row r="539" spans="1:10" x14ac:dyDescent="0.3">
      <c r="A539" s="7">
        <v>2</v>
      </c>
      <c r="B539" s="25">
        <v>45.190100000000001</v>
      </c>
      <c r="D539">
        <v>514</v>
      </c>
      <c r="E539">
        <v>39.666450403339248</v>
      </c>
      <c r="F539">
        <v>-0.36645040333925039</v>
      </c>
      <c r="G539">
        <v>-7.6209832392723567E-2</v>
      </c>
      <c r="I539">
        <v>69.579945799457988</v>
      </c>
      <c r="J539">
        <v>37.690800000000003</v>
      </c>
    </row>
    <row r="540" spans="1:10" x14ac:dyDescent="0.3">
      <c r="A540" s="7">
        <v>1.5</v>
      </c>
      <c r="B540" s="25">
        <v>48.862200000000001</v>
      </c>
      <c r="D540">
        <v>515</v>
      </c>
      <c r="E540">
        <v>32.356609101390433</v>
      </c>
      <c r="F540">
        <v>-4.3855091013904328</v>
      </c>
      <c r="G540">
        <v>-0.91204405979140735</v>
      </c>
      <c r="I540">
        <v>69.715447154471548</v>
      </c>
      <c r="J540">
        <v>37.690800000000003</v>
      </c>
    </row>
    <row r="541" spans="1:10" x14ac:dyDescent="0.3">
      <c r="A541" s="7">
        <v>3.5</v>
      </c>
      <c r="B541" s="25">
        <v>39.0959</v>
      </c>
      <c r="D541">
        <v>516</v>
      </c>
      <c r="E541">
        <v>33.727204345505839</v>
      </c>
      <c r="F541">
        <v>-8.627204345505838</v>
      </c>
      <c r="G541">
        <v>-1.7941794884043292</v>
      </c>
      <c r="I541">
        <v>69.850948509485093</v>
      </c>
      <c r="J541">
        <v>37.798900000000003</v>
      </c>
    </row>
    <row r="542" spans="1:10" x14ac:dyDescent="0.3">
      <c r="A542" s="7">
        <v>2.2000000000000002</v>
      </c>
      <c r="B542" s="25">
        <v>51.9</v>
      </c>
      <c r="D542">
        <v>517</v>
      </c>
      <c r="E542">
        <v>41.493910728826449</v>
      </c>
      <c r="F542">
        <v>-3.6950107288264462</v>
      </c>
      <c r="G542">
        <v>-0.76844272994969065</v>
      </c>
      <c r="I542">
        <v>69.986449864498638</v>
      </c>
      <c r="J542">
        <v>37.798900000000003</v>
      </c>
    </row>
    <row r="543" spans="1:10" x14ac:dyDescent="0.3">
      <c r="A543" s="7">
        <v>2</v>
      </c>
      <c r="B543" s="25">
        <v>46.624000000000002</v>
      </c>
      <c r="D543">
        <v>518</v>
      </c>
      <c r="E543">
        <v>22.762442392582617</v>
      </c>
      <c r="F543">
        <v>3.2375576074173829</v>
      </c>
      <c r="G543">
        <v>0.67330727534947232</v>
      </c>
      <c r="I543">
        <v>70.121951219512198</v>
      </c>
      <c r="J543">
        <v>37.799999999999997</v>
      </c>
    </row>
    <row r="544" spans="1:10" x14ac:dyDescent="0.3">
      <c r="A544" s="7">
        <v>6</v>
      </c>
      <c r="B544" s="25">
        <v>24.4</v>
      </c>
      <c r="D544">
        <v>519</v>
      </c>
      <c r="E544">
        <v>26.417363043557021</v>
      </c>
      <c r="F544">
        <v>3.9826369564429775</v>
      </c>
      <c r="G544">
        <v>0.82825968307257836</v>
      </c>
      <c r="I544">
        <v>70.257452574525743</v>
      </c>
      <c r="J544">
        <v>37.9</v>
      </c>
    </row>
    <row r="545" spans="1:10" x14ac:dyDescent="0.3">
      <c r="A545" s="7">
        <v>2.2000000000000002</v>
      </c>
      <c r="B545" s="25">
        <v>44.999099999999999</v>
      </c>
      <c r="D545">
        <v>520</v>
      </c>
      <c r="E545">
        <v>37.838990077852046</v>
      </c>
      <c r="F545">
        <v>-7.5396900778520468</v>
      </c>
      <c r="G545">
        <v>-1.5680116924151311</v>
      </c>
      <c r="I545">
        <v>70.392953929539289</v>
      </c>
      <c r="J545">
        <v>37.9</v>
      </c>
    </row>
    <row r="546" spans="1:10" x14ac:dyDescent="0.3">
      <c r="A546" s="7">
        <v>4.5999999999999996</v>
      </c>
      <c r="B546" s="25">
        <v>29.9</v>
      </c>
      <c r="D546">
        <v>521</v>
      </c>
      <c r="E546">
        <v>39.666450403339248</v>
      </c>
      <c r="F546">
        <v>1.8335495966607525</v>
      </c>
      <c r="G546">
        <v>0.3813190166307423</v>
      </c>
      <c r="I546">
        <v>70.528455284552848</v>
      </c>
      <c r="J546">
        <v>37.9</v>
      </c>
    </row>
    <row r="547" spans="1:10" x14ac:dyDescent="0.3">
      <c r="A547" s="7">
        <v>2</v>
      </c>
      <c r="B547" s="25">
        <v>37.798900000000003</v>
      </c>
      <c r="D547">
        <v>522</v>
      </c>
      <c r="E547">
        <v>38.295855159223841</v>
      </c>
      <c r="F547">
        <v>-7.99585515922384</v>
      </c>
      <c r="G547">
        <v>-1.6628792763445546</v>
      </c>
      <c r="I547">
        <v>70.663956639566393</v>
      </c>
      <c r="J547">
        <v>37.9</v>
      </c>
    </row>
    <row r="548" spans="1:10" x14ac:dyDescent="0.3">
      <c r="A548" s="7">
        <v>2.4</v>
      </c>
      <c r="B548" s="25">
        <v>34.283099999999997</v>
      </c>
      <c r="D548">
        <v>523</v>
      </c>
      <c r="E548">
        <v>39.666450403339248</v>
      </c>
      <c r="F548">
        <v>-1.6900504033392494</v>
      </c>
      <c r="G548">
        <v>-0.35147582537793182</v>
      </c>
      <c r="I548">
        <v>70.799457994579939</v>
      </c>
      <c r="J548">
        <v>37.9499</v>
      </c>
    </row>
    <row r="549" spans="1:10" x14ac:dyDescent="0.3">
      <c r="A549" s="7">
        <v>5.7</v>
      </c>
      <c r="B549" s="25">
        <v>25.617899999999999</v>
      </c>
      <c r="D549">
        <v>524</v>
      </c>
      <c r="E549">
        <v>42.407640891570054</v>
      </c>
      <c r="F549">
        <v>27.232759108429946</v>
      </c>
      <c r="G549">
        <v>5.6635331502787469</v>
      </c>
      <c r="I549">
        <v>70.934959349593498</v>
      </c>
      <c r="J549">
        <v>37.976399999999998</v>
      </c>
    </row>
    <row r="550" spans="1:10" x14ac:dyDescent="0.3">
      <c r="A550" s="7">
        <v>3.5</v>
      </c>
      <c r="B550" s="25">
        <v>32.1</v>
      </c>
      <c r="D550">
        <v>525</v>
      </c>
      <c r="E550">
        <v>25.046767799441621</v>
      </c>
      <c r="F550">
        <v>-6.5267799441620866E-2</v>
      </c>
      <c r="G550">
        <v>-1.3573591434917801E-2</v>
      </c>
      <c r="I550">
        <v>71.070460704607044</v>
      </c>
      <c r="J550">
        <v>38</v>
      </c>
    </row>
    <row r="551" spans="1:10" x14ac:dyDescent="0.3">
      <c r="A551" s="7">
        <v>3.7</v>
      </c>
      <c r="B551" s="25">
        <v>27</v>
      </c>
      <c r="D551">
        <v>526</v>
      </c>
      <c r="E551">
        <v>33.270339264134037</v>
      </c>
      <c r="F551">
        <v>2.0890607358659636</v>
      </c>
      <c r="G551">
        <v>0.4344570700094853</v>
      </c>
      <c r="I551">
        <v>71.205962059620589</v>
      </c>
      <c r="J551">
        <v>38</v>
      </c>
    </row>
    <row r="552" spans="1:10" x14ac:dyDescent="0.3">
      <c r="A552" s="7">
        <v>2.4</v>
      </c>
      <c r="B552" s="25">
        <v>33.6</v>
      </c>
      <c r="D552">
        <v>527</v>
      </c>
      <c r="E552">
        <v>34.640934508249437</v>
      </c>
      <c r="F552">
        <v>-4.1409345082494369</v>
      </c>
      <c r="G552">
        <v>-0.8611804542913245</v>
      </c>
      <c r="I552">
        <v>71.341463414634148</v>
      </c>
      <c r="J552">
        <v>38.0169</v>
      </c>
    </row>
    <row r="553" spans="1:10" x14ac:dyDescent="0.3">
      <c r="A553" s="7">
        <v>3.5</v>
      </c>
      <c r="B553" s="25">
        <v>40.299999999999997</v>
      </c>
      <c r="D553">
        <v>528</v>
      </c>
      <c r="E553">
        <v>37.382124996480243</v>
      </c>
      <c r="F553">
        <v>3.9786750035197542</v>
      </c>
      <c r="G553">
        <v>0.82743572499946583</v>
      </c>
      <c r="I553">
        <v>71.476964769647694</v>
      </c>
      <c r="J553">
        <v>38.029899999999998</v>
      </c>
    </row>
    <row r="554" spans="1:10" x14ac:dyDescent="0.3">
      <c r="A554" s="7">
        <v>3</v>
      </c>
      <c r="B554" s="25">
        <v>35.460599999999999</v>
      </c>
      <c r="D554">
        <v>529</v>
      </c>
      <c r="E554">
        <v>43.321371054313651</v>
      </c>
      <c r="F554">
        <v>4.9974289456863517</v>
      </c>
      <c r="G554">
        <v>1.0393035970892845</v>
      </c>
      <c r="I554">
        <v>71.612466124661239</v>
      </c>
      <c r="J554">
        <v>38.034700000000001</v>
      </c>
    </row>
    <row r="555" spans="1:10" x14ac:dyDescent="0.3">
      <c r="A555" s="7">
        <v>2.4</v>
      </c>
      <c r="B555" s="25">
        <v>41.5</v>
      </c>
      <c r="D555">
        <v>530</v>
      </c>
      <c r="E555">
        <v>40.580180566082845</v>
      </c>
      <c r="F555">
        <v>1.8189194339171522</v>
      </c>
      <c r="G555">
        <v>0.37827641593933076</v>
      </c>
      <c r="I555">
        <v>71.747967479674799</v>
      </c>
      <c r="J555">
        <v>38.1</v>
      </c>
    </row>
    <row r="556" spans="1:10" x14ac:dyDescent="0.3">
      <c r="A556" s="7">
        <v>2.2000000000000002</v>
      </c>
      <c r="B556" s="25">
        <v>46.8</v>
      </c>
      <c r="D556">
        <v>531</v>
      </c>
      <c r="E556">
        <v>33.727204345505839</v>
      </c>
      <c r="F556">
        <v>-5.9272043455058387</v>
      </c>
      <c r="G556">
        <v>-1.2326668100573492</v>
      </c>
      <c r="I556">
        <v>71.883468834688344</v>
      </c>
      <c r="J556">
        <v>38.169600000000003</v>
      </c>
    </row>
    <row r="557" spans="1:10" x14ac:dyDescent="0.3">
      <c r="A557" s="7">
        <v>3.4</v>
      </c>
      <c r="B557" s="25">
        <v>36.729900000000001</v>
      </c>
      <c r="D557">
        <v>532</v>
      </c>
      <c r="E557">
        <v>32.356609101390433</v>
      </c>
      <c r="F557">
        <v>-6.6031091013904337</v>
      </c>
      <c r="G557">
        <v>-1.3732331396070605</v>
      </c>
      <c r="I557">
        <v>72.018970189701889</v>
      </c>
      <c r="J557">
        <v>38.169600000000003</v>
      </c>
    </row>
    <row r="558" spans="1:10" x14ac:dyDescent="0.3">
      <c r="A558" s="7">
        <v>3.6</v>
      </c>
      <c r="B558" s="25">
        <v>26.1066</v>
      </c>
      <c r="D558">
        <v>533</v>
      </c>
      <c r="E558">
        <v>33.727204345505839</v>
      </c>
      <c r="F558">
        <v>1.5015956544941602</v>
      </c>
      <c r="G558">
        <v>0.31228333249970458</v>
      </c>
      <c r="I558">
        <v>72.154471544715449</v>
      </c>
      <c r="J558">
        <v>38.200000000000003</v>
      </c>
    </row>
    <row r="559" spans="1:10" x14ac:dyDescent="0.3">
      <c r="A559" s="7">
        <v>2</v>
      </c>
      <c r="B559" s="25">
        <v>43</v>
      </c>
      <c r="D559">
        <v>534</v>
      </c>
      <c r="E559">
        <v>34.640934508249437</v>
      </c>
      <c r="F559">
        <v>0.10846549175056452</v>
      </c>
      <c r="G559">
        <v>2.2557314363363615E-2</v>
      </c>
      <c r="I559">
        <v>72.289972899728994</v>
      </c>
      <c r="J559">
        <v>38.299999999999997</v>
      </c>
    </row>
    <row r="560" spans="1:10" x14ac:dyDescent="0.3">
      <c r="A560" s="7">
        <v>3</v>
      </c>
      <c r="B560" s="25">
        <v>38.7896</v>
      </c>
      <c r="D560">
        <v>535</v>
      </c>
      <c r="E560">
        <v>41.493910728826449</v>
      </c>
      <c r="F560">
        <v>5.9060892711735491</v>
      </c>
      <c r="G560">
        <v>1.2282755574863049</v>
      </c>
      <c r="I560">
        <v>72.425474254742539</v>
      </c>
      <c r="J560">
        <v>38.299999999999997</v>
      </c>
    </row>
    <row r="561" spans="1:10" x14ac:dyDescent="0.3">
      <c r="A561" s="7">
        <v>3.2</v>
      </c>
      <c r="B561" s="25">
        <v>30.347000000000001</v>
      </c>
      <c r="D561">
        <v>536</v>
      </c>
      <c r="E561">
        <v>36.925259915108441</v>
      </c>
      <c r="F561">
        <v>-1.1252599151084439</v>
      </c>
      <c r="G561">
        <v>-0.23401766991445844</v>
      </c>
      <c r="I561">
        <v>72.560975609756099</v>
      </c>
      <c r="J561">
        <v>38.299999999999997</v>
      </c>
    </row>
    <row r="562" spans="1:10" x14ac:dyDescent="0.3">
      <c r="A562" s="7">
        <v>1.5</v>
      </c>
      <c r="B562" s="25">
        <v>49.3</v>
      </c>
      <c r="D562">
        <v>537</v>
      </c>
      <c r="E562">
        <v>41.493910728826449</v>
      </c>
      <c r="F562">
        <v>3.6961892711735516</v>
      </c>
      <c r="G562">
        <v>0.76868782864223451</v>
      </c>
      <c r="I562">
        <v>72.696476964769644</v>
      </c>
      <c r="J562">
        <v>38.377800000000001</v>
      </c>
    </row>
    <row r="563" spans="1:10" x14ac:dyDescent="0.3">
      <c r="A563" s="7">
        <v>2.5</v>
      </c>
      <c r="B563" s="25">
        <v>38.4</v>
      </c>
      <c r="D563">
        <v>538</v>
      </c>
      <c r="E563">
        <v>43.778236135685454</v>
      </c>
      <c r="F563">
        <v>5.0839638643145477</v>
      </c>
      <c r="G563">
        <v>1.0573000615076016</v>
      </c>
      <c r="I563">
        <v>72.83197831978319</v>
      </c>
      <c r="J563">
        <v>38.4</v>
      </c>
    </row>
    <row r="564" spans="1:10" x14ac:dyDescent="0.3">
      <c r="A564" s="7">
        <v>3.6</v>
      </c>
      <c r="B564" s="25">
        <v>36.756300000000003</v>
      </c>
      <c r="D564">
        <v>539</v>
      </c>
      <c r="E564">
        <v>34.640934508249437</v>
      </c>
      <c r="F564">
        <v>4.4549654917505634</v>
      </c>
      <c r="G564">
        <v>0.92648874267267778</v>
      </c>
      <c r="I564">
        <v>72.967479674796749</v>
      </c>
      <c r="J564">
        <v>38.499699999999997</v>
      </c>
    </row>
    <row r="565" spans="1:10" x14ac:dyDescent="0.3">
      <c r="A565" s="7">
        <v>4.4000000000000004</v>
      </c>
      <c r="B565" s="25">
        <v>30.172599999999999</v>
      </c>
      <c r="D565">
        <v>540</v>
      </c>
      <c r="E565">
        <v>40.580180566082845</v>
      </c>
      <c r="F565">
        <v>11.319819433917154</v>
      </c>
      <c r="G565">
        <v>2.3541563439788953</v>
      </c>
      <c r="I565">
        <v>73.102981029810294</v>
      </c>
      <c r="J565">
        <v>38.512</v>
      </c>
    </row>
    <row r="566" spans="1:10" x14ac:dyDescent="0.3">
      <c r="A566" s="7">
        <v>2.7</v>
      </c>
      <c r="B566" s="25">
        <v>38.299999999999997</v>
      </c>
      <c r="D566">
        <v>541</v>
      </c>
      <c r="E566">
        <v>41.493910728826449</v>
      </c>
      <c r="F566">
        <v>5.1300892711735528</v>
      </c>
      <c r="G566">
        <v>1.0668926543762107</v>
      </c>
      <c r="I566">
        <v>73.23848238482384</v>
      </c>
      <c r="J566">
        <v>38.599499999999999</v>
      </c>
    </row>
    <row r="567" spans="1:10" x14ac:dyDescent="0.3">
      <c r="A567" s="7">
        <v>5.7</v>
      </c>
      <c r="B567" s="25">
        <v>25.555099999999999</v>
      </c>
      <c r="D567">
        <v>542</v>
      </c>
      <c r="E567">
        <v>23.219307473954416</v>
      </c>
      <c r="F567">
        <v>1.1806925260455827</v>
      </c>
      <c r="G567">
        <v>0.24554586022374694</v>
      </c>
      <c r="I567">
        <v>73.373983739837399</v>
      </c>
      <c r="J567">
        <v>38.6</v>
      </c>
    </row>
    <row r="568" spans="1:10" x14ac:dyDescent="0.3">
      <c r="A568" s="7">
        <v>2.5</v>
      </c>
      <c r="B568" s="25">
        <v>40.6</v>
      </c>
      <c r="D568">
        <v>543</v>
      </c>
      <c r="E568">
        <v>40.580180566082845</v>
      </c>
      <c r="F568">
        <v>4.4189194339171536</v>
      </c>
      <c r="G568">
        <v>0.91899232842160816</v>
      </c>
      <c r="I568">
        <v>73.509485094850945</v>
      </c>
      <c r="J568">
        <v>38.6</v>
      </c>
    </row>
    <row r="569" spans="1:10" x14ac:dyDescent="0.3">
      <c r="A569" s="7">
        <v>3.5</v>
      </c>
      <c r="B569" s="25">
        <v>34.200000000000003</v>
      </c>
      <c r="D569">
        <v>544</v>
      </c>
      <c r="E569">
        <v>29.61541861315963</v>
      </c>
      <c r="F569">
        <v>0.28458138684036882</v>
      </c>
      <c r="G569">
        <v>5.9183724715716125E-2</v>
      </c>
      <c r="I569">
        <v>73.64498644986449</v>
      </c>
      <c r="J569">
        <v>38.6</v>
      </c>
    </row>
    <row r="570" spans="1:10" x14ac:dyDescent="0.3">
      <c r="A570" s="7">
        <v>5.4</v>
      </c>
      <c r="B570" s="25">
        <v>27.0426</v>
      </c>
      <c r="D570">
        <v>545</v>
      </c>
      <c r="E570">
        <v>41.493910728826449</v>
      </c>
      <c r="F570">
        <v>-3.6950107288264462</v>
      </c>
      <c r="G570">
        <v>-0.76844272994969065</v>
      </c>
      <c r="I570">
        <v>73.780487804878049</v>
      </c>
      <c r="J570">
        <v>38.6</v>
      </c>
    </row>
    <row r="571" spans="1:10" x14ac:dyDescent="0.3">
      <c r="A571" s="7">
        <v>2.4</v>
      </c>
      <c r="B571" s="25">
        <v>38.6</v>
      </c>
      <c r="D571">
        <v>546</v>
      </c>
      <c r="E571">
        <v>39.666450403339248</v>
      </c>
      <c r="F571">
        <v>-5.3833504033392501</v>
      </c>
      <c r="G571">
        <v>-1.1195627790590066</v>
      </c>
      <c r="I571">
        <v>73.915989159891595</v>
      </c>
      <c r="J571">
        <v>38.6</v>
      </c>
    </row>
    <row r="572" spans="1:10" x14ac:dyDescent="0.3">
      <c r="A572" s="7">
        <v>4</v>
      </c>
      <c r="B572" s="25">
        <v>31.4</v>
      </c>
      <c r="D572">
        <v>547</v>
      </c>
      <c r="E572">
        <v>24.589902718069819</v>
      </c>
      <c r="F572">
        <v>1.0279972819301797</v>
      </c>
      <c r="G572">
        <v>0.21379018781852993</v>
      </c>
      <c r="I572">
        <v>74.05149051490514</v>
      </c>
      <c r="J572">
        <v>38.6</v>
      </c>
    </row>
    <row r="573" spans="1:10" x14ac:dyDescent="0.3">
      <c r="A573" s="7">
        <v>5.3</v>
      </c>
      <c r="B573" s="25">
        <v>26.6</v>
      </c>
      <c r="D573">
        <v>548</v>
      </c>
      <c r="E573">
        <v>34.640934508249437</v>
      </c>
      <c r="F573">
        <v>-2.5409345082494355</v>
      </c>
      <c r="G573">
        <v>-0.52843220045607675</v>
      </c>
      <c r="I573">
        <v>74.1869918699187</v>
      </c>
      <c r="J573">
        <v>38.6</v>
      </c>
    </row>
    <row r="574" spans="1:10" x14ac:dyDescent="0.3">
      <c r="A574" s="7">
        <v>6.1</v>
      </c>
      <c r="B574" s="25">
        <v>26</v>
      </c>
      <c r="D574">
        <v>549</v>
      </c>
      <c r="E574">
        <v>33.727204345505839</v>
      </c>
      <c r="F574">
        <v>-6.7272043455058395</v>
      </c>
      <c r="G574">
        <v>-1.399040936974973</v>
      </c>
      <c r="I574">
        <v>74.322493224932245</v>
      </c>
      <c r="J574">
        <v>38.700000000000003</v>
      </c>
    </row>
    <row r="575" spans="1:10" x14ac:dyDescent="0.3">
      <c r="A575" s="7">
        <v>4.8</v>
      </c>
      <c r="B575" s="25">
        <v>33.260300000000001</v>
      </c>
      <c r="D575">
        <v>550</v>
      </c>
      <c r="E575">
        <v>39.666450403339248</v>
      </c>
      <c r="F575">
        <v>-6.0664504033392461</v>
      </c>
      <c r="G575">
        <v>-1.2616254866807917</v>
      </c>
      <c r="I575">
        <v>74.457994579945805</v>
      </c>
      <c r="J575">
        <v>38.7896</v>
      </c>
    </row>
    <row r="576" spans="1:10" x14ac:dyDescent="0.3">
      <c r="A576" s="7">
        <v>5.5</v>
      </c>
      <c r="B576" s="25">
        <v>20.100000000000001</v>
      </c>
      <c r="D576">
        <v>551</v>
      </c>
      <c r="E576">
        <v>34.640934508249437</v>
      </c>
      <c r="F576">
        <v>5.6590654917505603</v>
      </c>
      <c r="G576">
        <v>1.1769026004495655</v>
      </c>
      <c r="I576">
        <v>74.59349593495935</v>
      </c>
      <c r="J576">
        <v>38.7896</v>
      </c>
    </row>
    <row r="577" spans="1:10" x14ac:dyDescent="0.3">
      <c r="A577" s="7">
        <v>3.5</v>
      </c>
      <c r="B577" s="25">
        <v>38.034700000000001</v>
      </c>
      <c r="D577">
        <v>552</v>
      </c>
      <c r="E577">
        <v>36.925259915108441</v>
      </c>
      <c r="F577">
        <v>-1.4646599151084416</v>
      </c>
      <c r="G577">
        <v>-0.30460189325925985</v>
      </c>
      <c r="I577">
        <v>74.728997289972895</v>
      </c>
      <c r="J577">
        <v>38.7896</v>
      </c>
    </row>
    <row r="578" spans="1:10" x14ac:dyDescent="0.3">
      <c r="A578" s="7">
        <v>3.6</v>
      </c>
      <c r="B578" s="25">
        <v>36.439500000000002</v>
      </c>
      <c r="D578">
        <v>553</v>
      </c>
      <c r="E578">
        <v>39.666450403339248</v>
      </c>
      <c r="F578">
        <v>1.8335495966607525</v>
      </c>
      <c r="G578">
        <v>0.3813190166307423</v>
      </c>
      <c r="I578">
        <v>74.864498644986455</v>
      </c>
      <c r="J578">
        <v>38.7896</v>
      </c>
    </row>
    <row r="579" spans="1:10" x14ac:dyDescent="0.3">
      <c r="A579" s="7">
        <v>3.5</v>
      </c>
      <c r="B579" s="25">
        <v>33.9</v>
      </c>
      <c r="D579">
        <v>554</v>
      </c>
      <c r="E579">
        <v>40.580180566082845</v>
      </c>
      <c r="F579">
        <v>6.2198194339171522</v>
      </c>
      <c r="G579">
        <v>1.2935212848790436</v>
      </c>
      <c r="I579">
        <v>75</v>
      </c>
      <c r="J579">
        <v>38.876899999999999</v>
      </c>
    </row>
    <row r="580" spans="1:10" x14ac:dyDescent="0.3">
      <c r="A580" s="7">
        <v>5.3</v>
      </c>
      <c r="B580" s="25">
        <v>23.299900000000001</v>
      </c>
      <c r="D580">
        <v>555</v>
      </c>
      <c r="E580">
        <v>35.097799589621239</v>
      </c>
      <c r="F580">
        <v>1.6321004103787615</v>
      </c>
      <c r="G580">
        <v>0.33942410102332732</v>
      </c>
      <c r="I580">
        <v>75.135501355013545</v>
      </c>
      <c r="J580">
        <v>38.9</v>
      </c>
    </row>
    <row r="581" spans="1:10" x14ac:dyDescent="0.3">
      <c r="A581" s="7">
        <v>6.2</v>
      </c>
      <c r="B581" s="25">
        <v>28.4</v>
      </c>
      <c r="D581">
        <v>556</v>
      </c>
      <c r="E581">
        <v>34.184069426877635</v>
      </c>
      <c r="F581">
        <v>-8.0774694268776344</v>
      </c>
      <c r="G581">
        <v>-1.6798524045007062</v>
      </c>
      <c r="I581">
        <v>75.271002710027105</v>
      </c>
      <c r="J581">
        <v>38.957500000000003</v>
      </c>
    </row>
    <row r="582" spans="1:10" x14ac:dyDescent="0.3">
      <c r="A582" s="7">
        <v>6.3</v>
      </c>
      <c r="B582" s="25">
        <v>26.6722</v>
      </c>
      <c r="D582">
        <v>557</v>
      </c>
      <c r="E582">
        <v>41.493910728826449</v>
      </c>
      <c r="F582">
        <v>1.5060892711735505</v>
      </c>
      <c r="G582">
        <v>0.31321785943937464</v>
      </c>
      <c r="I582">
        <v>75.40650406504065</v>
      </c>
      <c r="J582">
        <v>38.995899999999999</v>
      </c>
    </row>
    <row r="583" spans="1:10" x14ac:dyDescent="0.3">
      <c r="A583" s="7">
        <v>2.4</v>
      </c>
      <c r="B583" s="25">
        <v>40.1</v>
      </c>
      <c r="D583">
        <v>558</v>
      </c>
      <c r="E583">
        <v>36.925259915108441</v>
      </c>
      <c r="F583">
        <v>1.864340084891559</v>
      </c>
      <c r="G583">
        <v>0.38772244237670206</v>
      </c>
      <c r="I583">
        <v>75.542005420054195</v>
      </c>
      <c r="J583">
        <v>39</v>
      </c>
    </row>
    <row r="584" spans="1:10" x14ac:dyDescent="0.3">
      <c r="A584" s="7">
        <v>3</v>
      </c>
      <c r="B584" s="25">
        <v>35.708100000000002</v>
      </c>
      <c r="D584">
        <v>559</v>
      </c>
      <c r="E584">
        <v>36.011529752364837</v>
      </c>
      <c r="F584">
        <v>-5.6645297523648352</v>
      </c>
      <c r="G584">
        <v>-1.1780389899357535</v>
      </c>
      <c r="I584">
        <v>75.677506775067755</v>
      </c>
      <c r="J584">
        <v>39.0959</v>
      </c>
    </row>
    <row r="585" spans="1:10" x14ac:dyDescent="0.3">
      <c r="A585" s="7">
        <v>2.5</v>
      </c>
      <c r="B585" s="25">
        <v>39.571399999999997</v>
      </c>
      <c r="D585">
        <v>560</v>
      </c>
      <c r="E585">
        <v>43.778236135685454</v>
      </c>
      <c r="F585">
        <v>5.5217638643145435</v>
      </c>
      <c r="G585">
        <v>1.1483483024632704</v>
      </c>
      <c r="I585">
        <v>75.8130081300813</v>
      </c>
      <c r="J585">
        <v>39.200000000000003</v>
      </c>
    </row>
    <row r="586" spans="1:10" x14ac:dyDescent="0.3">
      <c r="A586" s="7">
        <v>4</v>
      </c>
      <c r="B586" s="25">
        <v>25.753499999999999</v>
      </c>
      <c r="D586">
        <v>561</v>
      </c>
      <c r="E586">
        <v>39.209585321967445</v>
      </c>
      <c r="F586">
        <v>-0.8095853219674467</v>
      </c>
      <c r="G586">
        <v>-0.16836756388457155</v>
      </c>
      <c r="I586">
        <v>75.948509485094846</v>
      </c>
      <c r="J586">
        <v>39.200000000000003</v>
      </c>
    </row>
    <row r="587" spans="1:10" x14ac:dyDescent="0.3">
      <c r="A587" s="7">
        <v>3</v>
      </c>
      <c r="B587" s="25">
        <v>34.7288</v>
      </c>
      <c r="D587">
        <v>562</v>
      </c>
      <c r="E587">
        <v>34.184069426877635</v>
      </c>
      <c r="F587">
        <v>2.5722305731223685</v>
      </c>
      <c r="G587">
        <v>0.53494076979256622</v>
      </c>
      <c r="I587">
        <v>76.084010840108405</v>
      </c>
      <c r="J587">
        <v>39.200000000000003</v>
      </c>
    </row>
    <row r="588" spans="1:10" x14ac:dyDescent="0.3">
      <c r="A588" s="7">
        <v>5.5</v>
      </c>
      <c r="B588" s="25">
        <v>24.6</v>
      </c>
      <c r="D588">
        <v>563</v>
      </c>
      <c r="E588">
        <v>30.529148775903227</v>
      </c>
      <c r="F588">
        <v>-0.35654877590322798</v>
      </c>
      <c r="G588">
        <v>-7.4150614118058789E-2</v>
      </c>
      <c r="I588">
        <v>76.219512195121951</v>
      </c>
      <c r="J588">
        <v>39.204099999999997</v>
      </c>
    </row>
    <row r="589" spans="1:10" x14ac:dyDescent="0.3">
      <c r="A589" s="7">
        <v>2.5</v>
      </c>
      <c r="B589" s="25">
        <v>39.700000000000003</v>
      </c>
      <c r="D589">
        <v>564</v>
      </c>
      <c r="E589">
        <v>38.295855159223841</v>
      </c>
      <c r="F589">
        <v>4.1448407761563999E-3</v>
      </c>
      <c r="G589">
        <v>8.6199283168198371E-4</v>
      </c>
      <c r="I589">
        <v>76.355013550135496</v>
      </c>
      <c r="J589">
        <v>39.299999999999997</v>
      </c>
    </row>
    <row r="590" spans="1:10" x14ac:dyDescent="0.3">
      <c r="A590" s="7">
        <v>1.6</v>
      </c>
      <c r="B590" s="25">
        <v>46.5047</v>
      </c>
      <c r="D590">
        <v>565</v>
      </c>
      <c r="E590">
        <v>24.589902718069819</v>
      </c>
      <c r="F590">
        <v>0.9651972819301804</v>
      </c>
      <c r="G590">
        <v>0.20072981885549662</v>
      </c>
      <c r="I590">
        <v>76.490514905149055</v>
      </c>
      <c r="J590">
        <v>39.299999999999997</v>
      </c>
    </row>
    <row r="591" spans="1:10" x14ac:dyDescent="0.3">
      <c r="A591" s="7">
        <v>4.5999999999999996</v>
      </c>
      <c r="B591" s="25">
        <v>28.0212</v>
      </c>
      <c r="D591">
        <v>566</v>
      </c>
      <c r="E591">
        <v>39.209585321967445</v>
      </c>
      <c r="F591">
        <v>1.3904146780325561</v>
      </c>
      <c r="G591">
        <v>0.28916128513889428</v>
      </c>
      <c r="I591">
        <v>76.626016260162601</v>
      </c>
      <c r="J591">
        <v>39.347999999999999</v>
      </c>
    </row>
    <row r="592" spans="1:10" x14ac:dyDescent="0.3">
      <c r="A592" s="7">
        <v>5.3</v>
      </c>
      <c r="B592" s="25">
        <v>28.993500000000001</v>
      </c>
      <c r="D592">
        <v>567</v>
      </c>
      <c r="E592">
        <v>34.640934508249437</v>
      </c>
      <c r="F592">
        <v>-0.44093450824943403</v>
      </c>
      <c r="G592">
        <v>-9.1700117297314185E-2</v>
      </c>
      <c r="I592">
        <v>76.761517615176146</v>
      </c>
      <c r="J592">
        <v>39.375300000000003</v>
      </c>
    </row>
    <row r="593" spans="1:10" x14ac:dyDescent="0.3">
      <c r="A593" s="7">
        <v>4.5</v>
      </c>
      <c r="B593" s="25">
        <v>27.2</v>
      </c>
      <c r="D593">
        <v>568</v>
      </c>
      <c r="E593">
        <v>25.960497962185219</v>
      </c>
      <c r="F593">
        <v>1.0821020378147814</v>
      </c>
      <c r="G593">
        <v>0.22504222722151965</v>
      </c>
      <c r="I593">
        <v>76.897018970189706</v>
      </c>
      <c r="J593">
        <v>39.571399999999997</v>
      </c>
    </row>
    <row r="594" spans="1:10" x14ac:dyDescent="0.3">
      <c r="A594" s="7">
        <v>3.6</v>
      </c>
      <c r="B594" s="25">
        <v>35.6</v>
      </c>
      <c r="D594">
        <v>569</v>
      </c>
      <c r="E594">
        <v>39.666450403339248</v>
      </c>
      <c r="F594">
        <v>-1.0664504033392461</v>
      </c>
      <c r="G594">
        <v>-0.22178719344564343</v>
      </c>
      <c r="I594">
        <v>77.032520325203251</v>
      </c>
      <c r="J594">
        <v>39.6</v>
      </c>
    </row>
    <row r="595" spans="1:10" x14ac:dyDescent="0.3">
      <c r="A595" s="7">
        <v>2</v>
      </c>
      <c r="B595" s="25">
        <v>43.1</v>
      </c>
      <c r="D595">
        <v>570</v>
      </c>
      <c r="E595">
        <v>32.356609101390433</v>
      </c>
      <c r="F595">
        <v>-0.95660910139043409</v>
      </c>
      <c r="G595">
        <v>-0.19894375505660758</v>
      </c>
      <c r="I595">
        <v>77.168021680216796</v>
      </c>
      <c r="J595">
        <v>39.614699999999999</v>
      </c>
    </row>
    <row r="596" spans="1:10" x14ac:dyDescent="0.3">
      <c r="A596" s="7">
        <v>2.5</v>
      </c>
      <c r="B596" s="25">
        <v>36.290100000000002</v>
      </c>
      <c r="D596">
        <v>571</v>
      </c>
      <c r="E596">
        <v>26.417363043557021</v>
      </c>
      <c r="F596">
        <v>0.18263695644298039</v>
      </c>
      <c r="G596">
        <v>3.798258021386617E-2</v>
      </c>
      <c r="I596">
        <v>77.303523035230356</v>
      </c>
      <c r="J596">
        <v>39.700000000000003</v>
      </c>
    </row>
    <row r="597" spans="1:10" x14ac:dyDescent="0.3">
      <c r="A597" s="7">
        <v>4.8</v>
      </c>
      <c r="B597" s="25">
        <v>25.7761</v>
      </c>
      <c r="D597">
        <v>572</v>
      </c>
      <c r="E597">
        <v>22.762442392582617</v>
      </c>
      <c r="F597">
        <v>3.2375576074173829</v>
      </c>
      <c r="G597">
        <v>0.67330727534947232</v>
      </c>
      <c r="I597">
        <v>77.439024390243901</v>
      </c>
      <c r="J597">
        <v>39.710299999999997</v>
      </c>
    </row>
    <row r="598" spans="1:10" x14ac:dyDescent="0.3">
      <c r="A598" s="7">
        <v>4.5999999999999996</v>
      </c>
      <c r="B598" s="25">
        <v>29</v>
      </c>
      <c r="D598">
        <v>573</v>
      </c>
      <c r="E598">
        <v>28.701688450416025</v>
      </c>
      <c r="F598">
        <v>4.5586115495839756</v>
      </c>
      <c r="G598">
        <v>0.94804377064828715</v>
      </c>
      <c r="I598">
        <v>77.574525745257446</v>
      </c>
      <c r="J598">
        <v>39.710299999999997</v>
      </c>
    </row>
    <row r="599" spans="1:10" x14ac:dyDescent="0.3">
      <c r="A599" s="7">
        <v>6</v>
      </c>
      <c r="B599" s="25">
        <v>30.5</v>
      </c>
      <c r="D599">
        <v>574</v>
      </c>
      <c r="E599">
        <v>25.50363288081342</v>
      </c>
      <c r="F599">
        <v>-5.4036328808134186</v>
      </c>
      <c r="G599">
        <v>-1.1237808784108705</v>
      </c>
      <c r="I599">
        <v>77.710027100271006</v>
      </c>
      <c r="J599">
        <v>39.7256</v>
      </c>
    </row>
    <row r="600" spans="1:10" x14ac:dyDescent="0.3">
      <c r="A600" s="7">
        <v>2</v>
      </c>
      <c r="B600" s="25">
        <v>38.499699999999997</v>
      </c>
      <c r="D600">
        <v>575</v>
      </c>
      <c r="E600">
        <v>34.640934508249437</v>
      </c>
      <c r="F600">
        <v>3.393765491750564</v>
      </c>
      <c r="G600">
        <v>0.7057934633164501</v>
      </c>
      <c r="I600">
        <v>77.845528455284551</v>
      </c>
      <c r="J600">
        <v>39.7256</v>
      </c>
    </row>
    <row r="601" spans="1:10" x14ac:dyDescent="0.3">
      <c r="A601" s="7">
        <v>6.2</v>
      </c>
      <c r="B601" s="25">
        <v>27.4</v>
      </c>
      <c r="D601">
        <v>576</v>
      </c>
      <c r="E601">
        <v>34.184069426877635</v>
      </c>
      <c r="F601">
        <v>2.2554305731223678</v>
      </c>
      <c r="G601">
        <v>0.46905661553318706</v>
      </c>
      <c r="I601">
        <v>77.981029810298097</v>
      </c>
      <c r="J601">
        <v>39.726700000000001</v>
      </c>
    </row>
    <row r="602" spans="1:10" x14ac:dyDescent="0.3">
      <c r="A602" s="7">
        <v>4.5999999999999996</v>
      </c>
      <c r="B602" s="25">
        <v>29.14</v>
      </c>
      <c r="D602">
        <v>577</v>
      </c>
      <c r="E602">
        <v>34.640934508249437</v>
      </c>
      <c r="F602">
        <v>-0.7409345082494383</v>
      </c>
      <c r="G602">
        <v>-0.15409041489142397</v>
      </c>
      <c r="I602">
        <v>78.116531165311656</v>
      </c>
      <c r="J602">
        <v>39.799999999999997</v>
      </c>
    </row>
    <row r="603" spans="1:10" x14ac:dyDescent="0.3">
      <c r="A603" s="7">
        <v>3</v>
      </c>
      <c r="B603" s="25">
        <v>38.299999999999997</v>
      </c>
      <c r="D603">
        <v>578</v>
      </c>
      <c r="E603">
        <v>26.417363043557021</v>
      </c>
      <c r="F603">
        <v>-3.1174630435570201</v>
      </c>
      <c r="G603">
        <v>-0.64833149008719648</v>
      </c>
      <c r="I603">
        <v>78.252032520325201</v>
      </c>
      <c r="J603">
        <v>39.799999999999997</v>
      </c>
    </row>
    <row r="604" spans="1:10" x14ac:dyDescent="0.3">
      <c r="A604" s="7">
        <v>3</v>
      </c>
      <c r="B604" s="25">
        <v>36.1</v>
      </c>
      <c r="D604">
        <v>579</v>
      </c>
      <c r="E604">
        <v>22.305577311210815</v>
      </c>
      <c r="F604">
        <v>6.0944226887891837</v>
      </c>
      <c r="G604">
        <v>1.2674428173928216</v>
      </c>
      <c r="I604">
        <v>78.387533875338747</v>
      </c>
      <c r="J604">
        <v>39.799999999999997</v>
      </c>
    </row>
    <row r="605" spans="1:10" x14ac:dyDescent="0.3">
      <c r="A605" s="7">
        <v>2</v>
      </c>
      <c r="B605" s="25">
        <v>40.299999999999997</v>
      </c>
      <c r="D605">
        <v>580</v>
      </c>
      <c r="E605">
        <v>21.848712229839013</v>
      </c>
      <c r="F605">
        <v>4.8234877701609875</v>
      </c>
      <c r="G605">
        <v>1.0031294580729626</v>
      </c>
      <c r="I605">
        <v>78.523035230352306</v>
      </c>
      <c r="J605">
        <v>40</v>
      </c>
    </row>
    <row r="606" spans="1:10" x14ac:dyDescent="0.3">
      <c r="A606" s="7">
        <v>6.2</v>
      </c>
      <c r="B606" s="25">
        <v>33.799999999999997</v>
      </c>
      <c r="D606">
        <v>581</v>
      </c>
      <c r="E606">
        <v>39.666450403339248</v>
      </c>
      <c r="F606">
        <v>0.43354959666075388</v>
      </c>
      <c r="G606">
        <v>9.0164294524901059E-2</v>
      </c>
      <c r="I606">
        <v>78.658536585365852</v>
      </c>
      <c r="J606">
        <v>40</v>
      </c>
    </row>
    <row r="607" spans="1:10" x14ac:dyDescent="0.3">
      <c r="A607" s="7">
        <v>3</v>
      </c>
      <c r="B607" s="25">
        <v>34.1</v>
      </c>
      <c r="D607">
        <v>582</v>
      </c>
      <c r="E607">
        <v>36.925259915108441</v>
      </c>
      <c r="F607">
        <v>-1.2171599151084393</v>
      </c>
      <c r="G607">
        <v>-0.25312989774411954</v>
      </c>
      <c r="I607">
        <v>78.794037940379397</v>
      </c>
      <c r="J607">
        <v>40</v>
      </c>
    </row>
    <row r="608" spans="1:10" x14ac:dyDescent="0.3">
      <c r="A608" s="7">
        <v>3.6</v>
      </c>
      <c r="B608" s="25">
        <v>35.242699999999999</v>
      </c>
      <c r="D608">
        <v>583</v>
      </c>
      <c r="E608">
        <v>39.209585321967445</v>
      </c>
      <c r="F608">
        <v>0.36181467803255174</v>
      </c>
      <c r="G608">
        <v>7.5245751454558668E-2</v>
      </c>
      <c r="I608">
        <v>78.929539295392956</v>
      </c>
      <c r="J608">
        <v>40</v>
      </c>
    </row>
    <row r="609" spans="1:10" x14ac:dyDescent="0.3">
      <c r="A609" s="7">
        <v>6</v>
      </c>
      <c r="B609" s="25">
        <v>23.4</v>
      </c>
      <c r="D609">
        <v>584</v>
      </c>
      <c r="E609">
        <v>32.356609101390433</v>
      </c>
      <c r="F609">
        <v>-6.6031091013904337</v>
      </c>
      <c r="G609">
        <v>-1.3732331396070605</v>
      </c>
      <c r="I609">
        <v>79.065040650406502</v>
      </c>
      <c r="J609">
        <v>40</v>
      </c>
    </row>
    <row r="610" spans="1:10" x14ac:dyDescent="0.3">
      <c r="A610" s="7">
        <v>4.5999999999999996</v>
      </c>
      <c r="B610" s="25">
        <v>33.550899999999999</v>
      </c>
      <c r="D610">
        <v>585</v>
      </c>
      <c r="E610">
        <v>36.925259915108441</v>
      </c>
      <c r="F610">
        <v>-2.1964599151084414</v>
      </c>
      <c r="G610">
        <v>-0.45679262585715608</v>
      </c>
      <c r="I610">
        <v>79.200542005420047</v>
      </c>
      <c r="J610">
        <v>40.0169</v>
      </c>
    </row>
    <row r="611" spans="1:10" x14ac:dyDescent="0.3">
      <c r="A611" s="7">
        <v>4.5999999999999996</v>
      </c>
      <c r="B611" s="25">
        <v>26.662199999999999</v>
      </c>
      <c r="D611">
        <v>586</v>
      </c>
      <c r="E611">
        <v>25.50363288081342</v>
      </c>
      <c r="F611">
        <v>-0.90363288081341864</v>
      </c>
      <c r="G611">
        <v>-0.18792641449923708</v>
      </c>
      <c r="I611">
        <v>79.336043360433607</v>
      </c>
      <c r="J611">
        <v>40.1</v>
      </c>
    </row>
    <row r="612" spans="1:10" x14ac:dyDescent="0.3">
      <c r="A612" s="7">
        <v>2</v>
      </c>
      <c r="B612" s="25">
        <v>37.5</v>
      </c>
      <c r="D612">
        <v>587</v>
      </c>
      <c r="E612">
        <v>39.209585321967445</v>
      </c>
      <c r="F612">
        <v>0.49041467803255756</v>
      </c>
      <c r="G612">
        <v>0.10199039235656789</v>
      </c>
      <c r="I612">
        <v>79.471544715447152</v>
      </c>
      <c r="J612">
        <v>40.1</v>
      </c>
    </row>
    <row r="613" spans="1:10" x14ac:dyDescent="0.3">
      <c r="A613" s="7">
        <v>2.4</v>
      </c>
      <c r="B613" s="25">
        <v>42.8</v>
      </c>
      <c r="D613">
        <v>588</v>
      </c>
      <c r="E613">
        <v>43.321371054313651</v>
      </c>
      <c r="F613">
        <v>3.1833289456863483</v>
      </c>
      <c r="G613">
        <v>0.66202946753770731</v>
      </c>
      <c r="I613">
        <v>79.607046070460697</v>
      </c>
      <c r="J613">
        <v>40.1</v>
      </c>
    </row>
    <row r="614" spans="1:10" x14ac:dyDescent="0.3">
      <c r="A614" s="7">
        <v>3.7</v>
      </c>
      <c r="B614" s="25">
        <v>31.6</v>
      </c>
      <c r="D614">
        <v>589</v>
      </c>
      <c r="E614">
        <v>29.61541861315963</v>
      </c>
      <c r="F614">
        <v>-1.5942186131596294</v>
      </c>
      <c r="G614">
        <v>-0.33154591235032282</v>
      </c>
      <c r="I614">
        <v>79.742547425474257</v>
      </c>
      <c r="J614">
        <v>40.187600000000003</v>
      </c>
    </row>
    <row r="615" spans="1:10" x14ac:dyDescent="0.3">
      <c r="A615" s="7">
        <v>3.5</v>
      </c>
      <c r="B615" s="25">
        <v>34.5</v>
      </c>
      <c r="D615">
        <v>590</v>
      </c>
      <c r="E615">
        <v>26.417363043557021</v>
      </c>
      <c r="F615">
        <v>2.5761369564429799</v>
      </c>
      <c r="G615">
        <v>0.53575317118553156</v>
      </c>
      <c r="I615">
        <v>79.878048780487802</v>
      </c>
      <c r="J615">
        <v>40.193100000000001</v>
      </c>
    </row>
    <row r="616" spans="1:10" x14ac:dyDescent="0.3">
      <c r="A616" s="7">
        <v>3.5</v>
      </c>
      <c r="B616" s="25">
        <v>35.5</v>
      </c>
      <c r="D616">
        <v>591</v>
      </c>
      <c r="E616">
        <v>30.072283694531428</v>
      </c>
      <c r="F616">
        <v>-2.8722836945314292</v>
      </c>
      <c r="G616">
        <v>-0.5973421149217415</v>
      </c>
      <c r="I616">
        <v>80.013550135501347</v>
      </c>
      <c r="J616">
        <v>40.200000000000003</v>
      </c>
    </row>
    <row r="617" spans="1:10" x14ac:dyDescent="0.3">
      <c r="A617" s="7">
        <v>2</v>
      </c>
      <c r="B617" s="25">
        <v>43.541400000000003</v>
      </c>
      <c r="D617">
        <v>592</v>
      </c>
      <c r="E617">
        <v>34.184069426877635</v>
      </c>
      <c r="F617">
        <v>1.4159305731223668</v>
      </c>
      <c r="G617">
        <v>0.29446776609900543</v>
      </c>
      <c r="I617">
        <v>80.149051490514907</v>
      </c>
      <c r="J617">
        <v>40.200000000000003</v>
      </c>
    </row>
    <row r="618" spans="1:10" x14ac:dyDescent="0.3">
      <c r="A618" s="7">
        <v>2.7</v>
      </c>
      <c r="B618" s="25">
        <v>39.799999999999997</v>
      </c>
      <c r="D618">
        <v>593</v>
      </c>
      <c r="E618">
        <v>41.493910728826449</v>
      </c>
      <c r="F618">
        <v>1.6060892711735519</v>
      </c>
      <c r="G618">
        <v>0.33401462530407788</v>
      </c>
      <c r="I618">
        <v>80.284552845528452</v>
      </c>
      <c r="J618">
        <v>40.200000000000003</v>
      </c>
    </row>
    <row r="619" spans="1:10" x14ac:dyDescent="0.3">
      <c r="A619" s="7">
        <v>4.7</v>
      </c>
      <c r="B619" s="25">
        <v>24.5</v>
      </c>
      <c r="D619">
        <v>594</v>
      </c>
      <c r="E619">
        <v>39.209585321967445</v>
      </c>
      <c r="F619">
        <v>-2.9194853219674428</v>
      </c>
      <c r="G619">
        <v>-0.60715852686393867</v>
      </c>
      <c r="I619">
        <v>80.420054200541998</v>
      </c>
      <c r="J619">
        <v>40.239699999999999</v>
      </c>
    </row>
    <row r="620" spans="1:10" x14ac:dyDescent="0.3">
      <c r="A620" s="7">
        <v>3.5</v>
      </c>
      <c r="B620" s="25">
        <v>36.556399999999996</v>
      </c>
      <c r="D620">
        <v>595</v>
      </c>
      <c r="E620">
        <v>28.701688450416025</v>
      </c>
      <c r="F620">
        <v>-2.9255884504160257</v>
      </c>
      <c r="G620">
        <v>-0.60842778019781252</v>
      </c>
      <c r="I620">
        <v>80.555555555555557</v>
      </c>
      <c r="J620">
        <v>40.239699999999999</v>
      </c>
    </row>
    <row r="621" spans="1:10" x14ac:dyDescent="0.3">
      <c r="A621" s="7">
        <v>3.6</v>
      </c>
      <c r="B621" s="25">
        <v>34.875399999999999</v>
      </c>
      <c r="D621">
        <v>596</v>
      </c>
      <c r="E621">
        <v>29.61541861315963</v>
      </c>
      <c r="F621">
        <v>-0.61541861315962976</v>
      </c>
      <c r="G621">
        <v>-0.12798716806661029</v>
      </c>
      <c r="I621">
        <v>80.691056910569102</v>
      </c>
      <c r="J621">
        <v>40.279600000000002</v>
      </c>
    </row>
    <row r="622" spans="1:10" x14ac:dyDescent="0.3">
      <c r="A622" s="7">
        <v>3.5</v>
      </c>
      <c r="B622" s="25">
        <v>29.9849</v>
      </c>
      <c r="D622">
        <v>597</v>
      </c>
      <c r="E622">
        <v>23.219307473954416</v>
      </c>
      <c r="F622">
        <v>7.2806925260455841</v>
      </c>
      <c r="G622">
        <v>1.5141485779706281</v>
      </c>
      <c r="I622">
        <v>80.826558265582648</v>
      </c>
      <c r="J622">
        <v>40.299999999999997</v>
      </c>
    </row>
    <row r="623" spans="1:10" x14ac:dyDescent="0.3">
      <c r="A623" s="7">
        <v>3</v>
      </c>
      <c r="B623" s="25">
        <v>35.9</v>
      </c>
      <c r="D623">
        <v>598</v>
      </c>
      <c r="E623">
        <v>41.493910728826449</v>
      </c>
      <c r="F623">
        <v>-2.9942107288264523</v>
      </c>
      <c r="G623">
        <v>-0.62269899476985358</v>
      </c>
      <c r="I623">
        <v>80.962059620596207</v>
      </c>
      <c r="J623">
        <v>40.299999999999997</v>
      </c>
    </row>
    <row r="624" spans="1:10" x14ac:dyDescent="0.3">
      <c r="A624" s="7">
        <v>1.6</v>
      </c>
      <c r="B624" s="25">
        <v>50.820500000000003</v>
      </c>
      <c r="D624">
        <v>599</v>
      </c>
      <c r="E624">
        <v>22.305577311210815</v>
      </c>
      <c r="F624">
        <v>5.0944226887891837</v>
      </c>
      <c r="G624">
        <v>1.059475158745792</v>
      </c>
      <c r="I624">
        <v>81.097560975609753</v>
      </c>
      <c r="J624">
        <v>40.299999999999997</v>
      </c>
    </row>
    <row r="625" spans="1:10" x14ac:dyDescent="0.3">
      <c r="A625" s="7">
        <v>3.5</v>
      </c>
      <c r="B625" s="25">
        <v>37.6</v>
      </c>
      <c r="D625">
        <v>600</v>
      </c>
      <c r="E625">
        <v>29.61541861315963</v>
      </c>
      <c r="F625">
        <v>-0.47541861315962919</v>
      </c>
      <c r="G625">
        <v>-9.887169585602601E-2</v>
      </c>
      <c r="I625">
        <v>81.233062330623298</v>
      </c>
      <c r="J625">
        <v>40.299999999999997</v>
      </c>
    </row>
    <row r="626" spans="1:10" x14ac:dyDescent="0.3">
      <c r="A626" s="7">
        <v>6</v>
      </c>
      <c r="B626" s="25">
        <v>30.299900000000001</v>
      </c>
      <c r="D626">
        <v>601</v>
      </c>
      <c r="E626">
        <v>36.925259915108441</v>
      </c>
      <c r="F626">
        <v>1.3747400848915561</v>
      </c>
      <c r="G626">
        <v>0.28590147670311572</v>
      </c>
      <c r="I626">
        <v>81.368563685636857</v>
      </c>
      <c r="J626">
        <v>40.299999999999997</v>
      </c>
    </row>
    <row r="627" spans="1:10" x14ac:dyDescent="0.3">
      <c r="A627" s="7">
        <v>4</v>
      </c>
      <c r="B627" s="25">
        <v>28.0488</v>
      </c>
      <c r="D627">
        <v>602</v>
      </c>
      <c r="E627">
        <v>36.925259915108441</v>
      </c>
      <c r="F627">
        <v>-0.82525991510843966</v>
      </c>
      <c r="G627">
        <v>-0.17162737232034866</v>
      </c>
      <c r="I627">
        <v>81.504065040650403</v>
      </c>
      <c r="J627">
        <v>40.4</v>
      </c>
    </row>
    <row r="628" spans="1:10" x14ac:dyDescent="0.3">
      <c r="A628" s="7">
        <v>3</v>
      </c>
      <c r="B628" s="25">
        <v>36.154800000000002</v>
      </c>
      <c r="D628">
        <v>603</v>
      </c>
      <c r="E628">
        <v>41.493910728826449</v>
      </c>
      <c r="F628">
        <v>-1.1939107288264523</v>
      </c>
      <c r="G628">
        <v>-0.24829481890760605</v>
      </c>
      <c r="I628">
        <v>81.639566395663948</v>
      </c>
      <c r="J628">
        <v>40.4</v>
      </c>
    </row>
    <row r="629" spans="1:10" x14ac:dyDescent="0.3">
      <c r="A629" s="7">
        <v>3</v>
      </c>
      <c r="B629" s="25">
        <v>35.288699999999999</v>
      </c>
      <c r="D629">
        <v>604</v>
      </c>
      <c r="E629">
        <v>22.305577311210815</v>
      </c>
      <c r="F629">
        <v>11.494422688789182</v>
      </c>
      <c r="G629">
        <v>2.3904681740867817</v>
      </c>
      <c r="I629">
        <v>81.775067750677508</v>
      </c>
      <c r="J629">
        <v>40.4</v>
      </c>
    </row>
    <row r="630" spans="1:10" x14ac:dyDescent="0.3">
      <c r="A630" s="7">
        <v>2.4</v>
      </c>
      <c r="B630" s="25">
        <v>36.700000000000003</v>
      </c>
      <c r="D630">
        <v>605</v>
      </c>
      <c r="E630">
        <v>36.925259915108441</v>
      </c>
      <c r="F630">
        <v>-2.8252599151084397</v>
      </c>
      <c r="G630">
        <v>-0.58756268961440794</v>
      </c>
      <c r="I630">
        <v>81.910569105691053</v>
      </c>
      <c r="J630">
        <v>40.400300000000001</v>
      </c>
    </row>
    <row r="631" spans="1:10" x14ac:dyDescent="0.3">
      <c r="A631" s="7">
        <v>1.6</v>
      </c>
      <c r="B631" s="25">
        <v>48.9</v>
      </c>
      <c r="D631">
        <v>606</v>
      </c>
      <c r="E631">
        <v>34.184069426877635</v>
      </c>
      <c r="F631">
        <v>1.0586305731223646</v>
      </c>
      <c r="G631">
        <v>0.22016092166442131</v>
      </c>
      <c r="I631">
        <v>82.046070460704598</v>
      </c>
      <c r="J631">
        <v>40.6</v>
      </c>
    </row>
    <row r="632" spans="1:10" x14ac:dyDescent="0.3">
      <c r="A632" s="7">
        <v>2.5</v>
      </c>
      <c r="B632" s="25">
        <v>35.922600000000003</v>
      </c>
      <c r="D632">
        <v>607</v>
      </c>
      <c r="E632">
        <v>23.219307473954416</v>
      </c>
      <c r="F632">
        <v>0.18069252604558272</v>
      </c>
      <c r="G632">
        <v>3.7578201576717263E-2</v>
      </c>
      <c r="I632">
        <v>82.181571815718158</v>
      </c>
      <c r="J632">
        <v>40.6</v>
      </c>
    </row>
    <row r="633" spans="1:10" x14ac:dyDescent="0.3">
      <c r="A633" s="7">
        <v>3</v>
      </c>
      <c r="B633" s="25">
        <v>35.708100000000002</v>
      </c>
      <c r="D633">
        <v>608</v>
      </c>
      <c r="E633">
        <v>29.61541861315963</v>
      </c>
      <c r="F633">
        <v>3.9354813868403689</v>
      </c>
      <c r="G633">
        <v>0.81845284967015675</v>
      </c>
      <c r="I633">
        <v>82.317073170731703</v>
      </c>
      <c r="J633">
        <v>40.8247</v>
      </c>
    </row>
    <row r="634" spans="1:10" x14ac:dyDescent="0.3">
      <c r="A634" s="7">
        <v>4</v>
      </c>
      <c r="B634" s="25">
        <v>27.3</v>
      </c>
      <c r="D634">
        <v>609</v>
      </c>
      <c r="E634">
        <v>29.61541861315963</v>
      </c>
      <c r="F634">
        <v>-2.9532186131596312</v>
      </c>
      <c r="G634">
        <v>-0.61417396045163652</v>
      </c>
      <c r="I634">
        <v>82.452574525745248</v>
      </c>
      <c r="J634">
        <v>40.832099999999997</v>
      </c>
    </row>
    <row r="635" spans="1:10" x14ac:dyDescent="0.3">
      <c r="A635" s="7">
        <v>3</v>
      </c>
      <c r="B635" s="25">
        <v>38.7896</v>
      </c>
      <c r="D635">
        <v>610</v>
      </c>
      <c r="E635">
        <v>41.493910728826449</v>
      </c>
      <c r="F635">
        <v>-3.9939107288264495</v>
      </c>
      <c r="G635">
        <v>-0.83060426311928848</v>
      </c>
      <c r="I635">
        <v>82.588075880758808</v>
      </c>
      <c r="J635">
        <v>40.887300000000003</v>
      </c>
    </row>
    <row r="636" spans="1:10" x14ac:dyDescent="0.3">
      <c r="A636" s="7">
        <v>2.9</v>
      </c>
      <c r="B636" s="25">
        <v>34.151400000000002</v>
      </c>
      <c r="D636">
        <v>611</v>
      </c>
      <c r="E636">
        <v>39.666450403339248</v>
      </c>
      <c r="F636">
        <v>3.1335495966607496</v>
      </c>
      <c r="G636">
        <v>0.65167697287188031</v>
      </c>
      <c r="I636">
        <v>82.723577235772353</v>
      </c>
      <c r="J636">
        <v>40.997799999999998</v>
      </c>
    </row>
    <row r="637" spans="1:10" x14ac:dyDescent="0.3">
      <c r="A637" s="7">
        <v>2.5</v>
      </c>
      <c r="B637" s="25">
        <v>34.143500000000003</v>
      </c>
      <c r="D637">
        <v>612</v>
      </c>
      <c r="E637">
        <v>33.727204345505839</v>
      </c>
      <c r="F637">
        <v>-2.127204345505838</v>
      </c>
      <c r="G637">
        <v>-0.44238970719863629</v>
      </c>
      <c r="I637">
        <v>82.859078590785899</v>
      </c>
      <c r="J637">
        <v>41.113199999999999</v>
      </c>
    </row>
    <row r="638" spans="1:10" x14ac:dyDescent="0.3">
      <c r="A638" s="7">
        <v>2.4</v>
      </c>
      <c r="B638" s="25">
        <v>39.204099999999997</v>
      </c>
      <c r="D638">
        <v>613</v>
      </c>
      <c r="E638">
        <v>34.640934508249437</v>
      </c>
      <c r="F638">
        <v>-0.14093450824943687</v>
      </c>
      <c r="G638">
        <v>-2.9309819703205873E-2</v>
      </c>
      <c r="I638">
        <v>82.994579945799458</v>
      </c>
      <c r="J638">
        <v>41.2</v>
      </c>
    </row>
    <row r="639" spans="1:10" x14ac:dyDescent="0.3">
      <c r="A639" s="7">
        <v>5.5</v>
      </c>
      <c r="B639" s="25">
        <v>23.2</v>
      </c>
      <c r="D639">
        <v>614</v>
      </c>
      <c r="E639">
        <v>34.640934508249437</v>
      </c>
      <c r="F639">
        <v>0.85906549175056313</v>
      </c>
      <c r="G639">
        <v>0.17865783894382378</v>
      </c>
      <c r="I639">
        <v>83.130081300813004</v>
      </c>
      <c r="J639">
        <v>41.2</v>
      </c>
    </row>
    <row r="640" spans="1:10" x14ac:dyDescent="0.3">
      <c r="A640" s="7">
        <v>2</v>
      </c>
      <c r="B640" s="25">
        <v>38.200000000000003</v>
      </c>
      <c r="D640">
        <v>615</v>
      </c>
      <c r="E640">
        <v>41.493910728826449</v>
      </c>
      <c r="F640">
        <v>2.0474892711735535</v>
      </c>
      <c r="G640">
        <v>0.42581154983087716</v>
      </c>
      <c r="I640">
        <v>83.265582655826549</v>
      </c>
      <c r="J640">
        <v>41.2</v>
      </c>
    </row>
    <row r="641" spans="1:10" x14ac:dyDescent="0.3">
      <c r="A641" s="7">
        <v>2.4</v>
      </c>
      <c r="B641" s="25">
        <v>40</v>
      </c>
      <c r="D641">
        <v>616</v>
      </c>
      <c r="E641">
        <v>38.295855159223841</v>
      </c>
      <c r="F641">
        <v>1.5041448407761564</v>
      </c>
      <c r="G641">
        <v>0.31281348080222648</v>
      </c>
      <c r="I641">
        <v>83.401084010840108</v>
      </c>
      <c r="J641">
        <v>41.360799999999998</v>
      </c>
    </row>
    <row r="642" spans="1:10" x14ac:dyDescent="0.3">
      <c r="A642" s="7">
        <v>3.7</v>
      </c>
      <c r="B642" s="25">
        <v>37.064999999999998</v>
      </c>
      <c r="D642">
        <v>617</v>
      </c>
      <c r="E642">
        <v>29.158553531787827</v>
      </c>
      <c r="F642">
        <v>-4.6585535317878275</v>
      </c>
      <c r="G642">
        <v>-0.96882847068776534</v>
      </c>
      <c r="I642">
        <v>83.536585365853654</v>
      </c>
      <c r="J642">
        <v>41.360799999999998</v>
      </c>
    </row>
    <row r="643" spans="1:10" x14ac:dyDescent="0.3">
      <c r="A643" s="7">
        <v>2.4</v>
      </c>
      <c r="B643" s="25">
        <v>40.279600000000002</v>
      </c>
      <c r="D643">
        <v>618</v>
      </c>
      <c r="E643">
        <v>34.640934508249437</v>
      </c>
      <c r="F643">
        <v>1.9154654917505596</v>
      </c>
      <c r="G643">
        <v>0.39835487353854521</v>
      </c>
      <c r="I643">
        <v>83.672086720867199</v>
      </c>
      <c r="J643">
        <v>41.5</v>
      </c>
    </row>
    <row r="644" spans="1:10" x14ac:dyDescent="0.3">
      <c r="A644" s="7">
        <v>5</v>
      </c>
      <c r="B644" s="25">
        <v>32.670099999999998</v>
      </c>
      <c r="D644">
        <v>619</v>
      </c>
      <c r="E644">
        <v>34.184069426877635</v>
      </c>
      <c r="F644">
        <v>0.69133057312236446</v>
      </c>
      <c r="G644">
        <v>0.14377440064336727</v>
      </c>
      <c r="I644">
        <v>83.807588075880759</v>
      </c>
      <c r="J644">
        <v>41.5</v>
      </c>
    </row>
    <row r="645" spans="1:10" x14ac:dyDescent="0.3">
      <c r="A645" s="7">
        <v>3.6</v>
      </c>
      <c r="B645" s="25">
        <v>40</v>
      </c>
      <c r="D645">
        <v>620</v>
      </c>
      <c r="E645">
        <v>34.640934508249437</v>
      </c>
      <c r="F645">
        <v>-4.6560345082494372</v>
      </c>
      <c r="G645">
        <v>-0.96830459526040957</v>
      </c>
      <c r="I645">
        <v>83.943089430894304</v>
      </c>
      <c r="J645">
        <v>41.521000000000001</v>
      </c>
    </row>
    <row r="646" spans="1:10" x14ac:dyDescent="0.3">
      <c r="A646" s="7">
        <v>7</v>
      </c>
      <c r="B646" s="25">
        <v>33.700000000000003</v>
      </c>
      <c r="D646">
        <v>621</v>
      </c>
      <c r="E646">
        <v>36.925259915108441</v>
      </c>
      <c r="F646">
        <v>-1.0252599151084425</v>
      </c>
      <c r="G646">
        <v>-0.21322090404975519</v>
      </c>
      <c r="I646">
        <v>84.078590785907849</v>
      </c>
      <c r="J646">
        <v>41.566099999999999</v>
      </c>
    </row>
    <row r="647" spans="1:10" x14ac:dyDescent="0.3">
      <c r="A647" s="7">
        <v>4</v>
      </c>
      <c r="B647" s="25">
        <v>27.785699999999999</v>
      </c>
      <c r="D647">
        <v>622</v>
      </c>
      <c r="E647">
        <v>43.321371054313651</v>
      </c>
      <c r="F647">
        <v>7.4991289456863512</v>
      </c>
      <c r="G647">
        <v>1.5595762887265585</v>
      </c>
      <c r="I647">
        <v>84.214092140921409</v>
      </c>
      <c r="J647">
        <v>41.585799999999999</v>
      </c>
    </row>
    <row r="648" spans="1:10" x14ac:dyDescent="0.3">
      <c r="A648" s="7">
        <v>3.7</v>
      </c>
      <c r="B648" s="25">
        <v>32.974800000000002</v>
      </c>
      <c r="D648">
        <v>623</v>
      </c>
      <c r="E648">
        <v>34.640934508249437</v>
      </c>
      <c r="F648">
        <v>2.9590654917505645</v>
      </c>
      <c r="G648">
        <v>0.61538992210258636</v>
      </c>
      <c r="I648">
        <v>84.349593495934954</v>
      </c>
      <c r="J648">
        <v>41.695999999999998</v>
      </c>
    </row>
    <row r="649" spans="1:10" x14ac:dyDescent="0.3">
      <c r="A649" s="7">
        <v>6.2</v>
      </c>
      <c r="B649" s="25">
        <v>26.299900000000001</v>
      </c>
      <c r="D649">
        <v>624</v>
      </c>
      <c r="E649">
        <v>23.219307473954416</v>
      </c>
      <c r="F649">
        <v>7.0805925260455851</v>
      </c>
      <c r="G649">
        <v>1.4725342494753577</v>
      </c>
      <c r="I649">
        <v>84.485094850948514</v>
      </c>
      <c r="J649">
        <v>41.699800000000003</v>
      </c>
    </row>
    <row r="650" spans="1:10" x14ac:dyDescent="0.3">
      <c r="A650" s="7">
        <v>2.9</v>
      </c>
      <c r="B650" s="25">
        <v>34.1</v>
      </c>
      <c r="D650">
        <v>625</v>
      </c>
      <c r="E650">
        <v>32.356609101390433</v>
      </c>
      <c r="F650">
        <v>-4.3078091013904327</v>
      </c>
      <c r="G650">
        <v>-0.89588497271453316</v>
      </c>
      <c r="I650">
        <v>84.620596205962059</v>
      </c>
      <c r="J650">
        <v>41.699800000000003</v>
      </c>
    </row>
    <row r="651" spans="1:10" x14ac:dyDescent="0.3">
      <c r="A651" s="7">
        <v>2.4</v>
      </c>
      <c r="B651" s="25">
        <v>38.957500000000003</v>
      </c>
      <c r="D651">
        <v>626</v>
      </c>
      <c r="E651">
        <v>36.925259915108441</v>
      </c>
      <c r="F651">
        <v>-0.77045991510843947</v>
      </c>
      <c r="G651">
        <v>-0.16023074462649139</v>
      </c>
      <c r="I651">
        <v>84.756097560975604</v>
      </c>
      <c r="J651">
        <v>41.8</v>
      </c>
    </row>
    <row r="652" spans="1:10" x14ac:dyDescent="0.3">
      <c r="A652" s="7">
        <v>4.3</v>
      </c>
      <c r="B652" s="25">
        <v>24.1937</v>
      </c>
      <c r="D652">
        <v>627</v>
      </c>
      <c r="E652">
        <v>36.925259915108441</v>
      </c>
      <c r="F652">
        <v>-1.6365599151084425</v>
      </c>
      <c r="G652">
        <v>-0.34035153378068439</v>
      </c>
      <c r="I652">
        <v>84.891598915989164</v>
      </c>
      <c r="J652">
        <v>41.9</v>
      </c>
    </row>
    <row r="653" spans="1:10" x14ac:dyDescent="0.3">
      <c r="A653" s="7">
        <v>2</v>
      </c>
      <c r="B653" s="25">
        <v>39.7256</v>
      </c>
      <c r="D653">
        <v>628</v>
      </c>
      <c r="E653">
        <v>39.666450403339248</v>
      </c>
      <c r="F653">
        <v>-2.9664504033392447</v>
      </c>
      <c r="G653">
        <v>-0.61692574487499952</v>
      </c>
      <c r="I653">
        <v>85.027100271002709</v>
      </c>
      <c r="J653">
        <v>42</v>
      </c>
    </row>
    <row r="654" spans="1:10" x14ac:dyDescent="0.3">
      <c r="A654" s="7">
        <v>2</v>
      </c>
      <c r="B654" s="25">
        <v>39</v>
      </c>
      <c r="D654">
        <v>629</v>
      </c>
      <c r="E654">
        <v>43.321371054313651</v>
      </c>
      <c r="F654">
        <v>5.5786289456863472</v>
      </c>
      <c r="G654">
        <v>1.1601744002949372</v>
      </c>
      <c r="I654">
        <v>85.162601626016254</v>
      </c>
      <c r="J654">
        <v>42</v>
      </c>
    </row>
    <row r="655" spans="1:10" x14ac:dyDescent="0.3">
      <c r="A655" s="7">
        <v>2</v>
      </c>
      <c r="B655" s="25">
        <v>41.2</v>
      </c>
      <c r="D655">
        <v>630</v>
      </c>
      <c r="E655">
        <v>39.209585321967445</v>
      </c>
      <c r="F655">
        <v>-3.2869853219674425</v>
      </c>
      <c r="G655">
        <v>-0.68358664141672199</v>
      </c>
      <c r="I655">
        <v>85.298102981029814</v>
      </c>
      <c r="J655">
        <v>42</v>
      </c>
    </row>
    <row r="656" spans="1:10" x14ac:dyDescent="0.3">
      <c r="A656" s="7">
        <v>4</v>
      </c>
      <c r="B656" s="25">
        <v>28.3</v>
      </c>
      <c r="D656">
        <v>631</v>
      </c>
      <c r="E656">
        <v>36.925259915108441</v>
      </c>
      <c r="F656">
        <v>-1.2171599151084393</v>
      </c>
      <c r="G656">
        <v>-0.25312989774411954</v>
      </c>
      <c r="I656">
        <v>85.433604336043359</v>
      </c>
      <c r="J656">
        <v>42</v>
      </c>
    </row>
    <row r="657" spans="1:10" x14ac:dyDescent="0.3">
      <c r="A657" s="7">
        <v>4.4000000000000004</v>
      </c>
      <c r="B657" s="25">
        <v>23.152100000000001</v>
      </c>
      <c r="D657">
        <v>632</v>
      </c>
      <c r="E657">
        <v>32.356609101390433</v>
      </c>
      <c r="F657">
        <v>-5.056609101390432</v>
      </c>
      <c r="G657">
        <v>-1.0516111555094287</v>
      </c>
      <c r="I657">
        <v>85.569105691056905</v>
      </c>
      <c r="J657">
        <v>42.2</v>
      </c>
    </row>
    <row r="658" spans="1:10" x14ac:dyDescent="0.3">
      <c r="A658" s="7">
        <v>3.8</v>
      </c>
      <c r="B658" s="25">
        <v>37.076900000000002</v>
      </c>
      <c r="D658">
        <v>633</v>
      </c>
      <c r="E658">
        <v>36.925259915108441</v>
      </c>
      <c r="F658">
        <v>1.864340084891559</v>
      </c>
      <c r="G658">
        <v>0.38772244237670206</v>
      </c>
      <c r="I658">
        <v>85.704607046070464</v>
      </c>
      <c r="J658">
        <v>42.3</v>
      </c>
    </row>
    <row r="659" spans="1:10" x14ac:dyDescent="0.3">
      <c r="A659" s="7">
        <v>3.5</v>
      </c>
      <c r="B659" s="25">
        <v>36.200000000000003</v>
      </c>
      <c r="D659">
        <v>634</v>
      </c>
      <c r="E659">
        <v>37.382124996480243</v>
      </c>
      <c r="F659">
        <v>-3.2307249964802409</v>
      </c>
      <c r="G659">
        <v>-0.6718863132504288</v>
      </c>
      <c r="I659">
        <v>85.840108401084009</v>
      </c>
      <c r="J659">
        <v>42.3461</v>
      </c>
    </row>
    <row r="660" spans="1:10" x14ac:dyDescent="0.3">
      <c r="A660" s="7">
        <v>4.5999999999999996</v>
      </c>
      <c r="B660" s="25">
        <v>24.5</v>
      </c>
      <c r="D660">
        <v>635</v>
      </c>
      <c r="E660">
        <v>39.209585321967445</v>
      </c>
      <c r="F660">
        <v>-5.0660853219674422</v>
      </c>
      <c r="G660">
        <v>-1.0535819029156523</v>
      </c>
      <c r="I660">
        <v>85.975609756097555</v>
      </c>
      <c r="J660">
        <v>42.3947</v>
      </c>
    </row>
    <row r="661" spans="1:10" x14ac:dyDescent="0.3">
      <c r="A661" s="7">
        <v>4.5999999999999996</v>
      </c>
      <c r="B661" s="25">
        <v>33.799999999999997</v>
      </c>
      <c r="D661">
        <v>636</v>
      </c>
      <c r="E661">
        <v>39.666450403339248</v>
      </c>
      <c r="F661">
        <v>-0.4623504033392507</v>
      </c>
      <c r="G661">
        <v>-9.6153930856973768E-2</v>
      </c>
      <c r="I661">
        <v>86.111111111111114</v>
      </c>
      <c r="J661">
        <v>42.399099999999997</v>
      </c>
    </row>
    <row r="662" spans="1:10" x14ac:dyDescent="0.3">
      <c r="A662" s="7">
        <v>2.4</v>
      </c>
      <c r="B662" s="25">
        <v>48.2</v>
      </c>
      <c r="D662">
        <v>637</v>
      </c>
      <c r="E662">
        <v>25.50363288081342</v>
      </c>
      <c r="F662">
        <v>-2.3036328808134208</v>
      </c>
      <c r="G662">
        <v>-0.47908113660507906</v>
      </c>
      <c r="I662">
        <v>86.24661246612466</v>
      </c>
      <c r="J662">
        <v>42.399099999999997</v>
      </c>
    </row>
    <row r="663" spans="1:10" x14ac:dyDescent="0.3">
      <c r="A663" s="7">
        <v>3</v>
      </c>
      <c r="B663" s="25">
        <v>32</v>
      </c>
      <c r="D663">
        <v>638</v>
      </c>
      <c r="E663">
        <v>41.493910728826449</v>
      </c>
      <c r="F663">
        <v>-3.2939107288264466</v>
      </c>
      <c r="G663">
        <v>-0.68502690206636718</v>
      </c>
      <c r="I663">
        <v>86.382113821138205</v>
      </c>
      <c r="J663">
        <v>42.575000000000003</v>
      </c>
    </row>
    <row r="664" spans="1:10" x14ac:dyDescent="0.3">
      <c r="A664" s="7">
        <v>3.7</v>
      </c>
      <c r="B664" s="25">
        <v>34.583199999999998</v>
      </c>
      <c r="D664">
        <v>639</v>
      </c>
      <c r="E664">
        <v>39.666450403339248</v>
      </c>
      <c r="F664">
        <v>0.33354959666075246</v>
      </c>
      <c r="G664">
        <v>6.9367528660197797E-2</v>
      </c>
      <c r="I664">
        <v>86.517615176151764</v>
      </c>
      <c r="J664">
        <v>42.6</v>
      </c>
    </row>
    <row r="665" spans="1:10" x14ac:dyDescent="0.3">
      <c r="A665" s="7">
        <v>6.2</v>
      </c>
      <c r="B665" s="25">
        <v>27.1</v>
      </c>
      <c r="D665">
        <v>640</v>
      </c>
      <c r="E665">
        <v>33.727204345505839</v>
      </c>
      <c r="F665">
        <v>3.3377956544941583</v>
      </c>
      <c r="G665">
        <v>0.6941535473073801</v>
      </c>
      <c r="I665">
        <v>86.65311653116531</v>
      </c>
      <c r="J665">
        <v>42.6</v>
      </c>
    </row>
    <row r="666" spans="1:10" x14ac:dyDescent="0.3">
      <c r="A666" s="7">
        <v>3</v>
      </c>
      <c r="B666" s="25">
        <v>35.540399999999998</v>
      </c>
      <c r="D666">
        <v>641</v>
      </c>
      <c r="E666">
        <v>39.666450403339248</v>
      </c>
      <c r="F666">
        <v>0.61314959666075453</v>
      </c>
      <c r="G666">
        <v>0.12751528601790771</v>
      </c>
      <c r="I666">
        <v>86.788617886178855</v>
      </c>
      <c r="J666">
        <v>42.6</v>
      </c>
    </row>
    <row r="667" spans="1:10" x14ac:dyDescent="0.3">
      <c r="A667" s="7">
        <v>2.4</v>
      </c>
      <c r="B667" s="25">
        <v>31.3</v>
      </c>
      <c r="D667">
        <v>642</v>
      </c>
      <c r="E667">
        <v>27.787958287672424</v>
      </c>
      <c r="F667">
        <v>4.8821417123275737</v>
      </c>
      <c r="G667">
        <v>1.0153275810957658</v>
      </c>
      <c r="I667">
        <v>86.924119241192415</v>
      </c>
      <c r="J667">
        <v>42.774299999999997</v>
      </c>
    </row>
    <row r="668" spans="1:10" x14ac:dyDescent="0.3">
      <c r="A668" s="7">
        <v>3</v>
      </c>
      <c r="B668" s="25">
        <v>39.710299999999997</v>
      </c>
      <c r="D668">
        <v>643</v>
      </c>
      <c r="E668">
        <v>34.184069426877635</v>
      </c>
      <c r="F668">
        <v>5.8159305731223654</v>
      </c>
      <c r="G668">
        <v>1.2095254641459356</v>
      </c>
      <c r="I668">
        <v>87.05962059620596</v>
      </c>
      <c r="J668">
        <v>42.8</v>
      </c>
    </row>
    <row r="669" spans="1:10" x14ac:dyDescent="0.3">
      <c r="A669" s="7">
        <v>2.5</v>
      </c>
      <c r="B669" s="25">
        <v>39.200000000000003</v>
      </c>
      <c r="D669">
        <v>644</v>
      </c>
      <c r="E669">
        <v>18.650656660236407</v>
      </c>
      <c r="F669">
        <v>15.049343339763595</v>
      </c>
      <c r="G669">
        <v>3.1297766985459048</v>
      </c>
      <c r="I669">
        <v>87.195121951219505</v>
      </c>
      <c r="J669">
        <v>42.8</v>
      </c>
    </row>
    <row r="670" spans="1:10" x14ac:dyDescent="0.3">
      <c r="A670" s="7">
        <v>6.2</v>
      </c>
      <c r="B670" s="25">
        <v>26</v>
      </c>
      <c r="D670">
        <v>645</v>
      </c>
      <c r="E670">
        <v>32.356609101390433</v>
      </c>
      <c r="F670">
        <v>-4.5709091013904342</v>
      </c>
      <c r="G670">
        <v>-0.95060126370456688</v>
      </c>
      <c r="I670">
        <v>87.330623306233065</v>
      </c>
      <c r="J670">
        <v>42.9</v>
      </c>
    </row>
    <row r="671" spans="1:10" x14ac:dyDescent="0.3">
      <c r="A671" s="7">
        <v>1</v>
      </c>
      <c r="B671" s="25">
        <v>57.8</v>
      </c>
      <c r="D671">
        <v>646</v>
      </c>
      <c r="E671">
        <v>33.727204345505839</v>
      </c>
      <c r="F671">
        <v>-0.75240434550583757</v>
      </c>
      <c r="G671">
        <v>-0.1564757700906998</v>
      </c>
      <c r="I671">
        <v>87.46612466124661</v>
      </c>
      <c r="J671">
        <v>42.9</v>
      </c>
    </row>
    <row r="672" spans="1:10" x14ac:dyDescent="0.3">
      <c r="A672" s="7">
        <v>3.7</v>
      </c>
      <c r="B672" s="25">
        <v>34.823500000000003</v>
      </c>
      <c r="D672">
        <v>647</v>
      </c>
      <c r="E672">
        <v>22.305577311210815</v>
      </c>
      <c r="F672">
        <v>3.9943226887891861</v>
      </c>
      <c r="G672">
        <v>0.83068993746819519</v>
      </c>
      <c r="I672">
        <v>87.601626016260155</v>
      </c>
      <c r="J672">
        <v>42.9</v>
      </c>
    </row>
    <row r="673" spans="1:10" x14ac:dyDescent="0.3">
      <c r="A673" s="7">
        <v>5.3</v>
      </c>
      <c r="B673" s="25">
        <v>22.9</v>
      </c>
      <c r="D673">
        <v>648</v>
      </c>
      <c r="E673">
        <v>37.382124996480243</v>
      </c>
      <c r="F673">
        <v>-3.2821249964802419</v>
      </c>
      <c r="G673">
        <v>-0.68257585090488637</v>
      </c>
      <c r="I673">
        <v>87.737127371273715</v>
      </c>
      <c r="J673">
        <v>42.908000000000001</v>
      </c>
    </row>
    <row r="674" spans="1:10" x14ac:dyDescent="0.3">
      <c r="A674" s="7">
        <v>2.7</v>
      </c>
      <c r="B674" s="25">
        <v>35.9</v>
      </c>
      <c r="D674">
        <v>649</v>
      </c>
      <c r="E674">
        <v>39.666450403339248</v>
      </c>
      <c r="F674">
        <v>-0.70895040333924442</v>
      </c>
      <c r="G674">
        <v>-0.14743875547932997</v>
      </c>
      <c r="I674">
        <v>87.87262872628726</v>
      </c>
      <c r="J674">
        <v>42.921500000000002</v>
      </c>
    </row>
    <row r="675" spans="1:10" x14ac:dyDescent="0.3">
      <c r="A675" s="7">
        <v>3.5</v>
      </c>
      <c r="B675" s="25">
        <v>39.799999999999997</v>
      </c>
      <c r="D675">
        <v>650</v>
      </c>
      <c r="E675">
        <v>30.986013857275029</v>
      </c>
      <c r="F675">
        <v>-6.7923138572750297</v>
      </c>
      <c r="G675">
        <v>-1.4125816096932626</v>
      </c>
      <c r="I675">
        <v>88.008130081300806</v>
      </c>
      <c r="J675">
        <v>42.936300000000003</v>
      </c>
    </row>
    <row r="676" spans="1:10" x14ac:dyDescent="0.3">
      <c r="A676" s="7">
        <v>2</v>
      </c>
      <c r="B676" s="25">
        <v>40</v>
      </c>
      <c r="D676">
        <v>651</v>
      </c>
      <c r="E676">
        <v>41.493910728826449</v>
      </c>
      <c r="F676">
        <v>-1.7683107288264495</v>
      </c>
      <c r="G676">
        <v>-0.36775144203445925</v>
      </c>
      <c r="I676">
        <v>88.143631436314365</v>
      </c>
      <c r="J676">
        <v>43</v>
      </c>
    </row>
    <row r="677" spans="1:10" x14ac:dyDescent="0.3">
      <c r="A677" s="7">
        <v>2.4</v>
      </c>
      <c r="B677" s="25">
        <v>36.159599999999998</v>
      </c>
      <c r="D677">
        <v>652</v>
      </c>
      <c r="E677">
        <v>41.493910728826449</v>
      </c>
      <c r="F677">
        <v>-2.4939107288264495</v>
      </c>
      <c r="G677">
        <v>-0.51865277514874397</v>
      </c>
      <c r="I677">
        <v>88.27913279132791</v>
      </c>
      <c r="J677">
        <v>43.1</v>
      </c>
    </row>
    <row r="678" spans="1:10" x14ac:dyDescent="0.3">
      <c r="A678" s="7">
        <v>2</v>
      </c>
      <c r="B678" s="25">
        <v>30.6</v>
      </c>
      <c r="D678">
        <v>653</v>
      </c>
      <c r="E678">
        <v>41.493910728826449</v>
      </c>
      <c r="F678">
        <v>-0.29391072882644664</v>
      </c>
      <c r="G678">
        <v>-6.1123926125278158E-2</v>
      </c>
      <c r="I678">
        <v>88.414634146341456</v>
      </c>
      <c r="J678">
        <v>43.1</v>
      </c>
    </row>
    <row r="679" spans="1:10" x14ac:dyDescent="0.3">
      <c r="A679" s="7">
        <v>5.2</v>
      </c>
      <c r="B679" s="25">
        <v>25.4</v>
      </c>
      <c r="D679">
        <v>654</v>
      </c>
      <c r="E679">
        <v>32.356609101390433</v>
      </c>
      <c r="F679">
        <v>-4.056609101390432</v>
      </c>
      <c r="G679">
        <v>-0.84364349686239914</v>
      </c>
      <c r="I679">
        <v>88.550135501355015</v>
      </c>
      <c r="J679">
        <v>43.104300000000002</v>
      </c>
    </row>
    <row r="680" spans="1:10" x14ac:dyDescent="0.3">
      <c r="A680" s="7">
        <v>4.8</v>
      </c>
      <c r="B680" s="25">
        <v>26.212499999999999</v>
      </c>
      <c r="D680">
        <v>655</v>
      </c>
      <c r="E680">
        <v>30.529148775903227</v>
      </c>
      <c r="F680">
        <v>-7.3770487759032264</v>
      </c>
      <c r="G680">
        <v>-1.5341875616495302</v>
      </c>
      <c r="I680">
        <v>88.685636856368561</v>
      </c>
      <c r="J680">
        <v>43.2286</v>
      </c>
    </row>
    <row r="681" spans="1:10" x14ac:dyDescent="0.3">
      <c r="A681" s="7">
        <v>2.4</v>
      </c>
      <c r="B681" s="25">
        <v>38.6</v>
      </c>
      <c r="D681">
        <v>656</v>
      </c>
      <c r="E681">
        <v>33.270339264134037</v>
      </c>
      <c r="F681">
        <v>3.8065607358659648</v>
      </c>
      <c r="G681">
        <v>0.79164152373575902</v>
      </c>
      <c r="I681">
        <v>88.821138211382106</v>
      </c>
      <c r="J681">
        <v>43.260899999999999</v>
      </c>
    </row>
    <row r="682" spans="1:10" x14ac:dyDescent="0.3">
      <c r="A682" s="7">
        <v>4.4000000000000004</v>
      </c>
      <c r="B682" s="25">
        <v>27.7</v>
      </c>
      <c r="D682">
        <v>657</v>
      </c>
      <c r="E682">
        <v>34.640934508249437</v>
      </c>
      <c r="F682">
        <v>1.559065491750566</v>
      </c>
      <c r="G682">
        <v>0.32423519999674516</v>
      </c>
      <c r="I682">
        <v>88.956639566395665</v>
      </c>
      <c r="J682">
        <v>43.3</v>
      </c>
    </row>
    <row r="683" spans="1:10" x14ac:dyDescent="0.3">
      <c r="A683" s="7">
        <v>2</v>
      </c>
      <c r="B683" s="25">
        <v>42.6</v>
      </c>
      <c r="D683">
        <v>658</v>
      </c>
      <c r="E683">
        <v>29.61541861315963</v>
      </c>
      <c r="F683">
        <v>-5.1154186131596298</v>
      </c>
      <c r="G683">
        <v>-1.0638416319782438</v>
      </c>
      <c r="I683">
        <v>89.092140921409211</v>
      </c>
      <c r="J683">
        <v>43.5</v>
      </c>
    </row>
    <row r="684" spans="1:10" x14ac:dyDescent="0.3">
      <c r="A684" s="7">
        <v>2.4</v>
      </c>
      <c r="B684" s="25">
        <v>37.071100000000001</v>
      </c>
      <c r="D684">
        <v>659</v>
      </c>
      <c r="E684">
        <v>29.61541861315963</v>
      </c>
      <c r="F684">
        <v>4.1845813868403674</v>
      </c>
      <c r="G684">
        <v>0.87025759343913156</v>
      </c>
      <c r="I684">
        <v>89.227642276422756</v>
      </c>
      <c r="J684">
        <v>43.5</v>
      </c>
    </row>
    <row r="685" spans="1:10" x14ac:dyDescent="0.3">
      <c r="A685" s="7">
        <v>3.3</v>
      </c>
      <c r="B685" s="25">
        <v>33.098799999999997</v>
      </c>
      <c r="D685">
        <v>660</v>
      </c>
      <c r="E685">
        <v>39.666450403339248</v>
      </c>
      <c r="F685">
        <v>8.5335495966607553</v>
      </c>
      <c r="G685">
        <v>1.7747023295658417</v>
      </c>
      <c r="I685">
        <v>89.363143631436316</v>
      </c>
      <c r="J685">
        <v>43.541400000000003</v>
      </c>
    </row>
    <row r="686" spans="1:10" x14ac:dyDescent="0.3">
      <c r="A686" s="7">
        <v>6.3</v>
      </c>
      <c r="B686" s="25">
        <v>24.7</v>
      </c>
      <c r="D686">
        <v>661</v>
      </c>
      <c r="E686">
        <v>36.925259915108441</v>
      </c>
      <c r="F686">
        <v>-4.9252599151084411</v>
      </c>
      <c r="G686">
        <v>-1.0242947727731706</v>
      </c>
      <c r="I686">
        <v>89.498644986449861</v>
      </c>
      <c r="J686">
        <v>43.541400000000003</v>
      </c>
    </row>
    <row r="687" spans="1:10" x14ac:dyDescent="0.3">
      <c r="A687" s="7">
        <v>2.5</v>
      </c>
      <c r="B687" s="25">
        <v>40.4</v>
      </c>
      <c r="D687">
        <v>662</v>
      </c>
      <c r="E687">
        <v>33.727204345505839</v>
      </c>
      <c r="F687">
        <v>0.85599565449415849</v>
      </c>
      <c r="G687">
        <v>0.17801941207718189</v>
      </c>
      <c r="I687">
        <v>89.634146341463406</v>
      </c>
      <c r="J687">
        <v>43.628999999999998</v>
      </c>
    </row>
    <row r="688" spans="1:10" x14ac:dyDescent="0.3">
      <c r="A688" s="7">
        <v>2.2000000000000002</v>
      </c>
      <c r="B688" s="25">
        <v>51.9</v>
      </c>
      <c r="D688">
        <v>663</v>
      </c>
      <c r="E688">
        <v>22.305577311210815</v>
      </c>
      <c r="F688">
        <v>4.7944226887891865</v>
      </c>
      <c r="G688">
        <v>0.99708486115168371</v>
      </c>
      <c r="I688">
        <v>89.769647696476966</v>
      </c>
      <c r="J688">
        <v>43.7</v>
      </c>
    </row>
    <row r="689" spans="1:10" x14ac:dyDescent="0.3">
      <c r="A689" s="7">
        <v>3.5</v>
      </c>
      <c r="B689" s="25">
        <v>33.200000000000003</v>
      </c>
      <c r="D689">
        <v>664</v>
      </c>
      <c r="E689">
        <v>36.925259915108441</v>
      </c>
      <c r="F689">
        <v>-1.3848599151084429</v>
      </c>
      <c r="G689">
        <v>-0.28800607409922713</v>
      </c>
      <c r="I689">
        <v>89.905149051490511</v>
      </c>
      <c r="J689">
        <v>43.8</v>
      </c>
    </row>
    <row r="690" spans="1:10" x14ac:dyDescent="0.3">
      <c r="A690" s="7">
        <v>6.2</v>
      </c>
      <c r="B690" s="25">
        <v>28.4</v>
      </c>
      <c r="D690">
        <v>665</v>
      </c>
      <c r="E690">
        <v>39.666450403339248</v>
      </c>
      <c r="F690">
        <v>-8.3664504033392468</v>
      </c>
      <c r="G690">
        <v>-1.7399511015689602</v>
      </c>
      <c r="I690">
        <v>90.040650406504056</v>
      </c>
      <c r="J690">
        <v>43.9</v>
      </c>
    </row>
    <row r="691" spans="1:10" x14ac:dyDescent="0.3">
      <c r="A691" s="7">
        <v>2.4</v>
      </c>
      <c r="B691" s="25">
        <v>46.9</v>
      </c>
      <c r="D691">
        <v>666</v>
      </c>
      <c r="E691">
        <v>36.925259915108441</v>
      </c>
      <c r="F691">
        <v>2.7850400848915555</v>
      </c>
      <c r="G691">
        <v>0.57919826569302157</v>
      </c>
      <c r="I691">
        <v>90.176151761517616</v>
      </c>
      <c r="J691">
        <v>44.081800000000001</v>
      </c>
    </row>
    <row r="692" spans="1:10" x14ac:dyDescent="0.3">
      <c r="A692" s="7">
        <v>5.5</v>
      </c>
      <c r="B692" s="25">
        <v>23.9</v>
      </c>
      <c r="D692">
        <v>667</v>
      </c>
      <c r="E692">
        <v>39.209585321967445</v>
      </c>
      <c r="F692">
        <v>-9.5853219674424395E-3</v>
      </c>
      <c r="G692">
        <v>-1.9934369669469439E-3</v>
      </c>
      <c r="I692">
        <v>90.311653116531161</v>
      </c>
      <c r="J692">
        <v>44.2</v>
      </c>
    </row>
    <row r="693" spans="1:10" x14ac:dyDescent="0.3">
      <c r="A693" s="7">
        <v>3.3</v>
      </c>
      <c r="B693" s="25">
        <v>40.1</v>
      </c>
      <c r="D693">
        <v>668</v>
      </c>
      <c r="E693">
        <v>22.305577311210815</v>
      </c>
      <c r="F693">
        <v>3.6944226887891851</v>
      </c>
      <c r="G693">
        <v>0.76832043663995075</v>
      </c>
      <c r="I693">
        <v>90.447154471544707</v>
      </c>
      <c r="J693">
        <v>44.2</v>
      </c>
    </row>
    <row r="694" spans="1:10" x14ac:dyDescent="0.3">
      <c r="A694" s="7">
        <v>5</v>
      </c>
      <c r="B694" s="25">
        <v>30.802700000000002</v>
      </c>
      <c r="D694">
        <v>669</v>
      </c>
      <c r="E694">
        <v>46.062561542544458</v>
      </c>
      <c r="F694">
        <v>11.737438457455539</v>
      </c>
      <c r="G694">
        <v>2.4410075945106322</v>
      </c>
      <c r="I694">
        <v>90.582655826558266</v>
      </c>
      <c r="J694">
        <v>44.2</v>
      </c>
    </row>
    <row r="695" spans="1:10" x14ac:dyDescent="0.3">
      <c r="A695" s="7">
        <v>2.2999999999999998</v>
      </c>
      <c r="B695" s="25">
        <v>34.700000000000003</v>
      </c>
      <c r="D695">
        <v>670</v>
      </c>
      <c r="E695">
        <v>33.727204345505839</v>
      </c>
      <c r="F695">
        <v>1.0962956544941633</v>
      </c>
      <c r="G695">
        <v>0.22799404045006413</v>
      </c>
      <c r="I695">
        <v>90.718157181571812</v>
      </c>
      <c r="J695">
        <v>44.571399999999997</v>
      </c>
    </row>
    <row r="696" spans="1:10" x14ac:dyDescent="0.3">
      <c r="A696" s="7">
        <v>2.5</v>
      </c>
      <c r="B696" s="25">
        <v>39.375300000000003</v>
      </c>
      <c r="D696">
        <v>671</v>
      </c>
      <c r="E696">
        <v>26.417363043557021</v>
      </c>
      <c r="F696">
        <v>-3.5173630435570225</v>
      </c>
      <c r="G696">
        <v>-0.73149775678014417</v>
      </c>
      <c r="I696">
        <v>90.853658536585357</v>
      </c>
      <c r="J696">
        <v>44.736499999999999</v>
      </c>
    </row>
    <row r="697" spans="1:10" x14ac:dyDescent="0.3">
      <c r="A697" s="7">
        <v>2.5</v>
      </c>
      <c r="B697" s="25">
        <v>38.6</v>
      </c>
      <c r="D697">
        <v>672</v>
      </c>
      <c r="E697">
        <v>38.295855159223841</v>
      </c>
      <c r="F697">
        <v>-2.3958551592238422</v>
      </c>
      <c r="G697">
        <v>-0.49826038792118893</v>
      </c>
      <c r="I697">
        <v>90.989159891598916</v>
      </c>
      <c r="J697">
        <v>44.8</v>
      </c>
    </row>
    <row r="698" spans="1:10" x14ac:dyDescent="0.3">
      <c r="A698" s="7">
        <v>3.6</v>
      </c>
      <c r="B698" s="25">
        <v>35.242699999999999</v>
      </c>
      <c r="D698">
        <v>673</v>
      </c>
      <c r="E698">
        <v>34.640934508249437</v>
      </c>
      <c r="F698">
        <v>5.1590654917505603</v>
      </c>
      <c r="G698">
        <v>1.0729187711260508</v>
      </c>
      <c r="I698">
        <v>91.124661246612462</v>
      </c>
      <c r="J698">
        <v>44.8</v>
      </c>
    </row>
    <row r="699" spans="1:10" x14ac:dyDescent="0.3">
      <c r="A699" s="7">
        <v>5</v>
      </c>
      <c r="B699" s="25">
        <v>23.7</v>
      </c>
      <c r="D699">
        <v>674</v>
      </c>
      <c r="E699">
        <v>41.493910728826449</v>
      </c>
      <c r="F699">
        <v>-1.4939107288264495</v>
      </c>
      <c r="G699">
        <v>-0.31068511650171432</v>
      </c>
      <c r="I699">
        <v>91.260162601626007</v>
      </c>
      <c r="J699">
        <v>44.999099999999999</v>
      </c>
    </row>
    <row r="700" spans="1:10" x14ac:dyDescent="0.3">
      <c r="A700" s="7">
        <v>4.5999999999999996</v>
      </c>
      <c r="B700" s="25">
        <v>32.149900000000002</v>
      </c>
      <c r="D700">
        <v>675</v>
      </c>
      <c r="E700">
        <v>39.666450403339248</v>
      </c>
      <c r="F700">
        <v>-3.50685040333925</v>
      </c>
      <c r="G700">
        <v>-0.72931146760785548</v>
      </c>
      <c r="I700">
        <v>91.395663956639567</v>
      </c>
      <c r="J700">
        <v>45.056600000000003</v>
      </c>
    </row>
    <row r="701" spans="1:10" x14ac:dyDescent="0.3">
      <c r="A701" s="7">
        <v>4.5999999999999996</v>
      </c>
      <c r="B701" s="25">
        <v>28.4633</v>
      </c>
      <c r="D701">
        <v>676</v>
      </c>
      <c r="E701">
        <v>41.493910728826449</v>
      </c>
      <c r="F701">
        <v>-10.893910728826448</v>
      </c>
      <c r="G701">
        <v>-2.2655811077837931</v>
      </c>
      <c r="I701">
        <v>91.531165311653112</v>
      </c>
      <c r="J701">
        <v>45.190100000000001</v>
      </c>
    </row>
    <row r="702" spans="1:10" x14ac:dyDescent="0.3">
      <c r="A702" s="7">
        <v>4.8</v>
      </c>
      <c r="B702" s="25">
        <v>23.577999999999999</v>
      </c>
      <c r="D702">
        <v>677</v>
      </c>
      <c r="E702">
        <v>26.874228124928823</v>
      </c>
      <c r="F702">
        <v>-1.4742281249288247</v>
      </c>
      <c r="G702">
        <v>-0.30659177145304845</v>
      </c>
      <c r="I702">
        <v>91.666666666666657</v>
      </c>
      <c r="J702">
        <v>45.3</v>
      </c>
    </row>
    <row r="703" spans="1:10" x14ac:dyDescent="0.3">
      <c r="A703" s="7">
        <v>3.6</v>
      </c>
      <c r="B703" s="25">
        <v>37</v>
      </c>
      <c r="D703">
        <v>678</v>
      </c>
      <c r="E703">
        <v>28.701688450416025</v>
      </c>
      <c r="F703">
        <v>-2.4891884504160267</v>
      </c>
      <c r="G703">
        <v>-0.51767069396424892</v>
      </c>
      <c r="I703">
        <v>91.802168021680217</v>
      </c>
      <c r="J703">
        <v>45.672899999999998</v>
      </c>
    </row>
    <row r="704" spans="1:10" x14ac:dyDescent="0.3">
      <c r="A704" s="7">
        <v>6.7</v>
      </c>
      <c r="B704" s="25">
        <v>24.2</v>
      </c>
      <c r="D704">
        <v>679</v>
      </c>
      <c r="E704">
        <v>39.666450403339248</v>
      </c>
      <c r="F704">
        <v>-1.0664504033392461</v>
      </c>
      <c r="G704">
        <v>-0.22178719344564343</v>
      </c>
      <c r="I704">
        <v>91.937669376693762</v>
      </c>
      <c r="J704">
        <v>46.5</v>
      </c>
    </row>
    <row r="705" spans="1:10" x14ac:dyDescent="0.3">
      <c r="A705" s="7">
        <v>2.9</v>
      </c>
      <c r="B705" s="25">
        <v>32.4</v>
      </c>
      <c r="D705">
        <v>680</v>
      </c>
      <c r="E705">
        <v>30.529148775903227</v>
      </c>
      <c r="F705">
        <v>-2.8291487759032279</v>
      </c>
      <c r="G705">
        <v>-0.58837144688870435</v>
      </c>
      <c r="I705">
        <v>92.073170731707307</v>
      </c>
      <c r="J705">
        <v>46.5047</v>
      </c>
    </row>
    <row r="706" spans="1:10" x14ac:dyDescent="0.3">
      <c r="A706" s="7">
        <v>3</v>
      </c>
      <c r="B706" s="25">
        <v>29.6</v>
      </c>
      <c r="D706">
        <v>681</v>
      </c>
      <c r="E706">
        <v>41.493910728826449</v>
      </c>
      <c r="F706">
        <v>1.1060892711735519</v>
      </c>
      <c r="G706">
        <v>0.23003079598056309</v>
      </c>
      <c r="I706">
        <v>92.208672086720867</v>
      </c>
      <c r="J706">
        <v>46.624000000000002</v>
      </c>
    </row>
    <row r="707" spans="1:10" x14ac:dyDescent="0.3">
      <c r="A707" s="7">
        <v>2.4</v>
      </c>
      <c r="B707" s="25">
        <v>39.200000000000003</v>
      </c>
      <c r="D707">
        <v>682</v>
      </c>
      <c r="E707">
        <v>39.666450403339248</v>
      </c>
      <c r="F707">
        <v>-2.5953504033392463</v>
      </c>
      <c r="G707">
        <v>-0.53974894675108709</v>
      </c>
      <c r="I707">
        <v>92.344173441734412</v>
      </c>
      <c r="J707">
        <v>46.8</v>
      </c>
    </row>
    <row r="708" spans="1:10" x14ac:dyDescent="0.3">
      <c r="A708" s="7">
        <v>3</v>
      </c>
      <c r="B708" s="25">
        <v>34.799999999999997</v>
      </c>
      <c r="D708">
        <v>683</v>
      </c>
      <c r="E708">
        <v>35.554664670993041</v>
      </c>
      <c r="F708">
        <v>-2.4558646709930443</v>
      </c>
      <c r="G708">
        <v>-0.51074042558038124</v>
      </c>
      <c r="I708">
        <v>92.479674796747958</v>
      </c>
      <c r="J708">
        <v>46.8</v>
      </c>
    </row>
    <row r="709" spans="1:10" x14ac:dyDescent="0.3">
      <c r="A709" s="7">
        <v>3.5</v>
      </c>
      <c r="B709" s="25">
        <v>25.8</v>
      </c>
      <c r="D709">
        <v>684</v>
      </c>
      <c r="E709">
        <v>21.848712229839013</v>
      </c>
      <c r="F709">
        <v>2.8512877701609867</v>
      </c>
      <c r="G709">
        <v>0.5929756416892904</v>
      </c>
      <c r="I709">
        <v>92.615176151761517</v>
      </c>
      <c r="J709">
        <v>46.8</v>
      </c>
    </row>
    <row r="710" spans="1:10" x14ac:dyDescent="0.3">
      <c r="A710" s="7">
        <v>5.2</v>
      </c>
      <c r="B710" s="25">
        <v>23.9</v>
      </c>
      <c r="D710">
        <v>685</v>
      </c>
      <c r="E710">
        <v>39.209585321967445</v>
      </c>
      <c r="F710">
        <v>1.1904146780325533</v>
      </c>
      <c r="G710">
        <v>0.24756775340948778</v>
      </c>
      <c r="I710">
        <v>92.750677506775062</v>
      </c>
      <c r="J710">
        <v>46.8</v>
      </c>
    </row>
    <row r="711" spans="1:10" x14ac:dyDescent="0.3">
      <c r="A711" s="7">
        <v>3.5</v>
      </c>
      <c r="B711" s="25">
        <v>40.299999999999997</v>
      </c>
      <c r="D711">
        <v>686</v>
      </c>
      <c r="E711">
        <v>40.580180566082845</v>
      </c>
      <c r="F711">
        <v>11.319819433917154</v>
      </c>
      <c r="G711">
        <v>2.3541563439788953</v>
      </c>
      <c r="I711">
        <v>92.886178861788608</v>
      </c>
      <c r="J711">
        <v>46.9</v>
      </c>
    </row>
    <row r="712" spans="1:10" x14ac:dyDescent="0.3">
      <c r="A712" s="7">
        <v>3.7</v>
      </c>
      <c r="B712" s="25">
        <v>26.6</v>
      </c>
      <c r="D712">
        <v>687</v>
      </c>
      <c r="E712">
        <v>34.640934508249437</v>
      </c>
      <c r="F712">
        <v>-1.440934508249434</v>
      </c>
      <c r="G712">
        <v>-0.29966777594434385</v>
      </c>
      <c r="I712">
        <v>93.021680216802167</v>
      </c>
      <c r="J712">
        <v>46.9</v>
      </c>
    </row>
    <row r="713" spans="1:10" x14ac:dyDescent="0.3">
      <c r="A713" s="7">
        <v>2.5</v>
      </c>
      <c r="B713" s="25">
        <v>37.070999999999998</v>
      </c>
      <c r="D713">
        <v>688</v>
      </c>
      <c r="E713">
        <v>22.305577311210815</v>
      </c>
      <c r="F713">
        <v>6.0944226887891837</v>
      </c>
      <c r="G713">
        <v>1.2674428173928216</v>
      </c>
      <c r="I713">
        <v>93.157181571815713</v>
      </c>
      <c r="J713">
        <v>46.9</v>
      </c>
    </row>
    <row r="714" spans="1:10" x14ac:dyDescent="0.3">
      <c r="A714" s="7">
        <v>2.4</v>
      </c>
      <c r="B714" s="25">
        <v>46.8</v>
      </c>
      <c r="D714">
        <v>689</v>
      </c>
      <c r="E714">
        <v>39.666450403339248</v>
      </c>
      <c r="F714">
        <v>7.233549596660751</v>
      </c>
      <c r="G714">
        <v>1.5043443733247022</v>
      </c>
      <c r="I714">
        <v>93.292682926829258</v>
      </c>
      <c r="J714">
        <v>47.2</v>
      </c>
    </row>
    <row r="715" spans="1:10" x14ac:dyDescent="0.3">
      <c r="A715" s="7">
        <v>2.4</v>
      </c>
      <c r="B715" s="25">
        <v>46.9</v>
      </c>
      <c r="D715">
        <v>690</v>
      </c>
      <c r="E715">
        <v>25.50363288081342</v>
      </c>
      <c r="F715">
        <v>-1.6036328808134215</v>
      </c>
      <c r="G715">
        <v>-0.33350377555215843</v>
      </c>
      <c r="I715">
        <v>93.428184281842817</v>
      </c>
      <c r="J715">
        <v>47.202500000000001</v>
      </c>
    </row>
    <row r="716" spans="1:10" x14ac:dyDescent="0.3">
      <c r="A716" s="7">
        <v>3.8</v>
      </c>
      <c r="B716" s="25">
        <v>27.372</v>
      </c>
      <c r="D716">
        <v>691</v>
      </c>
      <c r="E716">
        <v>35.554664670993041</v>
      </c>
      <c r="F716">
        <v>4.54533532900696</v>
      </c>
      <c r="G716">
        <v>0.94528274613920371</v>
      </c>
      <c r="I716">
        <v>93.563685636856363</v>
      </c>
      <c r="J716">
        <v>47.202500000000001</v>
      </c>
    </row>
    <row r="717" spans="1:10" x14ac:dyDescent="0.3">
      <c r="A717" s="7">
        <v>5.7</v>
      </c>
      <c r="B717" s="25">
        <v>27.1</v>
      </c>
      <c r="D717">
        <v>692</v>
      </c>
      <c r="E717">
        <v>27.787958287672424</v>
      </c>
      <c r="F717">
        <v>3.0147417123275773</v>
      </c>
      <c r="G717">
        <v>0.62696877533830331</v>
      </c>
      <c r="I717">
        <v>93.699186991869908</v>
      </c>
      <c r="J717">
        <v>47.296399999999998</v>
      </c>
    </row>
    <row r="718" spans="1:10" x14ac:dyDescent="0.3">
      <c r="A718" s="7">
        <v>4</v>
      </c>
      <c r="B718" s="25">
        <v>25.753499999999999</v>
      </c>
      <c r="D718">
        <v>693</v>
      </c>
      <c r="E718">
        <v>40.12331548471105</v>
      </c>
      <c r="F718">
        <v>-5.423315484711047</v>
      </c>
      <c r="G718">
        <v>-1.1278742234595371</v>
      </c>
      <c r="I718">
        <v>93.834688346883468</v>
      </c>
      <c r="J718">
        <v>47.327800000000003</v>
      </c>
    </row>
    <row r="719" spans="1:10" x14ac:dyDescent="0.3">
      <c r="A719" s="7">
        <v>3.6</v>
      </c>
      <c r="B719" s="25">
        <v>37.200000000000003</v>
      </c>
      <c r="D719">
        <v>694</v>
      </c>
      <c r="E719">
        <v>39.209585321967445</v>
      </c>
      <c r="F719">
        <v>0.16571467803255757</v>
      </c>
      <c r="G719">
        <v>3.4463293593877356E-2</v>
      </c>
      <c r="I719">
        <v>93.970189701897013</v>
      </c>
      <c r="J719">
        <v>47.4</v>
      </c>
    </row>
    <row r="720" spans="1:10" x14ac:dyDescent="0.3">
      <c r="A720" s="7">
        <v>2.5</v>
      </c>
      <c r="B720" s="25">
        <v>51.6</v>
      </c>
      <c r="D720">
        <v>695</v>
      </c>
      <c r="E720">
        <v>39.209585321967445</v>
      </c>
      <c r="F720">
        <v>-0.60958532196744386</v>
      </c>
      <c r="G720">
        <v>-0.12677403215516503</v>
      </c>
      <c r="I720">
        <v>94.105691056910558</v>
      </c>
      <c r="J720">
        <v>47.408099999999997</v>
      </c>
    </row>
    <row r="721" spans="1:10" x14ac:dyDescent="0.3">
      <c r="A721" s="7">
        <v>3</v>
      </c>
      <c r="B721" s="25">
        <v>36.154800000000002</v>
      </c>
      <c r="D721">
        <v>696</v>
      </c>
      <c r="E721">
        <v>34.184069426877635</v>
      </c>
      <c r="F721">
        <v>1.0586305731223646</v>
      </c>
      <c r="G721">
        <v>0.22016092166442131</v>
      </c>
      <c r="I721">
        <v>94.241192411924118</v>
      </c>
      <c r="J721">
        <v>47.5</v>
      </c>
    </row>
    <row r="722" spans="1:10" x14ac:dyDescent="0.3">
      <c r="A722" s="7">
        <v>2</v>
      </c>
      <c r="B722" s="25">
        <v>42</v>
      </c>
      <c r="D722">
        <v>697</v>
      </c>
      <c r="E722">
        <v>27.787958287672424</v>
      </c>
      <c r="F722">
        <v>-4.087958287672425</v>
      </c>
      <c r="G722">
        <v>-0.85016311373395481</v>
      </c>
      <c r="I722">
        <v>94.376693766937663</v>
      </c>
      <c r="J722">
        <v>47.649299999999997</v>
      </c>
    </row>
    <row r="723" spans="1:10" x14ac:dyDescent="0.3">
      <c r="A723" s="7">
        <v>5.6</v>
      </c>
      <c r="B723" s="25">
        <v>23.6</v>
      </c>
      <c r="D723">
        <v>698</v>
      </c>
      <c r="E723">
        <v>29.61541861315963</v>
      </c>
      <c r="F723">
        <v>2.5344813868403726</v>
      </c>
      <c r="G723">
        <v>0.52709015990566899</v>
      </c>
      <c r="I723">
        <v>94.512195121951223</v>
      </c>
      <c r="J723">
        <v>47.7592</v>
      </c>
    </row>
    <row r="724" spans="1:10" x14ac:dyDescent="0.3">
      <c r="A724" s="7">
        <v>2.2999999999999998</v>
      </c>
      <c r="B724" s="25">
        <v>31.7</v>
      </c>
      <c r="D724">
        <v>699</v>
      </c>
      <c r="E724">
        <v>29.61541861315963</v>
      </c>
      <c r="F724">
        <v>-1.1521186131596295</v>
      </c>
      <c r="G724">
        <v>-0.23960341046247105</v>
      </c>
      <c r="I724">
        <v>94.647696476964768</v>
      </c>
      <c r="J724">
        <v>47.9</v>
      </c>
    </row>
    <row r="725" spans="1:10" x14ac:dyDescent="0.3">
      <c r="A725" s="7">
        <v>2.5</v>
      </c>
      <c r="B725" s="25">
        <v>36.030700000000003</v>
      </c>
      <c r="D725">
        <v>700</v>
      </c>
      <c r="E725">
        <v>28.701688450416025</v>
      </c>
      <c r="F725">
        <v>-5.1236884504160258</v>
      </c>
      <c r="G725">
        <v>-1.0655614906698485</v>
      </c>
      <c r="I725">
        <v>94.783197831978313</v>
      </c>
      <c r="J725">
        <v>48.2</v>
      </c>
    </row>
    <row r="726" spans="1:10" x14ac:dyDescent="0.3">
      <c r="A726" s="7">
        <v>2</v>
      </c>
      <c r="B726" s="25">
        <v>47.296399999999998</v>
      </c>
      <c r="D726">
        <v>701</v>
      </c>
      <c r="E726">
        <v>34.184069426877635</v>
      </c>
      <c r="F726">
        <v>2.8159305731223654</v>
      </c>
      <c r="G726">
        <v>0.58562248820484664</v>
      </c>
      <c r="I726">
        <v>94.918699186991873</v>
      </c>
      <c r="J726">
        <v>48.2</v>
      </c>
    </row>
    <row r="727" spans="1:10" x14ac:dyDescent="0.3">
      <c r="A727" s="7">
        <v>3.7</v>
      </c>
      <c r="B727" s="25">
        <v>24.4</v>
      </c>
      <c r="D727">
        <v>702</v>
      </c>
      <c r="E727">
        <v>20.021251904351811</v>
      </c>
      <c r="F727">
        <v>4.1787480956481886</v>
      </c>
      <c r="G727">
        <v>0.86904445752768777</v>
      </c>
      <c r="I727">
        <v>95.054200542005418</v>
      </c>
      <c r="J727">
        <v>48.318800000000003</v>
      </c>
    </row>
    <row r="728" spans="1:10" x14ac:dyDescent="0.3">
      <c r="A728" s="7">
        <v>5.3</v>
      </c>
      <c r="B728" s="25">
        <v>23.299900000000001</v>
      </c>
      <c r="D728">
        <v>703</v>
      </c>
      <c r="E728">
        <v>37.382124996480243</v>
      </c>
      <c r="F728">
        <v>-4.9821249964802448</v>
      </c>
      <c r="G728">
        <v>-1.0361208706048375</v>
      </c>
      <c r="I728">
        <v>95.189701897018963</v>
      </c>
      <c r="J728">
        <v>48.4</v>
      </c>
    </row>
    <row r="729" spans="1:10" x14ac:dyDescent="0.3">
      <c r="A729" s="7">
        <v>6</v>
      </c>
      <c r="B729" s="25">
        <v>30.299900000000001</v>
      </c>
      <c r="D729">
        <v>704</v>
      </c>
      <c r="E729">
        <v>36.925259915108441</v>
      </c>
      <c r="F729">
        <v>-7.3252599151084397</v>
      </c>
      <c r="G729">
        <v>-1.5234171535260415</v>
      </c>
      <c r="I729">
        <v>95.325203252032523</v>
      </c>
      <c r="J729">
        <v>48.6</v>
      </c>
    </row>
    <row r="730" spans="1:10" x14ac:dyDescent="0.3">
      <c r="A730" s="7">
        <v>2.9</v>
      </c>
      <c r="B730" s="25">
        <v>37.329599999999999</v>
      </c>
      <c r="D730">
        <v>705</v>
      </c>
      <c r="E730">
        <v>39.666450403339248</v>
      </c>
      <c r="F730">
        <v>-0.4664504033392447</v>
      </c>
      <c r="G730">
        <v>-9.7006598257425344E-2</v>
      </c>
      <c r="I730">
        <v>95.460704607046068</v>
      </c>
      <c r="J730">
        <v>48.862200000000001</v>
      </c>
    </row>
    <row r="731" spans="1:10" x14ac:dyDescent="0.3">
      <c r="A731" s="7">
        <v>3.9</v>
      </c>
      <c r="B731" s="25">
        <v>36.6</v>
      </c>
      <c r="D731">
        <v>706</v>
      </c>
      <c r="E731">
        <v>36.925259915108441</v>
      </c>
      <c r="F731">
        <v>-2.1252599151084439</v>
      </c>
      <c r="G731">
        <v>-0.44198532856148809</v>
      </c>
      <c r="I731">
        <v>95.596205962059614</v>
      </c>
      <c r="J731">
        <v>48.9</v>
      </c>
    </row>
    <row r="732" spans="1:10" x14ac:dyDescent="0.3">
      <c r="A732" s="7">
        <v>2.5</v>
      </c>
      <c r="B732" s="25">
        <v>32.910299999999999</v>
      </c>
      <c r="D732">
        <v>707</v>
      </c>
      <c r="E732">
        <v>34.640934508249437</v>
      </c>
      <c r="F732">
        <v>-8.8409345082494362</v>
      </c>
      <c r="G732">
        <v>-1.8386284499323637</v>
      </c>
      <c r="I732">
        <v>95.731707317073173</v>
      </c>
      <c r="J732">
        <v>48.9</v>
      </c>
    </row>
    <row r="733" spans="1:10" x14ac:dyDescent="0.3">
      <c r="A733" s="7">
        <v>2</v>
      </c>
      <c r="B733" s="25">
        <v>58.534999999999997</v>
      </c>
      <c r="D733">
        <v>708</v>
      </c>
      <c r="E733">
        <v>26.874228124928823</v>
      </c>
      <c r="F733">
        <v>-2.9742281249288247</v>
      </c>
      <c r="G733">
        <v>-0.61854325942359289</v>
      </c>
      <c r="I733">
        <v>95.867208672086718</v>
      </c>
      <c r="J733">
        <v>48.9</v>
      </c>
    </row>
    <row r="734" spans="1:10" x14ac:dyDescent="0.3">
      <c r="A734" s="7">
        <v>4</v>
      </c>
      <c r="B734" s="25">
        <v>25.3</v>
      </c>
      <c r="D734">
        <v>709</v>
      </c>
      <c r="E734">
        <v>34.640934508249437</v>
      </c>
      <c r="F734">
        <v>5.6590654917505603</v>
      </c>
      <c r="G734">
        <v>1.1769026004495655</v>
      </c>
      <c r="I734">
        <v>96.002710027100264</v>
      </c>
      <c r="J734">
        <v>48.9</v>
      </c>
    </row>
    <row r="735" spans="1:10" x14ac:dyDescent="0.3">
      <c r="A735" s="7">
        <v>5.6</v>
      </c>
      <c r="B735" s="25">
        <v>24.947700000000001</v>
      </c>
      <c r="D735">
        <v>710</v>
      </c>
      <c r="E735">
        <v>33.727204345505839</v>
      </c>
      <c r="F735">
        <v>-7.127204345505838</v>
      </c>
      <c r="G735">
        <v>-1.4822280004337847</v>
      </c>
      <c r="I735">
        <v>96.138211382113823</v>
      </c>
      <c r="J735">
        <v>49.216999999999999</v>
      </c>
    </row>
    <row r="736" spans="1:10" x14ac:dyDescent="0.3">
      <c r="A736" s="7">
        <v>4.7</v>
      </c>
      <c r="B736" s="25">
        <v>25.6</v>
      </c>
      <c r="D736">
        <v>711</v>
      </c>
      <c r="E736">
        <v>39.209585321967445</v>
      </c>
      <c r="F736">
        <v>-2.1385853219674473</v>
      </c>
      <c r="G736">
        <v>-0.44475658222647413</v>
      </c>
      <c r="I736">
        <v>96.273712737127369</v>
      </c>
      <c r="J736">
        <v>49.3</v>
      </c>
    </row>
    <row r="737" spans="1:10" x14ac:dyDescent="0.3">
      <c r="A737" s="7">
        <v>2.5</v>
      </c>
      <c r="B737" s="25">
        <v>40.200000000000003</v>
      </c>
      <c r="D737">
        <v>712</v>
      </c>
      <c r="E737">
        <v>39.666450403339248</v>
      </c>
      <c r="F737">
        <v>7.1335495966607496</v>
      </c>
      <c r="G737">
        <v>1.4835476074599989</v>
      </c>
      <c r="I737">
        <v>96.409214092140914</v>
      </c>
      <c r="J737">
        <v>49.3</v>
      </c>
    </row>
    <row r="738" spans="1:10" x14ac:dyDescent="0.3">
      <c r="A738" s="7">
        <v>3.6</v>
      </c>
      <c r="B738" s="25">
        <v>37.690800000000003</v>
      </c>
      <c r="D738">
        <v>713</v>
      </c>
      <c r="E738">
        <v>39.666450403339248</v>
      </c>
      <c r="F738">
        <v>7.233549596660751</v>
      </c>
      <c r="G738">
        <v>1.5043443733247022</v>
      </c>
      <c r="I738">
        <v>96.544715447154474</v>
      </c>
      <c r="J738">
        <v>50.2669</v>
      </c>
    </row>
    <row r="739" spans="1:10" x14ac:dyDescent="0.3">
      <c r="A739" s="7">
        <v>1.3</v>
      </c>
      <c r="B739" s="25">
        <v>62.267400000000002</v>
      </c>
      <c r="D739">
        <v>714</v>
      </c>
      <c r="E739">
        <v>33.270339264134037</v>
      </c>
      <c r="F739">
        <v>-5.8983392641340373</v>
      </c>
      <c r="G739">
        <v>-1.2266638066677995</v>
      </c>
      <c r="I739">
        <v>96.680216802168019</v>
      </c>
      <c r="J739">
        <v>50.4</v>
      </c>
    </row>
    <row r="740" spans="1:10" x14ac:dyDescent="0.3">
      <c r="A740" s="7">
        <v>2.5</v>
      </c>
      <c r="B740" s="25">
        <v>32.910299999999999</v>
      </c>
      <c r="D740">
        <v>715</v>
      </c>
      <c r="E740">
        <v>24.589902718069819</v>
      </c>
      <c r="F740">
        <v>2.5100972819301823</v>
      </c>
      <c r="G740">
        <v>0.52201905469929311</v>
      </c>
      <c r="I740">
        <v>96.815718157181564</v>
      </c>
      <c r="J740">
        <v>50.820500000000003</v>
      </c>
    </row>
    <row r="741" spans="1:10" x14ac:dyDescent="0.3">
      <c r="D741">
        <v>716</v>
      </c>
      <c r="E741">
        <v>32.356609101390433</v>
      </c>
      <c r="F741">
        <v>-6.6031091013904337</v>
      </c>
      <c r="G741">
        <v>-1.3732331396070605</v>
      </c>
      <c r="I741">
        <v>96.951219512195124</v>
      </c>
      <c r="J741">
        <v>50.9</v>
      </c>
    </row>
    <row r="742" spans="1:10" x14ac:dyDescent="0.3">
      <c r="D742">
        <v>717</v>
      </c>
      <c r="E742">
        <v>34.184069426877635</v>
      </c>
      <c r="F742">
        <v>3.0159305731223682</v>
      </c>
      <c r="G742">
        <v>0.62721601993425324</v>
      </c>
      <c r="I742">
        <v>97.086720867208669</v>
      </c>
      <c r="J742">
        <v>51.1</v>
      </c>
    </row>
    <row r="743" spans="1:10" x14ac:dyDescent="0.3">
      <c r="D743">
        <v>718</v>
      </c>
      <c r="E743">
        <v>39.209585321967445</v>
      </c>
      <c r="F743">
        <v>12.390414678032556</v>
      </c>
      <c r="G743">
        <v>2.5768055302562205</v>
      </c>
      <c r="I743">
        <v>97.222222222222214</v>
      </c>
      <c r="J743">
        <v>51.191499999999998</v>
      </c>
    </row>
    <row r="744" spans="1:10" x14ac:dyDescent="0.3">
      <c r="D744">
        <v>719</v>
      </c>
      <c r="E744">
        <v>36.925259915108441</v>
      </c>
      <c r="F744">
        <v>-0.77045991510843947</v>
      </c>
      <c r="G744">
        <v>-0.16023074462649139</v>
      </c>
      <c r="I744">
        <v>97.357723577235774</v>
      </c>
      <c r="J744">
        <v>51.6</v>
      </c>
    </row>
    <row r="745" spans="1:10" x14ac:dyDescent="0.3">
      <c r="D745">
        <v>720</v>
      </c>
      <c r="E745">
        <v>41.493910728826449</v>
      </c>
      <c r="F745">
        <v>0.50608927117355051</v>
      </c>
      <c r="G745">
        <v>0.10525020079234498</v>
      </c>
      <c r="I745">
        <v>97.493224932249319</v>
      </c>
      <c r="J745">
        <v>51.6</v>
      </c>
    </row>
    <row r="746" spans="1:10" x14ac:dyDescent="0.3">
      <c r="D746">
        <v>721</v>
      </c>
      <c r="E746">
        <v>25.046767799441621</v>
      </c>
      <c r="F746">
        <v>-1.4467677994416199</v>
      </c>
      <c r="G746">
        <v>-0.30088091185578908</v>
      </c>
      <c r="I746">
        <v>97.628726287262865</v>
      </c>
      <c r="J746">
        <v>51.655500000000004</v>
      </c>
    </row>
    <row r="747" spans="1:10" x14ac:dyDescent="0.3">
      <c r="D747">
        <v>722</v>
      </c>
      <c r="E747">
        <v>40.12331548471105</v>
      </c>
      <c r="F747">
        <v>-8.4233154847110505</v>
      </c>
      <c r="G747">
        <v>-1.751777199400627</v>
      </c>
      <c r="I747">
        <v>97.764227642276424</v>
      </c>
      <c r="J747">
        <v>51.9</v>
      </c>
    </row>
    <row r="748" spans="1:10" x14ac:dyDescent="0.3">
      <c r="D748">
        <v>723</v>
      </c>
      <c r="E748">
        <v>39.209585321967445</v>
      </c>
      <c r="F748">
        <v>-3.1788853219674422</v>
      </c>
      <c r="G748">
        <v>-0.66110533751697798</v>
      </c>
      <c r="I748">
        <v>97.899728997289969</v>
      </c>
      <c r="J748">
        <v>51.9</v>
      </c>
    </row>
    <row r="749" spans="1:10" x14ac:dyDescent="0.3">
      <c r="D749">
        <v>724</v>
      </c>
      <c r="E749">
        <v>41.493910728826449</v>
      </c>
      <c r="F749">
        <v>5.802489271173549</v>
      </c>
      <c r="G749">
        <v>1.2067301080504726</v>
      </c>
      <c r="I749">
        <v>98.035230352303515</v>
      </c>
      <c r="J749">
        <v>51.9</v>
      </c>
    </row>
    <row r="750" spans="1:10" x14ac:dyDescent="0.3">
      <c r="D750">
        <v>725</v>
      </c>
      <c r="E750">
        <v>33.727204345505839</v>
      </c>
      <c r="F750">
        <v>-9.3272043455058409</v>
      </c>
      <c r="G750">
        <v>-1.9397568494572504</v>
      </c>
      <c r="I750">
        <v>98.170731707317074</v>
      </c>
      <c r="J750">
        <v>51.9</v>
      </c>
    </row>
    <row r="751" spans="1:10" x14ac:dyDescent="0.3">
      <c r="D751">
        <v>726</v>
      </c>
      <c r="E751">
        <v>26.417363043557021</v>
      </c>
      <c r="F751">
        <v>-3.1174630435570201</v>
      </c>
      <c r="G751">
        <v>-0.64833149008719648</v>
      </c>
      <c r="I751">
        <v>98.30623306233062</v>
      </c>
      <c r="J751">
        <v>51.9</v>
      </c>
    </row>
    <row r="752" spans="1:10" x14ac:dyDescent="0.3">
      <c r="D752">
        <v>727</v>
      </c>
      <c r="E752">
        <v>23.219307473954416</v>
      </c>
      <c r="F752">
        <v>7.0805925260455851</v>
      </c>
      <c r="G752">
        <v>1.4725342494753577</v>
      </c>
      <c r="I752">
        <v>98.441734417344165</v>
      </c>
      <c r="J752">
        <v>51.9</v>
      </c>
    </row>
    <row r="753" spans="4:10" x14ac:dyDescent="0.3">
      <c r="D753">
        <v>728</v>
      </c>
      <c r="E753">
        <v>37.382124996480243</v>
      </c>
      <c r="F753">
        <v>-5.2524996480244113E-2</v>
      </c>
      <c r="G753">
        <v>-1.0923500538439842E-2</v>
      </c>
      <c r="I753">
        <v>98.577235772357724</v>
      </c>
      <c r="J753">
        <v>52</v>
      </c>
    </row>
    <row r="754" spans="4:10" x14ac:dyDescent="0.3">
      <c r="D754">
        <v>729</v>
      </c>
      <c r="E754">
        <v>32.813474182762235</v>
      </c>
      <c r="F754">
        <v>3.7865258172377665</v>
      </c>
      <c r="G754">
        <v>0.78747490861746883</v>
      </c>
      <c r="I754">
        <v>98.71273712737127</v>
      </c>
      <c r="J754">
        <v>57.8</v>
      </c>
    </row>
    <row r="755" spans="4:10" x14ac:dyDescent="0.3">
      <c r="D755">
        <v>730</v>
      </c>
      <c r="E755">
        <v>39.209585321967445</v>
      </c>
      <c r="F755">
        <v>-6.2992853219674458</v>
      </c>
      <c r="G755">
        <v>-1.3100476195591702</v>
      </c>
      <c r="I755">
        <v>98.848238482384815</v>
      </c>
      <c r="J755">
        <v>58.534999999999997</v>
      </c>
    </row>
    <row r="756" spans="4:10" x14ac:dyDescent="0.3">
      <c r="D756">
        <v>731</v>
      </c>
      <c r="E756">
        <v>41.493910728826449</v>
      </c>
      <c r="F756">
        <v>17.041089271173547</v>
      </c>
      <c r="G756">
        <v>3.5439954365209796</v>
      </c>
      <c r="I756">
        <v>98.983739837398375</v>
      </c>
      <c r="J756">
        <v>58.534999999999997</v>
      </c>
    </row>
    <row r="757" spans="4:10" x14ac:dyDescent="0.3">
      <c r="D757">
        <v>732</v>
      </c>
      <c r="E757">
        <v>32.356609101390433</v>
      </c>
      <c r="F757">
        <v>-7.056609101390432</v>
      </c>
      <c r="G757">
        <v>-1.4675464728034882</v>
      </c>
      <c r="I757">
        <v>99.11924119241192</v>
      </c>
      <c r="J757">
        <v>60.1</v>
      </c>
    </row>
    <row r="758" spans="4:10" x14ac:dyDescent="0.3">
      <c r="D758">
        <v>733</v>
      </c>
      <c r="E758">
        <v>25.046767799441621</v>
      </c>
      <c r="F758">
        <v>-9.9067799441620252E-2</v>
      </c>
      <c r="G758">
        <v>-2.0602898297187276E-2</v>
      </c>
      <c r="I758">
        <v>99.254742547425465</v>
      </c>
      <c r="J758">
        <v>60.1</v>
      </c>
    </row>
    <row r="759" spans="4:10" x14ac:dyDescent="0.3">
      <c r="D759">
        <v>734</v>
      </c>
      <c r="E759">
        <v>29.158553531787827</v>
      </c>
      <c r="F759">
        <v>-3.5585535317878261</v>
      </c>
      <c r="G759">
        <v>-0.74006404617603239</v>
      </c>
      <c r="I759">
        <v>99.390243902439025</v>
      </c>
      <c r="J759">
        <v>60.1</v>
      </c>
    </row>
    <row r="760" spans="4:10" x14ac:dyDescent="0.3">
      <c r="D760">
        <v>735</v>
      </c>
      <c r="E760">
        <v>39.209585321967445</v>
      </c>
      <c r="F760">
        <v>0.99041467803255756</v>
      </c>
      <c r="G760">
        <v>0.20597422168008273</v>
      </c>
      <c r="I760">
        <v>99.52574525745257</v>
      </c>
      <c r="J760">
        <v>61.2</v>
      </c>
    </row>
    <row r="761" spans="4:10" x14ac:dyDescent="0.3">
      <c r="D761">
        <v>736</v>
      </c>
      <c r="E761">
        <v>34.184069426877635</v>
      </c>
      <c r="F761">
        <v>3.5067305731223684</v>
      </c>
      <c r="G761">
        <v>0.72928654679821536</v>
      </c>
      <c r="I761">
        <v>99.661246612466115</v>
      </c>
      <c r="J761">
        <v>62.267400000000002</v>
      </c>
    </row>
    <row r="762" spans="4:10" x14ac:dyDescent="0.3">
      <c r="D762">
        <v>737</v>
      </c>
      <c r="E762">
        <v>44.691966298429058</v>
      </c>
      <c r="F762">
        <v>17.575433701570944</v>
      </c>
      <c r="G762">
        <v>3.655121796621807</v>
      </c>
      <c r="I762">
        <v>99.796747967479675</v>
      </c>
      <c r="J762">
        <v>65</v>
      </c>
    </row>
    <row r="763" spans="4:10" ht="15" thickBot="1" x14ac:dyDescent="0.35">
      <c r="D763" s="1">
        <v>738</v>
      </c>
      <c r="E763" s="1">
        <v>39.209585321967445</v>
      </c>
      <c r="F763" s="1">
        <v>-6.2992853219674458</v>
      </c>
      <c r="G763" s="1">
        <v>-1.3100476195591702</v>
      </c>
      <c r="I763" s="1">
        <v>99.93224932249322</v>
      </c>
      <c r="J763" s="1">
        <v>69.6404</v>
      </c>
    </row>
  </sheetData>
  <sortState ref="J26:J763">
    <sortCondition ref="J26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6A86-5FC9-4141-A519-BAA214283426}">
  <dimension ref="A1:N373"/>
  <sheetViews>
    <sheetView workbookViewId="0">
      <selection activeCell="H5" sqref="H5"/>
    </sheetView>
  </sheetViews>
  <sheetFormatPr defaultRowHeight="14.4" x14ac:dyDescent="0.3"/>
  <cols>
    <col min="1" max="1" width="15.33203125" bestFit="1" customWidth="1"/>
    <col min="2" max="2" width="12" bestFit="1" customWidth="1"/>
    <col min="3" max="3" width="12.77734375" customWidth="1"/>
    <col min="4" max="4" width="12" bestFit="1" customWidth="1"/>
    <col min="5" max="5" width="15.21875" bestFit="1" customWidth="1"/>
    <col min="6" max="6" width="12" customWidth="1"/>
    <col min="7" max="7" width="15.33203125" customWidth="1"/>
    <col min="8" max="8" width="12" bestFit="1" customWidth="1"/>
    <col min="9" max="9" width="17.44140625" bestFit="1" customWidth="1"/>
    <col min="10" max="13" width="12" bestFit="1" customWidth="1"/>
  </cols>
  <sheetData>
    <row r="1" spans="1:14" x14ac:dyDescent="0.3">
      <c r="A1" s="23" t="s">
        <v>97</v>
      </c>
      <c r="B1" s="21"/>
    </row>
    <row r="2" spans="1:14" x14ac:dyDescent="0.3">
      <c r="A2" s="42" t="s">
        <v>83</v>
      </c>
      <c r="B2" s="42" t="s">
        <v>82</v>
      </c>
      <c r="C2" s="45" t="s">
        <v>84</v>
      </c>
      <c r="D2" s="45" t="s">
        <v>36</v>
      </c>
      <c r="E2" s="45" t="s">
        <v>85</v>
      </c>
      <c r="F2" s="45" t="s">
        <v>19</v>
      </c>
      <c r="G2" s="45" t="s">
        <v>94</v>
      </c>
      <c r="H2" s="45" t="s">
        <v>93</v>
      </c>
      <c r="I2" s="45" t="s">
        <v>95</v>
      </c>
      <c r="J2" s="45" t="s">
        <v>37</v>
      </c>
      <c r="K2" s="45" t="s">
        <v>44</v>
      </c>
      <c r="L2" s="45" t="s">
        <v>43</v>
      </c>
      <c r="M2" s="45" t="s">
        <v>45</v>
      </c>
      <c r="N2" s="45" t="s">
        <v>96</v>
      </c>
    </row>
    <row r="3" spans="1:14" x14ac:dyDescent="0.3">
      <c r="A3" s="11">
        <v>2.2999999999999998</v>
      </c>
      <c r="B3" s="43">
        <v>39.200000000000003</v>
      </c>
      <c r="C3" s="46">
        <f>AVERAGE(B3:B371)</f>
        <v>35.097602710027125</v>
      </c>
      <c r="D3" s="47">
        <f t="shared" ref="D3:D66" si="0">-4.56865081371801*A3+50.6312123562625</f>
        <v>40.123315484711078</v>
      </c>
      <c r="E3" s="46">
        <f>AVERAGE(D3:D371)</f>
        <v>34.799413452465139</v>
      </c>
      <c r="F3" s="48">
        <f>(B3-D3)</f>
        <v>-0.92331548471107538</v>
      </c>
      <c r="G3" s="35">
        <f t="shared" ref="G3:G66" si="1">ABS((B3-D3)/B3)</f>
        <v>2.3553966446711105E-2</v>
      </c>
      <c r="H3" s="35">
        <f>SUM(G3:G371)</f>
        <v>34.911089304452297</v>
      </c>
      <c r="I3" s="49">
        <f>(B3-$C$3)</f>
        <v>4.1023972899728776</v>
      </c>
      <c r="J3" s="35">
        <f t="shared" ref="J3:J66" si="2">ABS(B3-D3)</f>
        <v>0.92331548471107538</v>
      </c>
      <c r="K3" s="35">
        <f t="shared" ref="K3:K66" si="3">(D3-$D$373)^2</f>
        <v>28.343932848952445</v>
      </c>
      <c r="L3" s="35">
        <f>I3^2</f>
        <v>16.829663524776809</v>
      </c>
      <c r="M3" s="35">
        <f>J3^2</f>
        <v>0.8525114843072481</v>
      </c>
      <c r="N3" s="50">
        <f>K372/L372</f>
        <v>0.69284697732553946</v>
      </c>
    </row>
    <row r="4" spans="1:14" x14ac:dyDescent="0.3">
      <c r="A4" s="11">
        <v>2.4</v>
      </c>
      <c r="B4" s="43">
        <v>42.6</v>
      </c>
      <c r="C4" s="35"/>
      <c r="D4" s="47">
        <f t="shared" si="0"/>
        <v>39.666450403339276</v>
      </c>
      <c r="E4" s="35"/>
      <c r="F4" s="48">
        <f t="shared" ref="F4:F67" si="4">(B4-D4)</f>
        <v>2.9335495966607255</v>
      </c>
      <c r="G4" s="35">
        <f t="shared" si="1"/>
        <v>6.8862666588279942E-2</v>
      </c>
      <c r="H4" s="35">
        <f>H3/369</f>
        <v>9.4609998115046876E-2</v>
      </c>
      <c r="I4" s="49">
        <f t="shared" ref="I4:I67" si="5">(B4-$C$3)</f>
        <v>7.5023972899728761</v>
      </c>
      <c r="J4" s="35">
        <f t="shared" si="2"/>
        <v>2.9335495966607255</v>
      </c>
      <c r="K4" s="35">
        <f t="shared" si="3"/>
        <v>23.688048681174219</v>
      </c>
      <c r="L4" s="35">
        <f t="shared" ref="L4:L67" si="6">I4^2</f>
        <v>56.285965096592356</v>
      </c>
      <c r="M4" s="35">
        <f t="shared" ref="M4:M67" si="7">J4^2</f>
        <v>8.6057132360683042</v>
      </c>
      <c r="N4" s="35"/>
    </row>
    <row r="5" spans="1:14" x14ac:dyDescent="0.3">
      <c r="A5" s="11">
        <v>5.7</v>
      </c>
      <c r="B5" s="43">
        <v>33.6</v>
      </c>
      <c r="C5" s="35"/>
      <c r="D5" s="47">
        <f t="shared" si="0"/>
        <v>24.589902718069844</v>
      </c>
      <c r="E5" s="35"/>
      <c r="F5" s="48">
        <f t="shared" si="4"/>
        <v>9.0100972819301575</v>
      </c>
      <c r="G5" s="35">
        <f t="shared" si="1"/>
        <v>0.26815765720030227</v>
      </c>
      <c r="H5" s="50">
        <f>H4*100</f>
        <v>9.4609998115046867</v>
      </c>
      <c r="I5" s="49">
        <f t="shared" si="5"/>
        <v>-1.4976027100271239</v>
      </c>
      <c r="J5" s="35">
        <f t="shared" si="2"/>
        <v>9.0100972819301575</v>
      </c>
      <c r="K5" s="35">
        <f t="shared" si="3"/>
        <v>104.23410943573275</v>
      </c>
      <c r="L5" s="35">
        <f t="shared" si="6"/>
        <v>2.2428138770805854</v>
      </c>
      <c r="M5" s="35">
        <f t="shared" si="7"/>
        <v>81.181853029845215</v>
      </c>
      <c r="N5" s="35"/>
    </row>
    <row r="6" spans="1:14" x14ac:dyDescent="0.3">
      <c r="A6" s="11">
        <v>2</v>
      </c>
      <c r="B6" s="43">
        <v>41.521000000000001</v>
      </c>
      <c r="C6" s="35"/>
      <c r="D6" s="47">
        <f t="shared" si="0"/>
        <v>41.493910728826478</v>
      </c>
      <c r="E6" s="35"/>
      <c r="F6" s="48">
        <f t="shared" si="4"/>
        <v>2.7089271173522889E-2</v>
      </c>
      <c r="G6" s="35">
        <f t="shared" si="1"/>
        <v>6.5242338030208535E-4</v>
      </c>
      <c r="H6" s="35"/>
      <c r="I6" s="49">
        <f t="shared" si="5"/>
        <v>6.4233972899728755</v>
      </c>
      <c r="J6" s="35">
        <f t="shared" si="2"/>
        <v>2.7089271173522889E-2</v>
      </c>
      <c r="K6" s="35">
        <f t="shared" si="3"/>
        <v>44.816293783209389</v>
      </c>
      <c r="L6" s="35">
        <f t="shared" si="6"/>
        <v>41.26003274483088</v>
      </c>
      <c r="M6" s="35">
        <f t="shared" si="7"/>
        <v>7.3382861271265813E-4</v>
      </c>
      <c r="N6" s="35"/>
    </row>
    <row r="7" spans="1:14" x14ac:dyDescent="0.3">
      <c r="A7" s="11">
        <v>3.7</v>
      </c>
      <c r="B7" s="43">
        <v>25.2</v>
      </c>
      <c r="C7" s="35"/>
      <c r="D7" s="47">
        <f t="shared" si="0"/>
        <v>33.727204345505868</v>
      </c>
      <c r="E7" s="35"/>
      <c r="F7" s="48">
        <f t="shared" si="4"/>
        <v>-8.5272043455058686</v>
      </c>
      <c r="G7" s="35">
        <f t="shared" si="1"/>
        <v>0.33838112482166144</v>
      </c>
      <c r="H7" s="35"/>
      <c r="I7" s="49">
        <f t="shared" si="5"/>
        <v>-9.897602710027126</v>
      </c>
      <c r="J7" s="35">
        <f t="shared" si="2"/>
        <v>8.5272043455058686</v>
      </c>
      <c r="K7" s="35">
        <f t="shared" si="3"/>
        <v>1.149632369046397</v>
      </c>
      <c r="L7" s="35">
        <f t="shared" si="6"/>
        <v>97.962539405536305</v>
      </c>
      <c r="M7" s="35">
        <f t="shared" si="7"/>
        <v>72.713213950014165</v>
      </c>
      <c r="N7" s="35"/>
    </row>
    <row r="8" spans="1:14" x14ac:dyDescent="0.3">
      <c r="A8" s="11">
        <v>5.4</v>
      </c>
      <c r="B8" s="43">
        <v>23.898299999999999</v>
      </c>
      <c r="C8" s="35"/>
      <c r="D8" s="47">
        <f t="shared" si="0"/>
        <v>25.960497962185244</v>
      </c>
      <c r="E8" s="35"/>
      <c r="F8" s="48">
        <f t="shared" si="4"/>
        <v>-2.0621979621852446</v>
      </c>
      <c r="G8" s="35">
        <f t="shared" si="1"/>
        <v>8.6290571387305573E-2</v>
      </c>
      <c r="H8" s="35"/>
      <c r="I8" s="49">
        <f t="shared" si="5"/>
        <v>-11.199302710027126</v>
      </c>
      <c r="J8" s="35">
        <f t="shared" si="2"/>
        <v>2.0621979621852446</v>
      </c>
      <c r="K8" s="35">
        <f t="shared" si="3"/>
        <v>78.126427044309878</v>
      </c>
      <c r="L8" s="35">
        <f t="shared" si="6"/>
        <v>125.42438119082094</v>
      </c>
      <c r="M8" s="35">
        <f t="shared" si="7"/>
        <v>4.2526604352409754</v>
      </c>
      <c r="N8" s="35"/>
    </row>
    <row r="9" spans="1:14" x14ac:dyDescent="0.3">
      <c r="A9" s="11">
        <v>1.8</v>
      </c>
      <c r="B9" s="43">
        <v>50.5</v>
      </c>
      <c r="C9" s="35"/>
      <c r="D9" s="47">
        <f t="shared" si="0"/>
        <v>42.407640891570082</v>
      </c>
      <c r="E9" s="35"/>
      <c r="F9" s="48">
        <f t="shared" si="4"/>
        <v>8.0923591084299176</v>
      </c>
      <c r="G9" s="35">
        <f t="shared" si="1"/>
        <v>0.16024473482039442</v>
      </c>
      <c r="H9" s="35"/>
      <c r="I9" s="49">
        <f t="shared" si="5"/>
        <v>15.402397289972875</v>
      </c>
      <c r="J9" s="35">
        <f t="shared" si="2"/>
        <v>8.0923591084299176</v>
      </c>
      <c r="K9" s="35">
        <f t="shared" si="3"/>
        <v>57.885124765149371</v>
      </c>
      <c r="L9" s="35">
        <f t="shared" si="6"/>
        <v>237.23384227816376</v>
      </c>
      <c r="M9" s="35">
        <f t="shared" si="7"/>
        <v>65.486275939788655</v>
      </c>
      <c r="N9" s="35"/>
    </row>
    <row r="10" spans="1:14" x14ac:dyDescent="0.3">
      <c r="A10" s="11">
        <v>3.8</v>
      </c>
      <c r="B10" s="43">
        <v>35.359400000000001</v>
      </c>
      <c r="C10" s="35"/>
      <c r="D10" s="47">
        <f t="shared" si="0"/>
        <v>33.270339264134066</v>
      </c>
      <c r="E10" s="35"/>
      <c r="F10" s="48">
        <f t="shared" si="4"/>
        <v>2.0890607358659352</v>
      </c>
      <c r="G10" s="35">
        <f t="shared" si="1"/>
        <v>5.9080774443738729E-2</v>
      </c>
      <c r="H10" s="35"/>
      <c r="I10" s="49">
        <f t="shared" si="5"/>
        <v>0.26179728997287555</v>
      </c>
      <c r="J10" s="35">
        <f t="shared" si="2"/>
        <v>2.0890607358659352</v>
      </c>
      <c r="K10" s="35">
        <f t="shared" si="3"/>
        <v>2.3380678734203295</v>
      </c>
      <c r="L10" s="35">
        <f t="shared" si="6"/>
        <v>6.8537821037141886E-2</v>
      </c>
      <c r="M10" s="35">
        <f t="shared" si="7"/>
        <v>4.3641747581367225</v>
      </c>
      <c r="N10" s="35"/>
    </row>
    <row r="11" spans="1:14" x14ac:dyDescent="0.3">
      <c r="A11" s="11">
        <v>3</v>
      </c>
      <c r="B11" s="43">
        <v>35.460599999999999</v>
      </c>
      <c r="C11" s="35"/>
      <c r="D11" s="47">
        <f t="shared" si="0"/>
        <v>36.925259915108469</v>
      </c>
      <c r="E11" s="35"/>
      <c r="F11" s="48">
        <f t="shared" si="4"/>
        <v>-1.46465991510847</v>
      </c>
      <c r="G11" s="35">
        <f t="shared" si="1"/>
        <v>4.1303867252908015E-2</v>
      </c>
      <c r="H11" s="35"/>
      <c r="I11" s="49">
        <f t="shared" si="5"/>
        <v>0.36299728997287417</v>
      </c>
      <c r="J11" s="35">
        <f t="shared" si="2"/>
        <v>1.46465991510847</v>
      </c>
      <c r="K11" s="35">
        <f t="shared" si="3"/>
        <v>4.519223182733163</v>
      </c>
      <c r="L11" s="35">
        <f t="shared" si="6"/>
        <v>0.1317670325276509</v>
      </c>
      <c r="M11" s="35">
        <f t="shared" si="7"/>
        <v>2.1452286669255507</v>
      </c>
      <c r="N11" s="35"/>
    </row>
    <row r="12" spans="1:14" x14ac:dyDescent="0.3">
      <c r="A12" s="11">
        <v>1.8</v>
      </c>
      <c r="B12" s="43">
        <v>37.619999999999997</v>
      </c>
      <c r="C12" s="35"/>
      <c r="D12" s="47">
        <f t="shared" si="0"/>
        <v>42.407640891570082</v>
      </c>
      <c r="E12" s="35"/>
      <c r="F12" s="48">
        <f t="shared" si="4"/>
        <v>-4.787640891570085</v>
      </c>
      <c r="G12" s="35">
        <f t="shared" si="1"/>
        <v>0.12726318159410116</v>
      </c>
      <c r="H12" s="35"/>
      <c r="I12" s="49">
        <f t="shared" si="5"/>
        <v>2.5223972899728722</v>
      </c>
      <c r="J12" s="35">
        <f t="shared" si="2"/>
        <v>4.787640891570085</v>
      </c>
      <c r="K12" s="35">
        <f t="shared" si="3"/>
        <v>57.885124765149371</v>
      </c>
      <c r="L12" s="35">
        <f t="shared" si="6"/>
        <v>6.3624880884624897</v>
      </c>
      <c r="M12" s="35">
        <f t="shared" si="7"/>
        <v>22.921505306634</v>
      </c>
      <c r="N12" s="35"/>
    </row>
    <row r="13" spans="1:14" x14ac:dyDescent="0.3">
      <c r="A13" s="11">
        <v>2.7</v>
      </c>
      <c r="B13" s="43">
        <v>40.6</v>
      </c>
      <c r="C13" s="35"/>
      <c r="D13" s="47">
        <f t="shared" si="0"/>
        <v>38.295855159223876</v>
      </c>
      <c r="E13" s="35"/>
      <c r="F13" s="48">
        <f t="shared" si="4"/>
        <v>2.3041448407761251</v>
      </c>
      <c r="G13" s="35">
        <f t="shared" si="1"/>
        <v>5.6752335979707511E-2</v>
      </c>
      <c r="H13" s="35"/>
      <c r="I13" s="49">
        <f t="shared" si="5"/>
        <v>5.5023972899728761</v>
      </c>
      <c r="J13" s="35">
        <f t="shared" si="2"/>
        <v>2.3041448407761251</v>
      </c>
      <c r="K13" s="35">
        <f t="shared" si="3"/>
        <v>12.225104608761955</v>
      </c>
      <c r="L13" s="35">
        <f t="shared" si="6"/>
        <v>30.276375936700852</v>
      </c>
      <c r="M13" s="35">
        <f t="shared" si="7"/>
        <v>5.3090834472752348</v>
      </c>
      <c r="N13" s="35"/>
    </row>
    <row r="14" spans="1:14" x14ac:dyDescent="0.3">
      <c r="A14" s="11">
        <v>5.6</v>
      </c>
      <c r="B14" s="43">
        <v>24.299600000000002</v>
      </c>
      <c r="C14" s="35"/>
      <c r="D14" s="47">
        <f t="shared" si="0"/>
        <v>25.046767799441646</v>
      </c>
      <c r="E14" s="35"/>
      <c r="F14" s="48">
        <f t="shared" si="4"/>
        <v>-0.74716779944164458</v>
      </c>
      <c r="G14" s="35">
        <f t="shared" si="1"/>
        <v>3.0748152209980596E-2</v>
      </c>
      <c r="H14" s="35"/>
      <c r="I14" s="49">
        <f t="shared" si="5"/>
        <v>-10.798002710027124</v>
      </c>
      <c r="J14" s="35">
        <f t="shared" si="2"/>
        <v>0.74716779944164458</v>
      </c>
      <c r="K14" s="35">
        <f t="shared" si="3"/>
        <v>95.114097233438017</v>
      </c>
      <c r="L14" s="35">
        <f t="shared" si="6"/>
        <v>116.59686252575311</v>
      </c>
      <c r="M14" s="35">
        <f t="shared" si="7"/>
        <v>0.55825972052246964</v>
      </c>
      <c r="N14" s="35"/>
    </row>
    <row r="15" spans="1:14" x14ac:dyDescent="0.3">
      <c r="A15" s="11">
        <v>3.6</v>
      </c>
      <c r="B15" s="43">
        <v>35.6</v>
      </c>
      <c r="C15" s="35"/>
      <c r="D15" s="47">
        <f t="shared" si="0"/>
        <v>34.184069426877663</v>
      </c>
      <c r="E15" s="35"/>
      <c r="F15" s="48">
        <f t="shared" si="4"/>
        <v>1.4159305731223384</v>
      </c>
      <c r="G15" s="35">
        <f t="shared" si="1"/>
        <v>3.977333070568366E-2</v>
      </c>
      <c r="H15" s="35"/>
      <c r="I15" s="49">
        <f t="shared" si="5"/>
        <v>0.50239728997287614</v>
      </c>
      <c r="J15" s="35">
        <f t="shared" si="2"/>
        <v>1.4159305731223384</v>
      </c>
      <c r="K15" s="35">
        <f t="shared" si="3"/>
        <v>0.37864826982619981</v>
      </c>
      <c r="L15" s="35">
        <f t="shared" si="6"/>
        <v>0.25240303697209021</v>
      </c>
      <c r="M15" s="35">
        <f t="shared" si="7"/>
        <v>2.0048593879025538</v>
      </c>
      <c r="N15" s="35"/>
    </row>
    <row r="16" spans="1:14" x14ac:dyDescent="0.3">
      <c r="A16" s="11">
        <v>3.5</v>
      </c>
      <c r="B16" s="43">
        <v>38.299999999999997</v>
      </c>
      <c r="C16" s="35"/>
      <c r="D16" s="47">
        <f t="shared" si="0"/>
        <v>34.640934508249465</v>
      </c>
      <c r="E16" s="35"/>
      <c r="F16" s="48">
        <f t="shared" si="4"/>
        <v>3.6590654917505319</v>
      </c>
      <c r="G16" s="35">
        <f t="shared" si="1"/>
        <v>9.5536958009152281E-2</v>
      </c>
      <c r="H16" s="35"/>
      <c r="I16" s="49">
        <f t="shared" si="5"/>
        <v>3.2023972899728719</v>
      </c>
      <c r="J16" s="35">
        <f t="shared" si="2"/>
        <v>3.6590654917505319</v>
      </c>
      <c r="K16" s="35">
        <f t="shared" si="3"/>
        <v>2.5115575759714497E-2</v>
      </c>
      <c r="L16" s="35">
        <f t="shared" si="6"/>
        <v>10.255348402825595</v>
      </c>
      <c r="M16" s="35">
        <f t="shared" si="7"/>
        <v>13.388760272919562</v>
      </c>
      <c r="N16" s="35"/>
    </row>
    <row r="17" spans="1:14" x14ac:dyDescent="0.3">
      <c r="A17" s="11">
        <v>2</v>
      </c>
      <c r="B17" s="43">
        <v>46.438699999999997</v>
      </c>
      <c r="C17" s="35"/>
      <c r="D17" s="47">
        <f t="shared" si="0"/>
        <v>41.493910728826478</v>
      </c>
      <c r="E17" s="35"/>
      <c r="F17" s="48">
        <f t="shared" si="4"/>
        <v>4.9447892711735193</v>
      </c>
      <c r="G17" s="35">
        <f t="shared" si="1"/>
        <v>0.10647992452789418</v>
      </c>
      <c r="H17" s="35"/>
      <c r="I17" s="49">
        <f t="shared" si="5"/>
        <v>11.341097289972872</v>
      </c>
      <c r="J17" s="35">
        <f t="shared" si="2"/>
        <v>4.9447892711735193</v>
      </c>
      <c r="K17" s="35">
        <f t="shared" si="3"/>
        <v>44.816293783209389</v>
      </c>
      <c r="L17" s="35">
        <f t="shared" si="6"/>
        <v>128.62048774063001</v>
      </c>
      <c r="M17" s="35">
        <f t="shared" si="7"/>
        <v>24.450940936312744</v>
      </c>
      <c r="N17" s="35"/>
    </row>
    <row r="18" spans="1:14" x14ac:dyDescent="0.3">
      <c r="A18" s="11">
        <v>5</v>
      </c>
      <c r="B18" s="43">
        <v>29.7559</v>
      </c>
      <c r="C18" s="35"/>
      <c r="D18" s="47">
        <f t="shared" si="0"/>
        <v>27.787958287672453</v>
      </c>
      <c r="E18" s="35"/>
      <c r="F18" s="48">
        <f t="shared" si="4"/>
        <v>1.9679417123275478</v>
      </c>
      <c r="G18" s="35">
        <f t="shared" si="1"/>
        <v>6.613618517092569E-2</v>
      </c>
      <c r="H18" s="35"/>
      <c r="I18" s="49">
        <f t="shared" si="5"/>
        <v>-5.3417027100271248</v>
      </c>
      <c r="J18" s="35">
        <f t="shared" si="2"/>
        <v>1.9679417123275478</v>
      </c>
      <c r="K18" s="35">
        <f t="shared" si="3"/>
        <v>49.16050352789803</v>
      </c>
      <c r="L18" s="35">
        <f t="shared" si="6"/>
        <v>28.533787842311131</v>
      </c>
      <c r="M18" s="35">
        <f t="shared" si="7"/>
        <v>3.8727945831186807</v>
      </c>
      <c r="N18" s="35"/>
    </row>
    <row r="19" spans="1:14" x14ac:dyDescent="0.3">
      <c r="A19" s="11">
        <v>4</v>
      </c>
      <c r="B19" s="43">
        <v>36.392600000000002</v>
      </c>
      <c r="C19" s="35"/>
      <c r="D19" s="47">
        <f t="shared" si="0"/>
        <v>32.356609101390461</v>
      </c>
      <c r="E19" s="35"/>
      <c r="F19" s="48">
        <f t="shared" si="4"/>
        <v>4.0359908986095405</v>
      </c>
      <c r="G19" s="35">
        <f t="shared" si="1"/>
        <v>0.11090141673333426</v>
      </c>
      <c r="H19" s="35"/>
      <c r="I19" s="49">
        <f t="shared" si="5"/>
        <v>1.2949972899728763</v>
      </c>
      <c r="J19" s="35">
        <f t="shared" si="2"/>
        <v>4.0359908986095405</v>
      </c>
      <c r="K19" s="35">
        <f t="shared" si="3"/>
        <v>5.9672930976293763</v>
      </c>
      <c r="L19" s="35">
        <f t="shared" si="6"/>
        <v>1.677017981037094</v>
      </c>
      <c r="M19" s="35">
        <f t="shared" si="7"/>
        <v>16.289222533659046</v>
      </c>
      <c r="N19" s="35"/>
    </row>
    <row r="20" spans="1:14" x14ac:dyDescent="0.3">
      <c r="A20" s="11">
        <v>2</v>
      </c>
      <c r="B20" s="43">
        <v>47.512900000000002</v>
      </c>
      <c r="C20" s="35"/>
      <c r="D20" s="47">
        <f t="shared" si="0"/>
        <v>41.493910728826478</v>
      </c>
      <c r="E20" s="35"/>
      <c r="F20" s="48">
        <f t="shared" si="4"/>
        <v>6.018989271173524</v>
      </c>
      <c r="G20" s="35">
        <f t="shared" si="1"/>
        <v>0.12668115966765917</v>
      </c>
      <c r="H20" s="35"/>
      <c r="I20" s="49">
        <f t="shared" si="5"/>
        <v>12.415297289972877</v>
      </c>
      <c r="J20" s="35">
        <f t="shared" si="2"/>
        <v>6.018989271173524</v>
      </c>
      <c r="K20" s="35">
        <f t="shared" si="3"/>
        <v>44.816293783209389</v>
      </c>
      <c r="L20" s="35">
        <f t="shared" si="6"/>
        <v>154.13960679840787</v>
      </c>
      <c r="M20" s="35">
        <f t="shared" si="7"/>
        <v>36.228231846501991</v>
      </c>
      <c r="N20" s="35"/>
    </row>
    <row r="21" spans="1:14" x14ac:dyDescent="0.3">
      <c r="A21" s="11">
        <v>2.4</v>
      </c>
      <c r="B21" s="43">
        <v>44.4</v>
      </c>
      <c r="C21" s="35"/>
      <c r="D21" s="47">
        <f t="shared" si="0"/>
        <v>39.666450403339276</v>
      </c>
      <c r="E21" s="35"/>
      <c r="F21" s="48">
        <f t="shared" si="4"/>
        <v>4.7335495966607226</v>
      </c>
      <c r="G21" s="35">
        <f t="shared" si="1"/>
        <v>0.10661147740226853</v>
      </c>
      <c r="H21" s="35"/>
      <c r="I21" s="49">
        <f t="shared" si="5"/>
        <v>9.3023972899728733</v>
      </c>
      <c r="J21" s="35">
        <f t="shared" si="2"/>
        <v>4.7335495966607226</v>
      </c>
      <c r="K21" s="35">
        <f t="shared" si="3"/>
        <v>23.688048681174219</v>
      </c>
      <c r="L21" s="35">
        <f t="shared" si="6"/>
        <v>86.534595340494661</v>
      </c>
      <c r="M21" s="35">
        <f t="shared" si="7"/>
        <v>22.406491784046889</v>
      </c>
      <c r="N21" s="35"/>
    </row>
    <row r="22" spans="1:14" x14ac:dyDescent="0.3">
      <c r="A22" s="11">
        <v>3.2</v>
      </c>
      <c r="B22" s="43">
        <v>33.762799999999999</v>
      </c>
      <c r="C22" s="35"/>
      <c r="D22" s="47">
        <f t="shared" si="0"/>
        <v>36.011529752364865</v>
      </c>
      <c r="E22" s="35"/>
      <c r="F22" s="48">
        <f t="shared" si="4"/>
        <v>-2.2487297523648664</v>
      </c>
      <c r="G22" s="35">
        <f t="shared" si="1"/>
        <v>6.6603769603376092E-2</v>
      </c>
      <c r="H22" s="35"/>
      <c r="I22" s="49">
        <f t="shared" si="5"/>
        <v>-1.3348027100271267</v>
      </c>
      <c r="J22" s="35">
        <f t="shared" si="2"/>
        <v>2.2487297523648664</v>
      </c>
      <c r="K22" s="35">
        <f t="shared" si="3"/>
        <v>1.4692259244826034</v>
      </c>
      <c r="L22" s="35">
        <f t="shared" si="6"/>
        <v>1.7816982746957617</v>
      </c>
      <c r="M22" s="35">
        <f t="shared" si="7"/>
        <v>5.0567854991709531</v>
      </c>
      <c r="N22" s="35"/>
    </row>
    <row r="23" spans="1:14" x14ac:dyDescent="0.3">
      <c r="A23" s="11">
        <v>5.3</v>
      </c>
      <c r="B23" s="43">
        <v>26.6</v>
      </c>
      <c r="C23" s="35"/>
      <c r="D23" s="47">
        <f t="shared" si="0"/>
        <v>26.417363043557049</v>
      </c>
      <c r="E23" s="35"/>
      <c r="F23" s="48">
        <f t="shared" si="4"/>
        <v>0.18263695644295197</v>
      </c>
      <c r="G23" s="35">
        <f t="shared" si="1"/>
        <v>6.8660509940959387E-3</v>
      </c>
      <c r="H23" s="35"/>
      <c r="I23" s="49">
        <f t="shared" si="5"/>
        <v>-8.4976027100271239</v>
      </c>
      <c r="J23" s="35">
        <f t="shared" si="2"/>
        <v>0.18263695644295197</v>
      </c>
      <c r="K23" s="35">
        <f t="shared" si="3"/>
        <v>70.258769057476272</v>
      </c>
      <c r="L23" s="35">
        <f t="shared" si="6"/>
        <v>72.209251817460313</v>
      </c>
      <c r="M23" s="35">
        <f t="shared" si="7"/>
        <v>3.3356257858744735E-2</v>
      </c>
      <c r="N23" s="35"/>
    </row>
    <row r="24" spans="1:14" x14ac:dyDescent="0.3">
      <c r="A24" s="11">
        <v>3.6</v>
      </c>
      <c r="B24" s="43">
        <v>34.875399999999999</v>
      </c>
      <c r="C24" s="35"/>
      <c r="D24" s="47">
        <f t="shared" si="0"/>
        <v>34.184069426877663</v>
      </c>
      <c r="E24" s="35"/>
      <c r="F24" s="48">
        <f t="shared" si="4"/>
        <v>0.69133057312233603</v>
      </c>
      <c r="G24" s="35">
        <f t="shared" si="1"/>
        <v>1.982287151179158E-2</v>
      </c>
      <c r="H24" s="35"/>
      <c r="I24" s="49">
        <f t="shared" si="5"/>
        <v>-0.22220271002712622</v>
      </c>
      <c r="J24" s="35">
        <f t="shared" si="2"/>
        <v>0.69133057312233603</v>
      </c>
      <c r="K24" s="35">
        <f t="shared" si="3"/>
        <v>0.37864826982619981</v>
      </c>
      <c r="L24" s="35">
        <f t="shared" si="6"/>
        <v>4.9374044343399134E-2</v>
      </c>
      <c r="M24" s="35">
        <f t="shared" si="7"/>
        <v>0.47793796133365762</v>
      </c>
      <c r="N24" s="35"/>
    </row>
    <row r="25" spans="1:14" x14ac:dyDescent="0.3">
      <c r="A25" s="11">
        <v>3.6</v>
      </c>
      <c r="B25" s="43">
        <v>38.1</v>
      </c>
      <c r="C25" s="35"/>
      <c r="D25" s="47">
        <f t="shared" si="0"/>
        <v>34.184069426877663</v>
      </c>
      <c r="E25" s="35"/>
      <c r="F25" s="48">
        <f t="shared" si="4"/>
        <v>3.9159305731223384</v>
      </c>
      <c r="G25" s="35">
        <f t="shared" si="1"/>
        <v>0.10278033000321098</v>
      </c>
      <c r="H25" s="35"/>
      <c r="I25" s="49">
        <f t="shared" si="5"/>
        <v>3.0023972899728761</v>
      </c>
      <c r="J25" s="35">
        <f t="shared" si="2"/>
        <v>3.9159305731223384</v>
      </c>
      <c r="K25" s="35">
        <f t="shared" si="3"/>
        <v>0.37864826982619981</v>
      </c>
      <c r="L25" s="35">
        <f t="shared" si="6"/>
        <v>9.0143894868364711</v>
      </c>
      <c r="M25" s="35">
        <f t="shared" si="7"/>
        <v>15.334512253514246</v>
      </c>
      <c r="N25" s="35"/>
    </row>
    <row r="26" spans="1:14" x14ac:dyDescent="0.3">
      <c r="A26" s="11">
        <v>4.8</v>
      </c>
      <c r="B26" s="43">
        <v>24.153400000000001</v>
      </c>
      <c r="C26" s="35"/>
      <c r="D26" s="47">
        <f t="shared" si="0"/>
        <v>28.701688450416054</v>
      </c>
      <c r="E26" s="35"/>
      <c r="F26" s="48">
        <f t="shared" si="4"/>
        <v>-4.5482884504160523</v>
      </c>
      <c r="G26" s="35">
        <f t="shared" si="1"/>
        <v>0.18830841415353747</v>
      </c>
      <c r="H26" s="35"/>
      <c r="I26" s="49">
        <f t="shared" si="5"/>
        <v>-10.944202710027124</v>
      </c>
      <c r="J26" s="35">
        <f t="shared" si="2"/>
        <v>4.5482884504160523</v>
      </c>
      <c r="K26" s="35">
        <f t="shared" si="3"/>
        <v>37.182250200614511</v>
      </c>
      <c r="L26" s="35">
        <f t="shared" si="6"/>
        <v>119.77557295816504</v>
      </c>
      <c r="M26" s="35">
        <f t="shared" si="7"/>
        <v>20.686927828188054</v>
      </c>
      <c r="N26" s="35"/>
    </row>
    <row r="27" spans="1:14" x14ac:dyDescent="0.3">
      <c r="A27" s="11">
        <v>4.5999999999999996</v>
      </c>
      <c r="B27" s="43">
        <v>34.200000000000003</v>
      </c>
      <c r="C27" s="35"/>
      <c r="D27" s="47">
        <f t="shared" si="0"/>
        <v>29.615418613159658</v>
      </c>
      <c r="E27" s="35"/>
      <c r="F27" s="48">
        <f t="shared" si="4"/>
        <v>4.5845813868403447</v>
      </c>
      <c r="G27" s="35">
        <f t="shared" si="1"/>
        <v>0.13405208733451299</v>
      </c>
      <c r="H27" s="35"/>
      <c r="I27" s="49">
        <f t="shared" si="5"/>
        <v>-0.89760271002712244</v>
      </c>
      <c r="J27" s="35">
        <f t="shared" si="2"/>
        <v>4.5845813868403447</v>
      </c>
      <c r="K27" s="35">
        <f t="shared" si="3"/>
        <v>26.873802493945853</v>
      </c>
      <c r="L27" s="35">
        <f t="shared" si="6"/>
        <v>0.80569062504803446</v>
      </c>
      <c r="M27" s="35">
        <f t="shared" si="7"/>
        <v>21.018386492562939</v>
      </c>
      <c r="N27" s="35"/>
    </row>
    <row r="28" spans="1:14" x14ac:dyDescent="0.3">
      <c r="A28" s="11">
        <v>2</v>
      </c>
      <c r="B28" s="43">
        <v>41.0456</v>
      </c>
      <c r="C28" s="35"/>
      <c r="D28" s="47">
        <f t="shared" si="0"/>
        <v>41.493910728826478</v>
      </c>
      <c r="E28" s="35"/>
      <c r="F28" s="48">
        <f t="shared" si="4"/>
        <v>-0.4483107288264776</v>
      </c>
      <c r="G28" s="35">
        <f t="shared" si="1"/>
        <v>1.0922260335492175E-2</v>
      </c>
      <c r="H28" s="35"/>
      <c r="I28" s="49">
        <f t="shared" si="5"/>
        <v>5.947997289972875</v>
      </c>
      <c r="J28" s="35">
        <f t="shared" si="2"/>
        <v>0.4483107288264776</v>
      </c>
      <c r="K28" s="35">
        <f t="shared" si="3"/>
        <v>44.816293783209389</v>
      </c>
      <c r="L28" s="35">
        <f t="shared" si="6"/>
        <v>35.378671761524664</v>
      </c>
      <c r="M28" s="35">
        <f t="shared" si="7"/>
        <v>0.20098250958092753</v>
      </c>
      <c r="N28" s="35"/>
    </row>
    <row r="29" spans="1:14" x14ac:dyDescent="0.3">
      <c r="A29" s="11">
        <v>2.4</v>
      </c>
      <c r="B29" s="43">
        <v>43.5</v>
      </c>
      <c r="C29" s="35"/>
      <c r="D29" s="47">
        <f t="shared" si="0"/>
        <v>39.666450403339276</v>
      </c>
      <c r="E29" s="35"/>
      <c r="F29" s="48">
        <f t="shared" si="4"/>
        <v>3.833549596660724</v>
      </c>
      <c r="G29" s="35">
        <f t="shared" si="1"/>
        <v>8.8127576934729293E-2</v>
      </c>
      <c r="H29" s="35"/>
      <c r="I29" s="49">
        <f t="shared" si="5"/>
        <v>8.4023972899728747</v>
      </c>
      <c r="J29" s="35">
        <f t="shared" si="2"/>
        <v>3.833549596660724</v>
      </c>
      <c r="K29" s="35">
        <f t="shared" si="3"/>
        <v>23.688048681174219</v>
      </c>
      <c r="L29" s="35">
        <f t="shared" si="6"/>
        <v>70.600280218543503</v>
      </c>
      <c r="M29" s="35">
        <f t="shared" si="7"/>
        <v>14.696102510057599</v>
      </c>
      <c r="N29" s="35"/>
    </row>
    <row r="30" spans="1:14" x14ac:dyDescent="0.3">
      <c r="A30" s="11">
        <v>4</v>
      </c>
      <c r="B30" s="43">
        <v>30.2</v>
      </c>
      <c r="C30" s="35"/>
      <c r="D30" s="47">
        <f t="shared" si="0"/>
        <v>32.356609101390461</v>
      </c>
      <c r="E30" s="35"/>
      <c r="F30" s="48">
        <f t="shared" si="4"/>
        <v>-2.1566091013904618</v>
      </c>
      <c r="G30" s="35">
        <f t="shared" si="1"/>
        <v>7.1410897397035156E-2</v>
      </c>
      <c r="H30" s="35"/>
      <c r="I30" s="49">
        <f t="shared" si="5"/>
        <v>-4.897602710027126</v>
      </c>
      <c r="J30" s="35">
        <f t="shared" si="2"/>
        <v>2.1566091013904618</v>
      </c>
      <c r="K30" s="35">
        <f t="shared" si="3"/>
        <v>5.9672930976293763</v>
      </c>
      <c r="L30" s="35">
        <f t="shared" si="6"/>
        <v>23.986512305265048</v>
      </c>
      <c r="M30" s="35">
        <f t="shared" si="7"/>
        <v>4.6509628162001748</v>
      </c>
      <c r="N30" s="35"/>
    </row>
    <row r="31" spans="1:14" x14ac:dyDescent="0.3">
      <c r="A31" s="11">
        <v>3</v>
      </c>
      <c r="B31" s="43">
        <v>38.7896</v>
      </c>
      <c r="C31" s="35"/>
      <c r="D31" s="47">
        <f t="shared" si="0"/>
        <v>36.925259915108469</v>
      </c>
      <c r="E31" s="35"/>
      <c r="F31" s="48">
        <f t="shared" si="4"/>
        <v>1.8643400848915306</v>
      </c>
      <c r="G31" s="35">
        <f t="shared" si="1"/>
        <v>4.8062885023086872E-2</v>
      </c>
      <c r="H31" s="35"/>
      <c r="I31" s="49">
        <f t="shared" si="5"/>
        <v>3.6919972899728748</v>
      </c>
      <c r="J31" s="35">
        <f t="shared" si="2"/>
        <v>1.8643400848915306</v>
      </c>
      <c r="K31" s="35">
        <f t="shared" si="3"/>
        <v>4.519223182733163</v>
      </c>
      <c r="L31" s="35">
        <f t="shared" si="6"/>
        <v>13.630843989167051</v>
      </c>
      <c r="M31" s="35">
        <f t="shared" si="7"/>
        <v>3.4757639521333594</v>
      </c>
      <c r="N31" s="35"/>
    </row>
    <row r="32" spans="1:14" x14ac:dyDescent="0.3">
      <c r="A32" s="11">
        <v>3</v>
      </c>
      <c r="B32" s="43">
        <v>34.799999999999997</v>
      </c>
      <c r="C32" s="35"/>
      <c r="D32" s="47">
        <f t="shared" si="0"/>
        <v>36.925259915108469</v>
      </c>
      <c r="E32" s="35"/>
      <c r="F32" s="48">
        <f t="shared" si="4"/>
        <v>-2.1252599151084723</v>
      </c>
      <c r="G32" s="35">
        <f t="shared" si="1"/>
        <v>6.1070687215760706E-2</v>
      </c>
      <c r="H32" s="35"/>
      <c r="I32" s="49">
        <f t="shared" si="5"/>
        <v>-0.29760271002712813</v>
      </c>
      <c r="J32" s="35">
        <f t="shared" si="2"/>
        <v>2.1252599151084723</v>
      </c>
      <c r="K32" s="35">
        <f t="shared" si="3"/>
        <v>4.519223182733163</v>
      </c>
      <c r="L32" s="35">
        <f t="shared" si="6"/>
        <v>8.8567373015490905E-2</v>
      </c>
      <c r="M32" s="35">
        <f t="shared" si="7"/>
        <v>4.5167297067668715</v>
      </c>
      <c r="N32" s="35"/>
    </row>
    <row r="33" spans="1:14" x14ac:dyDescent="0.3">
      <c r="A33" s="11">
        <v>2</v>
      </c>
      <c r="B33" s="43">
        <v>40.6</v>
      </c>
      <c r="C33" s="35"/>
      <c r="D33" s="47">
        <f t="shared" si="0"/>
        <v>41.493910728826478</v>
      </c>
      <c r="E33" s="35"/>
      <c r="F33" s="48">
        <f t="shared" si="4"/>
        <v>-0.89391072882647649</v>
      </c>
      <c r="G33" s="35">
        <f t="shared" si="1"/>
        <v>2.2017505636120111E-2</v>
      </c>
      <c r="H33" s="35"/>
      <c r="I33" s="49">
        <f t="shared" si="5"/>
        <v>5.5023972899728761</v>
      </c>
      <c r="J33" s="35">
        <f t="shared" si="2"/>
        <v>0.89391072882647649</v>
      </c>
      <c r="K33" s="35">
        <f t="shared" si="3"/>
        <v>44.816293783209389</v>
      </c>
      <c r="L33" s="35">
        <f t="shared" si="6"/>
        <v>30.276375936700852</v>
      </c>
      <c r="M33" s="35">
        <f t="shared" si="7"/>
        <v>0.79907639111108242</v>
      </c>
      <c r="N33" s="35"/>
    </row>
    <row r="34" spans="1:14" x14ac:dyDescent="0.3">
      <c r="A34" s="11">
        <v>4.2</v>
      </c>
      <c r="B34" s="43">
        <v>31.5002</v>
      </c>
      <c r="C34" s="35"/>
      <c r="D34" s="47">
        <f t="shared" si="0"/>
        <v>31.442878938646857</v>
      </c>
      <c r="E34" s="35"/>
      <c r="F34" s="48">
        <f t="shared" si="4"/>
        <v>5.7321061353142966E-2</v>
      </c>
      <c r="G34" s="35">
        <f t="shared" si="1"/>
        <v>1.8197046797526037E-3</v>
      </c>
      <c r="H34" s="35"/>
      <c r="I34" s="49">
        <f t="shared" si="5"/>
        <v>-3.5974027100271257</v>
      </c>
      <c r="J34" s="35">
        <f t="shared" si="2"/>
        <v>5.7321061353142966E-2</v>
      </c>
      <c r="K34" s="35">
        <f t="shared" si="3"/>
        <v>11.266323942453331</v>
      </c>
      <c r="L34" s="35">
        <f t="shared" si="6"/>
        <v>12.941306258110508</v>
      </c>
      <c r="M34" s="35">
        <f t="shared" si="7"/>
        <v>3.2857040746507799E-3</v>
      </c>
      <c r="N34" s="35"/>
    </row>
    <row r="35" spans="1:14" x14ac:dyDescent="0.3">
      <c r="A35" s="11">
        <v>3.8</v>
      </c>
      <c r="B35" s="43">
        <v>38.048400000000001</v>
      </c>
      <c r="C35" s="35"/>
      <c r="D35" s="47">
        <f t="shared" si="0"/>
        <v>33.270339264134066</v>
      </c>
      <c r="E35" s="35"/>
      <c r="F35" s="48">
        <f t="shared" si="4"/>
        <v>4.7780607358659353</v>
      </c>
      <c r="G35" s="35">
        <f t="shared" si="1"/>
        <v>0.12557849307371494</v>
      </c>
      <c r="H35" s="35"/>
      <c r="I35" s="49">
        <f t="shared" si="5"/>
        <v>2.9507972899728756</v>
      </c>
      <c r="J35" s="35">
        <f t="shared" si="2"/>
        <v>4.7780607358659353</v>
      </c>
      <c r="K35" s="35">
        <f t="shared" si="3"/>
        <v>2.3380678734203295</v>
      </c>
      <c r="L35" s="35">
        <f t="shared" si="6"/>
        <v>8.7072046465112667</v>
      </c>
      <c r="M35" s="35">
        <f t="shared" si="7"/>
        <v>22.829864395623723</v>
      </c>
      <c r="N35" s="35"/>
    </row>
    <row r="36" spans="1:14" x14ac:dyDescent="0.3">
      <c r="A36" s="11">
        <v>3.5</v>
      </c>
      <c r="B36" s="43">
        <v>35</v>
      </c>
      <c r="C36" s="35"/>
      <c r="D36" s="47">
        <f t="shared" si="0"/>
        <v>34.640934508249465</v>
      </c>
      <c r="E36" s="35"/>
      <c r="F36" s="48">
        <f t="shared" si="4"/>
        <v>0.3590654917505347</v>
      </c>
      <c r="G36" s="35">
        <f t="shared" si="1"/>
        <v>1.0259014050015277E-2</v>
      </c>
      <c r="H36" s="35"/>
      <c r="I36" s="49">
        <f t="shared" si="5"/>
        <v>-9.7602710027125283E-2</v>
      </c>
      <c r="J36" s="35">
        <f t="shared" si="2"/>
        <v>0.3590654917505347</v>
      </c>
      <c r="K36" s="35">
        <f t="shared" si="3"/>
        <v>2.5115575759714497E-2</v>
      </c>
      <c r="L36" s="35">
        <f t="shared" si="6"/>
        <v>9.5262890046391019E-3</v>
      </c>
      <c r="M36" s="35">
        <f t="shared" si="7"/>
        <v>0.1289280273660533</v>
      </c>
      <c r="N36" s="35"/>
    </row>
    <row r="37" spans="1:14" x14ac:dyDescent="0.3">
      <c r="A37" s="11">
        <v>3</v>
      </c>
      <c r="B37" s="43">
        <v>34.7286</v>
      </c>
      <c r="C37" s="35"/>
      <c r="D37" s="47">
        <f t="shared" si="0"/>
        <v>36.925259915108469</v>
      </c>
      <c r="E37" s="35"/>
      <c r="F37" s="48">
        <f t="shared" si="4"/>
        <v>-2.1966599151084694</v>
      </c>
      <c r="G37" s="35">
        <f t="shared" si="1"/>
        <v>6.3252187393343512E-2</v>
      </c>
      <c r="H37" s="35"/>
      <c r="I37" s="49">
        <f t="shared" si="5"/>
        <v>-0.36900271002712515</v>
      </c>
      <c r="J37" s="35">
        <f t="shared" si="2"/>
        <v>2.1966599151084694</v>
      </c>
      <c r="K37" s="35">
        <f t="shared" si="3"/>
        <v>4.519223182733163</v>
      </c>
      <c r="L37" s="35">
        <f t="shared" si="6"/>
        <v>0.13616300000736262</v>
      </c>
      <c r="M37" s="35">
        <f t="shared" si="7"/>
        <v>4.8253147826443481</v>
      </c>
      <c r="N37" s="35"/>
    </row>
    <row r="38" spans="1:14" x14ac:dyDescent="0.3">
      <c r="A38" s="11">
        <v>5</v>
      </c>
      <c r="B38" s="43">
        <v>30.337800000000001</v>
      </c>
      <c r="C38" s="35"/>
      <c r="D38" s="47">
        <f t="shared" si="0"/>
        <v>27.787958287672453</v>
      </c>
      <c r="E38" s="35"/>
      <c r="F38" s="48">
        <f t="shared" si="4"/>
        <v>2.5498417123275487</v>
      </c>
      <c r="G38" s="35">
        <f t="shared" si="1"/>
        <v>8.4048339442133205E-2</v>
      </c>
      <c r="H38" s="35"/>
      <c r="I38" s="49">
        <f t="shared" si="5"/>
        <v>-4.7598027100271239</v>
      </c>
      <c r="J38" s="35">
        <f t="shared" si="2"/>
        <v>2.5498417123275487</v>
      </c>
      <c r="K38" s="35">
        <f t="shared" si="3"/>
        <v>49.16050352789803</v>
      </c>
      <c r="L38" s="35">
        <f t="shared" si="6"/>
        <v>22.655721838381552</v>
      </c>
      <c r="M38" s="35">
        <f t="shared" si="7"/>
        <v>6.5016927579254862</v>
      </c>
      <c r="N38" s="35"/>
    </row>
    <row r="39" spans="1:14" x14ac:dyDescent="0.3">
      <c r="A39" s="11">
        <v>2.4</v>
      </c>
      <c r="B39" s="43">
        <v>45.1</v>
      </c>
      <c r="C39" s="35"/>
      <c r="D39" s="47">
        <f t="shared" si="0"/>
        <v>39.666450403339276</v>
      </c>
      <c r="E39" s="35"/>
      <c r="F39" s="48">
        <f t="shared" si="4"/>
        <v>5.4335495966607255</v>
      </c>
      <c r="G39" s="35">
        <f t="shared" si="1"/>
        <v>0.12047781810777661</v>
      </c>
      <c r="H39" s="35"/>
      <c r="I39" s="49">
        <f t="shared" si="5"/>
        <v>10.002397289972876</v>
      </c>
      <c r="J39" s="35">
        <f t="shared" si="2"/>
        <v>5.4335495966607255</v>
      </c>
      <c r="K39" s="35">
        <f t="shared" si="3"/>
        <v>23.688048681174219</v>
      </c>
      <c r="L39" s="35">
        <f t="shared" si="6"/>
        <v>100.04795154645673</v>
      </c>
      <c r="M39" s="35">
        <f t="shared" si="7"/>
        <v>29.523461219371931</v>
      </c>
      <c r="N39" s="35"/>
    </row>
    <row r="40" spans="1:14" x14ac:dyDescent="0.3">
      <c r="A40" s="11">
        <v>3.5</v>
      </c>
      <c r="B40" s="43">
        <v>39.9</v>
      </c>
      <c r="C40" s="35"/>
      <c r="D40" s="47">
        <f t="shared" si="0"/>
        <v>34.640934508249465</v>
      </c>
      <c r="E40" s="35"/>
      <c r="F40" s="48">
        <f t="shared" si="4"/>
        <v>5.2590654917505333</v>
      </c>
      <c r="G40" s="35">
        <f t="shared" si="1"/>
        <v>0.13180615267545195</v>
      </c>
      <c r="H40" s="35"/>
      <c r="I40" s="49">
        <f t="shared" si="5"/>
        <v>4.8023972899728733</v>
      </c>
      <c r="J40" s="35">
        <f t="shared" si="2"/>
        <v>5.2590654917505333</v>
      </c>
      <c r="K40" s="35">
        <f t="shared" si="3"/>
        <v>2.5115575759714497E-2</v>
      </c>
      <c r="L40" s="35">
        <f t="shared" si="6"/>
        <v>23.063019730738798</v>
      </c>
      <c r="M40" s="35">
        <f t="shared" si="7"/>
        <v>27.65776984652128</v>
      </c>
      <c r="N40" s="35"/>
    </row>
    <row r="41" spans="1:14" x14ac:dyDescent="0.3">
      <c r="A41" s="11">
        <v>3.8</v>
      </c>
      <c r="B41" s="43">
        <v>31.9</v>
      </c>
      <c r="C41" s="35"/>
      <c r="D41" s="47">
        <f t="shared" si="0"/>
        <v>33.270339264134066</v>
      </c>
      <c r="E41" s="35"/>
      <c r="F41" s="48">
        <f t="shared" si="4"/>
        <v>-1.370339264134067</v>
      </c>
      <c r="G41" s="35">
        <f t="shared" si="1"/>
        <v>4.2957343703262291E-2</v>
      </c>
      <c r="H41" s="35"/>
      <c r="I41" s="49">
        <f t="shared" si="5"/>
        <v>-3.1976027100271267</v>
      </c>
      <c r="J41" s="35">
        <f t="shared" si="2"/>
        <v>1.370339264134067</v>
      </c>
      <c r="K41" s="35">
        <f t="shared" si="3"/>
        <v>2.3380678734203295</v>
      </c>
      <c r="L41" s="35">
        <f t="shared" si="6"/>
        <v>10.224663091172825</v>
      </c>
      <c r="M41" s="35">
        <f t="shared" si="7"/>
        <v>1.8778296988274963</v>
      </c>
      <c r="N41" s="35"/>
    </row>
    <row r="42" spans="1:14" x14ac:dyDescent="0.3">
      <c r="A42" s="11">
        <v>5.5</v>
      </c>
      <c r="B42" s="43">
        <v>32.299999999999997</v>
      </c>
      <c r="C42" s="35"/>
      <c r="D42" s="47">
        <f t="shared" si="0"/>
        <v>25.503632880813445</v>
      </c>
      <c r="E42" s="35"/>
      <c r="F42" s="48">
        <f t="shared" si="4"/>
        <v>6.7963671191865522</v>
      </c>
      <c r="G42" s="35">
        <f t="shared" si="1"/>
        <v>0.21041384269927407</v>
      </c>
      <c r="H42" s="35"/>
      <c r="I42" s="49">
        <f t="shared" si="5"/>
        <v>-2.7976027100271281</v>
      </c>
      <c r="J42" s="35">
        <f t="shared" si="2"/>
        <v>6.7963671191865522</v>
      </c>
      <c r="K42" s="35">
        <f t="shared" si="3"/>
        <v>86.411536436297084</v>
      </c>
      <c r="L42" s="35">
        <f t="shared" si="6"/>
        <v>7.8265809231511314</v>
      </c>
      <c r="M42" s="35">
        <f t="shared" si="7"/>
        <v>46.190606018760114</v>
      </c>
      <c r="N42" s="35"/>
    </row>
    <row r="43" spans="1:14" x14ac:dyDescent="0.3">
      <c r="A43" s="11">
        <v>3.8</v>
      </c>
      <c r="B43" s="43">
        <v>34.514800000000001</v>
      </c>
      <c r="C43" s="35"/>
      <c r="D43" s="47">
        <f t="shared" si="0"/>
        <v>33.270339264134066</v>
      </c>
      <c r="E43" s="35"/>
      <c r="F43" s="48">
        <f t="shared" si="4"/>
        <v>1.2444607358659354</v>
      </c>
      <c r="G43" s="35">
        <f t="shared" si="1"/>
        <v>3.6055858236638642E-2</v>
      </c>
      <c r="H43" s="35"/>
      <c r="I43" s="49">
        <f t="shared" si="5"/>
        <v>-0.58280271002712425</v>
      </c>
      <c r="J43" s="35">
        <f t="shared" si="2"/>
        <v>1.2444607358659354</v>
      </c>
      <c r="K43" s="35">
        <f t="shared" si="3"/>
        <v>2.3380678734203295</v>
      </c>
      <c r="L43" s="35">
        <f t="shared" si="6"/>
        <v>0.33965899881496026</v>
      </c>
      <c r="M43" s="35">
        <f t="shared" si="7"/>
        <v>1.5486825231119854</v>
      </c>
      <c r="N43" s="35"/>
    </row>
    <row r="44" spans="1:14" x14ac:dyDescent="0.3">
      <c r="A44" s="11">
        <v>4</v>
      </c>
      <c r="B44" s="43">
        <v>30</v>
      </c>
      <c r="C44" s="35"/>
      <c r="D44" s="47">
        <f t="shared" si="0"/>
        <v>32.356609101390461</v>
      </c>
      <c r="E44" s="35"/>
      <c r="F44" s="48">
        <f t="shared" si="4"/>
        <v>-2.3566091013904611</v>
      </c>
      <c r="G44" s="35">
        <f t="shared" si="1"/>
        <v>7.8553636713015365E-2</v>
      </c>
      <c r="H44" s="35"/>
      <c r="I44" s="49">
        <f t="shared" si="5"/>
        <v>-5.0976027100271253</v>
      </c>
      <c r="J44" s="35">
        <f t="shared" si="2"/>
        <v>2.3566091013904611</v>
      </c>
      <c r="K44" s="35">
        <f t="shared" si="3"/>
        <v>5.9672930976293763</v>
      </c>
      <c r="L44" s="35">
        <f t="shared" si="6"/>
        <v>25.985553389275893</v>
      </c>
      <c r="M44" s="35">
        <f t="shared" si="7"/>
        <v>5.5536064567563566</v>
      </c>
      <c r="N44" s="35"/>
    </row>
    <row r="45" spans="1:14" x14ac:dyDescent="0.3">
      <c r="A45" s="11">
        <v>3.6</v>
      </c>
      <c r="B45" s="43">
        <v>33</v>
      </c>
      <c r="C45" s="35"/>
      <c r="D45" s="47">
        <f t="shared" si="0"/>
        <v>34.184069426877663</v>
      </c>
      <c r="E45" s="35"/>
      <c r="F45" s="48">
        <f t="shared" si="4"/>
        <v>-1.184069426877663</v>
      </c>
      <c r="G45" s="35">
        <f t="shared" si="1"/>
        <v>3.5880891723565546E-2</v>
      </c>
      <c r="H45" s="35"/>
      <c r="I45" s="49">
        <f t="shared" si="5"/>
        <v>-2.0976027100271253</v>
      </c>
      <c r="J45" s="35">
        <f t="shared" si="2"/>
        <v>1.184069426877663</v>
      </c>
      <c r="K45" s="35">
        <f t="shared" si="3"/>
        <v>0.37864826982619981</v>
      </c>
      <c r="L45" s="35">
        <f t="shared" si="6"/>
        <v>4.3999371291131402</v>
      </c>
      <c r="M45" s="35">
        <f t="shared" si="7"/>
        <v>1.4020204076663974</v>
      </c>
      <c r="N45" s="35"/>
    </row>
    <row r="46" spans="1:14" x14ac:dyDescent="0.3">
      <c r="A46" s="11">
        <v>4.5999999999999996</v>
      </c>
      <c r="B46" s="43">
        <v>31.61</v>
      </c>
      <c r="C46" s="35"/>
      <c r="D46" s="47">
        <f t="shared" si="0"/>
        <v>29.615418613159658</v>
      </c>
      <c r="E46" s="35"/>
      <c r="F46" s="48">
        <f t="shared" si="4"/>
        <v>1.9945813868403413</v>
      </c>
      <c r="G46" s="35">
        <f t="shared" si="1"/>
        <v>6.3099695882326515E-2</v>
      </c>
      <c r="H46" s="35"/>
      <c r="I46" s="49">
        <f t="shared" si="5"/>
        <v>-3.4876027100271259</v>
      </c>
      <c r="J46" s="35">
        <f t="shared" si="2"/>
        <v>1.9945813868403413</v>
      </c>
      <c r="K46" s="35">
        <f t="shared" si="3"/>
        <v>26.873802493945853</v>
      </c>
      <c r="L46" s="35">
        <f t="shared" si="6"/>
        <v>12.163372662988552</v>
      </c>
      <c r="M46" s="35">
        <f t="shared" si="7"/>
        <v>3.9783549087299392</v>
      </c>
      <c r="N46" s="35"/>
    </row>
    <row r="47" spans="1:14" x14ac:dyDescent="0.3">
      <c r="A47" s="11">
        <v>5</v>
      </c>
      <c r="B47" s="43">
        <v>24.7928</v>
      </c>
      <c r="C47" s="35"/>
      <c r="D47" s="47">
        <f t="shared" si="0"/>
        <v>27.787958287672453</v>
      </c>
      <c r="E47" s="35"/>
      <c r="F47" s="48">
        <f t="shared" si="4"/>
        <v>-2.995158287672453</v>
      </c>
      <c r="G47" s="35">
        <f t="shared" si="1"/>
        <v>0.12080758476946747</v>
      </c>
      <c r="H47" s="35"/>
      <c r="I47" s="49">
        <f t="shared" si="5"/>
        <v>-10.304802710027126</v>
      </c>
      <c r="J47" s="35">
        <f t="shared" si="2"/>
        <v>2.995158287672453</v>
      </c>
      <c r="K47" s="35">
        <f t="shared" si="3"/>
        <v>49.16050352789803</v>
      </c>
      <c r="L47" s="35">
        <f t="shared" si="6"/>
        <v>106.18895889258239</v>
      </c>
      <c r="M47" s="35">
        <f t="shared" si="7"/>
        <v>8.9709731682129803</v>
      </c>
      <c r="N47" s="35"/>
    </row>
    <row r="48" spans="1:14" x14ac:dyDescent="0.3">
      <c r="A48" s="11">
        <v>4.5999999999999996</v>
      </c>
      <c r="B48" s="43">
        <v>26.662199999999999</v>
      </c>
      <c r="C48" s="35"/>
      <c r="D48" s="47">
        <f t="shared" si="0"/>
        <v>29.615418613159658</v>
      </c>
      <c r="E48" s="35"/>
      <c r="F48" s="48">
        <f t="shared" si="4"/>
        <v>-2.9532186131596596</v>
      </c>
      <c r="G48" s="35">
        <f t="shared" si="1"/>
        <v>0.11076425100553067</v>
      </c>
      <c r="H48" s="35"/>
      <c r="I48" s="49">
        <f t="shared" si="5"/>
        <v>-8.4354027100271267</v>
      </c>
      <c r="J48" s="35">
        <f t="shared" si="2"/>
        <v>2.9532186131596596</v>
      </c>
      <c r="K48" s="35">
        <f t="shared" si="3"/>
        <v>26.873802493945853</v>
      </c>
      <c r="L48" s="35">
        <f t="shared" si="6"/>
        <v>71.156018880332994</v>
      </c>
      <c r="M48" s="35">
        <f t="shared" si="7"/>
        <v>8.721500177112663</v>
      </c>
      <c r="N48" s="35"/>
    </row>
    <row r="49" spans="1:14" x14ac:dyDescent="0.3">
      <c r="A49" s="11">
        <v>2.4</v>
      </c>
      <c r="B49" s="43">
        <v>39.347999999999999</v>
      </c>
      <c r="C49" s="35"/>
      <c r="D49" s="47">
        <f t="shared" si="0"/>
        <v>39.666450403339276</v>
      </c>
      <c r="E49" s="35"/>
      <c r="F49" s="48">
        <f t="shared" si="4"/>
        <v>-0.31845040333927699</v>
      </c>
      <c r="G49" s="35">
        <f t="shared" si="1"/>
        <v>8.0931788995445009E-3</v>
      </c>
      <c r="H49" s="35"/>
      <c r="I49" s="49">
        <f t="shared" si="5"/>
        <v>4.2503972899728737</v>
      </c>
      <c r="J49" s="35">
        <f t="shared" si="2"/>
        <v>0.31845040333927699</v>
      </c>
      <c r="K49" s="35">
        <f t="shared" si="3"/>
        <v>23.688048681174219</v>
      </c>
      <c r="L49" s="35">
        <f t="shared" si="6"/>
        <v>18.06587712260875</v>
      </c>
      <c r="M49" s="35">
        <f t="shared" si="7"/>
        <v>0.1014106593869482</v>
      </c>
      <c r="N49" s="35"/>
    </row>
    <row r="50" spans="1:14" x14ac:dyDescent="0.3">
      <c r="A50" s="11">
        <v>2</v>
      </c>
      <c r="B50" s="43">
        <v>38.870199999999997</v>
      </c>
      <c r="C50" s="35"/>
      <c r="D50" s="47">
        <f t="shared" si="0"/>
        <v>41.493910728826478</v>
      </c>
      <c r="E50" s="35"/>
      <c r="F50" s="48">
        <f t="shared" si="4"/>
        <v>-2.6237107288264809</v>
      </c>
      <c r="G50" s="35">
        <f t="shared" si="1"/>
        <v>6.7499285540760817E-2</v>
      </c>
      <c r="H50" s="35"/>
      <c r="I50" s="49">
        <f t="shared" si="5"/>
        <v>3.7725972899728717</v>
      </c>
      <c r="J50" s="35">
        <f t="shared" si="2"/>
        <v>2.6237107288264809</v>
      </c>
      <c r="K50" s="35">
        <f t="shared" si="3"/>
        <v>44.816293783209389</v>
      </c>
      <c r="L50" s="35">
        <f t="shared" si="6"/>
        <v>14.232490312310656</v>
      </c>
      <c r="M50" s="35">
        <f t="shared" si="7"/>
        <v>6.8838579885591837</v>
      </c>
      <c r="N50" s="35"/>
    </row>
    <row r="51" spans="1:14" x14ac:dyDescent="0.3">
      <c r="A51" s="11">
        <v>3.7</v>
      </c>
      <c r="B51" s="43">
        <v>35.980200000000004</v>
      </c>
      <c r="C51" s="35"/>
      <c r="D51" s="47">
        <f t="shared" si="0"/>
        <v>33.727204345505868</v>
      </c>
      <c r="E51" s="35"/>
      <c r="F51" s="48">
        <f t="shared" si="4"/>
        <v>2.2529956544941356</v>
      </c>
      <c r="G51" s="35">
        <f t="shared" si="1"/>
        <v>6.2617652333620585E-2</v>
      </c>
      <c r="H51" s="35"/>
      <c r="I51" s="49">
        <f t="shared" si="5"/>
        <v>0.88259728997287823</v>
      </c>
      <c r="J51" s="35">
        <f t="shared" si="2"/>
        <v>2.2529956544941356</v>
      </c>
      <c r="K51" s="35">
        <f t="shared" si="3"/>
        <v>1.149632369046397</v>
      </c>
      <c r="L51" s="35">
        <f t="shared" si="6"/>
        <v>0.7789779762674689</v>
      </c>
      <c r="M51" s="35">
        <f t="shared" si="7"/>
        <v>5.075989419169459</v>
      </c>
      <c r="N51" s="35"/>
    </row>
    <row r="52" spans="1:14" x14ac:dyDescent="0.3">
      <c r="A52" s="11">
        <v>3</v>
      </c>
      <c r="B52" s="43">
        <v>35</v>
      </c>
      <c r="C52" s="35"/>
      <c r="D52" s="47">
        <f t="shared" si="0"/>
        <v>36.925259915108469</v>
      </c>
      <c r="E52" s="35"/>
      <c r="F52" s="48">
        <f t="shared" si="4"/>
        <v>-1.9252599151084695</v>
      </c>
      <c r="G52" s="35">
        <f t="shared" si="1"/>
        <v>5.5007426145956273E-2</v>
      </c>
      <c r="H52" s="35"/>
      <c r="I52" s="49">
        <f t="shared" si="5"/>
        <v>-9.7602710027125283E-2</v>
      </c>
      <c r="J52" s="35">
        <f t="shared" si="2"/>
        <v>1.9252599151084695</v>
      </c>
      <c r="K52" s="35">
        <f t="shared" si="3"/>
        <v>4.519223182733163</v>
      </c>
      <c r="L52" s="35">
        <f t="shared" si="6"/>
        <v>9.5262890046391019E-3</v>
      </c>
      <c r="M52" s="35">
        <f t="shared" si="7"/>
        <v>3.7066257407234713</v>
      </c>
      <c r="N52" s="35"/>
    </row>
    <row r="53" spans="1:14" x14ac:dyDescent="0.3">
      <c r="A53" s="11">
        <v>5.9</v>
      </c>
      <c r="B53" s="43">
        <v>27.2408</v>
      </c>
      <c r="C53" s="35"/>
      <c r="D53" s="47">
        <f t="shared" si="0"/>
        <v>23.676172555326239</v>
      </c>
      <c r="E53" s="35"/>
      <c r="F53" s="48">
        <f t="shared" si="4"/>
        <v>3.5646274446737607</v>
      </c>
      <c r="G53" s="35">
        <f t="shared" si="1"/>
        <v>0.13085619529065814</v>
      </c>
      <c r="H53" s="35"/>
      <c r="I53" s="49">
        <f t="shared" si="5"/>
        <v>-7.8568027100271252</v>
      </c>
      <c r="J53" s="35">
        <f t="shared" si="2"/>
        <v>3.5646274446737607</v>
      </c>
      <c r="K53" s="35">
        <f t="shared" si="3"/>
        <v>123.72648805578338</v>
      </c>
      <c r="L53" s="35">
        <f t="shared" si="6"/>
        <v>61.72934882428958</v>
      </c>
      <c r="M53" s="35">
        <f t="shared" si="7"/>
        <v>12.706568819321385</v>
      </c>
      <c r="N53" s="35"/>
    </row>
    <row r="54" spans="1:14" x14ac:dyDescent="0.3">
      <c r="A54" s="11">
        <v>2</v>
      </c>
      <c r="B54" s="43">
        <v>34.1</v>
      </c>
      <c r="C54" s="35"/>
      <c r="D54" s="47">
        <f t="shared" si="0"/>
        <v>41.493910728826478</v>
      </c>
      <c r="E54" s="35"/>
      <c r="F54" s="48">
        <f t="shared" si="4"/>
        <v>-7.3939107288264765</v>
      </c>
      <c r="G54" s="35">
        <f t="shared" si="1"/>
        <v>0.21683022665180282</v>
      </c>
      <c r="H54" s="35"/>
      <c r="I54" s="49">
        <f t="shared" si="5"/>
        <v>-0.99760271002712386</v>
      </c>
      <c r="J54" s="35">
        <f t="shared" si="2"/>
        <v>7.3939107288264765</v>
      </c>
      <c r="K54" s="35">
        <f t="shared" si="3"/>
        <v>44.816293783209389</v>
      </c>
      <c r="L54" s="35">
        <f t="shared" si="6"/>
        <v>0.9952111670534618</v>
      </c>
      <c r="M54" s="35">
        <f t="shared" si="7"/>
        <v>54.669915865855273</v>
      </c>
      <c r="N54" s="35"/>
    </row>
    <row r="55" spans="1:14" x14ac:dyDescent="0.3">
      <c r="A55" s="11">
        <v>6</v>
      </c>
      <c r="B55" s="43">
        <v>30.299900000000001</v>
      </c>
      <c r="C55" s="35"/>
      <c r="D55" s="47">
        <f t="shared" si="0"/>
        <v>23.219307473954441</v>
      </c>
      <c r="E55" s="35"/>
      <c r="F55" s="48">
        <f t="shared" si="4"/>
        <v>7.0805925260455602</v>
      </c>
      <c r="G55" s="35">
        <f t="shared" si="1"/>
        <v>0.23368369288497851</v>
      </c>
      <c r="H55" s="35"/>
      <c r="I55" s="49">
        <f t="shared" si="5"/>
        <v>-4.7977027100271243</v>
      </c>
      <c r="J55" s="35">
        <f t="shared" si="2"/>
        <v>7.0805925260455602</v>
      </c>
      <c r="K55" s="35">
        <f t="shared" si="3"/>
        <v>134.09885447353921</v>
      </c>
      <c r="L55" s="35">
        <f t="shared" si="6"/>
        <v>23.017951293801612</v>
      </c>
      <c r="M55" s="35">
        <f t="shared" si="7"/>
        <v>50.134790519892249</v>
      </c>
      <c r="N55" s="35"/>
    </row>
    <row r="56" spans="1:14" x14ac:dyDescent="0.3">
      <c r="A56" s="11">
        <v>3.6</v>
      </c>
      <c r="B56" s="43">
        <v>35.6</v>
      </c>
      <c r="C56" s="35"/>
      <c r="D56" s="47">
        <f t="shared" si="0"/>
        <v>34.184069426877663</v>
      </c>
      <c r="E56" s="35"/>
      <c r="F56" s="48">
        <f t="shared" si="4"/>
        <v>1.4159305731223384</v>
      </c>
      <c r="G56" s="35">
        <f t="shared" si="1"/>
        <v>3.977333070568366E-2</v>
      </c>
      <c r="H56" s="35"/>
      <c r="I56" s="49">
        <f t="shared" si="5"/>
        <v>0.50239728997287614</v>
      </c>
      <c r="J56" s="35">
        <f t="shared" si="2"/>
        <v>1.4159305731223384</v>
      </c>
      <c r="K56" s="35">
        <f t="shared" si="3"/>
        <v>0.37864826982619981</v>
      </c>
      <c r="L56" s="35">
        <f t="shared" si="6"/>
        <v>0.25240303697209021</v>
      </c>
      <c r="M56" s="35">
        <f t="shared" si="7"/>
        <v>2.0048593879025538</v>
      </c>
      <c r="N56" s="35"/>
    </row>
    <row r="57" spans="1:14" x14ac:dyDescent="0.3">
      <c r="A57" s="11">
        <v>2.4</v>
      </c>
      <c r="B57" s="43">
        <v>35.241799999999998</v>
      </c>
      <c r="C57" s="35"/>
      <c r="D57" s="47">
        <f t="shared" si="0"/>
        <v>39.666450403339276</v>
      </c>
      <c r="E57" s="35"/>
      <c r="F57" s="48">
        <f t="shared" si="4"/>
        <v>-4.4246504033392782</v>
      </c>
      <c r="G57" s="35">
        <f t="shared" si="1"/>
        <v>0.12555120349526069</v>
      </c>
      <c r="H57" s="35"/>
      <c r="I57" s="49">
        <f t="shared" si="5"/>
        <v>0.14419728997287251</v>
      </c>
      <c r="J57" s="35">
        <f t="shared" si="2"/>
        <v>4.4246504033392782</v>
      </c>
      <c r="K57" s="35">
        <f t="shared" si="3"/>
        <v>23.688048681174219</v>
      </c>
      <c r="L57" s="35">
        <f t="shared" si="6"/>
        <v>2.0792858435520679E-2</v>
      </c>
      <c r="M57" s="35">
        <f t="shared" si="7"/>
        <v>19.577531191770436</v>
      </c>
      <c r="N57" s="35"/>
    </row>
    <row r="58" spans="1:14" x14ac:dyDescent="0.3">
      <c r="A58" s="11">
        <v>2</v>
      </c>
      <c r="B58" s="43">
        <v>35.299999999999997</v>
      </c>
      <c r="C58" s="35"/>
      <c r="D58" s="47">
        <f t="shared" si="0"/>
        <v>41.493910728826478</v>
      </c>
      <c r="E58" s="35"/>
      <c r="F58" s="48">
        <f t="shared" si="4"/>
        <v>-6.1939107288264807</v>
      </c>
      <c r="G58" s="35">
        <f t="shared" si="1"/>
        <v>0.17546489316788899</v>
      </c>
      <c r="H58" s="35"/>
      <c r="I58" s="49">
        <f t="shared" si="5"/>
        <v>0.20239728997287187</v>
      </c>
      <c r="J58" s="35">
        <f t="shared" si="2"/>
        <v>6.1939107288264807</v>
      </c>
      <c r="K58" s="35">
        <f t="shared" si="3"/>
        <v>44.816293783209389</v>
      </c>
      <c r="L58" s="35">
        <f t="shared" si="6"/>
        <v>4.0964662988362779E-2</v>
      </c>
      <c r="M58" s="35">
        <f t="shared" si="7"/>
        <v>38.364530116671787</v>
      </c>
      <c r="N58" s="35"/>
    </row>
    <row r="59" spans="1:14" x14ac:dyDescent="0.3">
      <c r="A59" s="11">
        <v>5</v>
      </c>
      <c r="B59" s="43">
        <v>23.618200000000002</v>
      </c>
      <c r="C59" s="35"/>
      <c r="D59" s="47">
        <f t="shared" si="0"/>
        <v>27.787958287672453</v>
      </c>
      <c r="E59" s="35"/>
      <c r="F59" s="48">
        <f t="shared" si="4"/>
        <v>-4.169758287672451</v>
      </c>
      <c r="G59" s="35">
        <f t="shared" si="1"/>
        <v>0.17654852138064928</v>
      </c>
      <c r="H59" s="35"/>
      <c r="I59" s="49">
        <f t="shared" si="5"/>
        <v>-11.479402710027124</v>
      </c>
      <c r="J59" s="35">
        <f t="shared" si="2"/>
        <v>4.169758287672451</v>
      </c>
      <c r="K59" s="35">
        <f t="shared" si="3"/>
        <v>49.16050352789803</v>
      </c>
      <c r="L59" s="35">
        <f t="shared" si="6"/>
        <v>131.77668657897806</v>
      </c>
      <c r="M59" s="35">
        <f t="shared" si="7"/>
        <v>17.386884177613091</v>
      </c>
      <c r="N59" s="35"/>
    </row>
    <row r="60" spans="1:14" x14ac:dyDescent="0.3">
      <c r="A60" s="11">
        <v>5</v>
      </c>
      <c r="B60" s="43">
        <v>23.227</v>
      </c>
      <c r="C60" s="35"/>
      <c r="D60" s="47">
        <f t="shared" si="0"/>
        <v>27.787958287672453</v>
      </c>
      <c r="E60" s="35"/>
      <c r="F60" s="48">
        <f t="shared" si="4"/>
        <v>-4.5609582876724524</v>
      </c>
      <c r="G60" s="35">
        <f t="shared" si="1"/>
        <v>0.19636450198787844</v>
      </c>
      <c r="H60" s="35"/>
      <c r="I60" s="49">
        <f t="shared" si="5"/>
        <v>-11.870602710027125</v>
      </c>
      <c r="J60" s="35">
        <f t="shared" si="2"/>
        <v>4.5609582876724524</v>
      </c>
      <c r="K60" s="35">
        <f t="shared" si="3"/>
        <v>49.16050352789803</v>
      </c>
      <c r="L60" s="35">
        <f t="shared" si="6"/>
        <v>140.91120869930333</v>
      </c>
      <c r="M60" s="35">
        <f t="shared" si="7"/>
        <v>20.802340501888029</v>
      </c>
      <c r="N60" s="35"/>
    </row>
    <row r="61" spans="1:14" x14ac:dyDescent="0.3">
      <c r="A61" s="11">
        <v>2</v>
      </c>
      <c r="B61" s="43">
        <v>37.5</v>
      </c>
      <c r="C61" s="35"/>
      <c r="D61" s="47">
        <f t="shared" si="0"/>
        <v>41.493910728826478</v>
      </c>
      <c r="E61" s="35"/>
      <c r="F61" s="48">
        <f t="shared" si="4"/>
        <v>-3.9939107288264779</v>
      </c>
      <c r="G61" s="35">
        <f t="shared" si="1"/>
        <v>0.10650428610203941</v>
      </c>
      <c r="H61" s="35"/>
      <c r="I61" s="49">
        <f t="shared" si="5"/>
        <v>2.4023972899728747</v>
      </c>
      <c r="J61" s="35">
        <f t="shared" si="2"/>
        <v>3.9939107288264779</v>
      </c>
      <c r="K61" s="35">
        <f t="shared" si="3"/>
        <v>44.816293783209389</v>
      </c>
      <c r="L61" s="35">
        <f t="shared" si="6"/>
        <v>5.7715127388690126</v>
      </c>
      <c r="M61" s="35">
        <f t="shared" si="7"/>
        <v>15.951322909835248</v>
      </c>
      <c r="N61" s="35"/>
    </row>
    <row r="62" spans="1:14" x14ac:dyDescent="0.3">
      <c r="A62" s="11">
        <v>2.5</v>
      </c>
      <c r="B62" s="43">
        <v>37.057400000000001</v>
      </c>
      <c r="C62" s="35"/>
      <c r="D62" s="47">
        <f t="shared" si="0"/>
        <v>39.209585321967481</v>
      </c>
      <c r="E62" s="35"/>
      <c r="F62" s="48">
        <f t="shared" si="4"/>
        <v>-2.1521853219674796</v>
      </c>
      <c r="G62" s="35">
        <f t="shared" si="1"/>
        <v>5.8077072918431394E-2</v>
      </c>
      <c r="H62" s="35"/>
      <c r="I62" s="49">
        <f t="shared" si="5"/>
        <v>1.9597972899728759</v>
      </c>
      <c r="J62" s="35">
        <f t="shared" si="2"/>
        <v>2.1521853219674796</v>
      </c>
      <c r="K62" s="35">
        <f t="shared" si="3"/>
        <v>19.449615918549785</v>
      </c>
      <c r="L62" s="35">
        <f t="shared" si="6"/>
        <v>3.8408054177850288</v>
      </c>
      <c r="M62" s="35">
        <f t="shared" si="7"/>
        <v>4.6319016600922636</v>
      </c>
      <c r="N62" s="35"/>
    </row>
    <row r="63" spans="1:14" x14ac:dyDescent="0.3">
      <c r="A63" s="11">
        <v>2</v>
      </c>
      <c r="B63" s="43">
        <v>42.457900000000002</v>
      </c>
      <c r="C63" s="35"/>
      <c r="D63" s="47">
        <f t="shared" si="0"/>
        <v>41.493910728826478</v>
      </c>
      <c r="E63" s="35"/>
      <c r="F63" s="48">
        <f t="shared" si="4"/>
        <v>0.96398927117352429</v>
      </c>
      <c r="G63" s="35">
        <f t="shared" si="1"/>
        <v>2.2704591399327904E-2</v>
      </c>
      <c r="H63" s="35"/>
      <c r="I63" s="49">
        <f t="shared" si="5"/>
        <v>7.3602972899728769</v>
      </c>
      <c r="J63" s="35">
        <f t="shared" si="2"/>
        <v>0.96398927117352429</v>
      </c>
      <c r="K63" s="35">
        <f t="shared" si="3"/>
        <v>44.816293783209389</v>
      </c>
      <c r="L63" s="35">
        <f t="shared" si="6"/>
        <v>54.173976196782078</v>
      </c>
      <c r="M63" s="35">
        <f t="shared" si="7"/>
        <v>0.92927531493766258</v>
      </c>
      <c r="N63" s="35"/>
    </row>
    <row r="64" spans="1:14" x14ac:dyDescent="0.3">
      <c r="A64" s="11">
        <v>5.3</v>
      </c>
      <c r="B64" s="43">
        <v>24.299900000000001</v>
      </c>
      <c r="C64" s="35"/>
      <c r="D64" s="47">
        <f t="shared" si="0"/>
        <v>26.417363043557049</v>
      </c>
      <c r="E64" s="35"/>
      <c r="F64" s="48">
        <f t="shared" si="4"/>
        <v>-2.1174630435570485</v>
      </c>
      <c r="G64" s="35">
        <f t="shared" si="1"/>
        <v>8.7138755449900962E-2</v>
      </c>
      <c r="H64" s="35"/>
      <c r="I64" s="49">
        <f t="shared" si="5"/>
        <v>-10.797702710027124</v>
      </c>
      <c r="J64" s="35">
        <f t="shared" si="2"/>
        <v>2.1174630435570485</v>
      </c>
      <c r="K64" s="35">
        <f t="shared" si="3"/>
        <v>70.258769057476272</v>
      </c>
      <c r="L64" s="35">
        <f t="shared" si="6"/>
        <v>116.59038381412711</v>
      </c>
      <c r="M64" s="35">
        <f t="shared" si="7"/>
        <v>4.483649740829879</v>
      </c>
      <c r="N64" s="35"/>
    </row>
    <row r="65" spans="1:14" x14ac:dyDescent="0.3">
      <c r="A65" s="11">
        <v>2.2000000000000002</v>
      </c>
      <c r="B65" s="43">
        <v>51.9</v>
      </c>
      <c r="C65" s="35"/>
      <c r="D65" s="47">
        <f t="shared" si="0"/>
        <v>40.58018056608288</v>
      </c>
      <c r="E65" s="35"/>
      <c r="F65" s="48">
        <f t="shared" si="4"/>
        <v>11.319819433917118</v>
      </c>
      <c r="G65" s="35">
        <f t="shared" si="1"/>
        <v>0.21810827425659188</v>
      </c>
      <c r="H65" s="35"/>
      <c r="I65" s="49">
        <f t="shared" si="5"/>
        <v>16.802397289972873</v>
      </c>
      <c r="J65" s="35">
        <f t="shared" si="2"/>
        <v>11.319819433917118</v>
      </c>
      <c r="K65" s="35">
        <f t="shared" si="3"/>
        <v>33.417268421884401</v>
      </c>
      <c r="L65" s="35">
        <f t="shared" si="6"/>
        <v>282.32055469008776</v>
      </c>
      <c r="M65" s="35">
        <f t="shared" si="7"/>
        <v>128.13831201648767</v>
      </c>
      <c r="N65" s="35"/>
    </row>
    <row r="66" spans="1:14" x14ac:dyDescent="0.3">
      <c r="A66" s="11">
        <v>4.2</v>
      </c>
      <c r="B66" s="43">
        <v>26.8</v>
      </c>
      <c r="C66" s="35"/>
      <c r="D66" s="47">
        <f t="shared" si="0"/>
        <v>31.442878938646857</v>
      </c>
      <c r="E66" s="35"/>
      <c r="F66" s="48">
        <f t="shared" si="4"/>
        <v>-4.6428789386468559</v>
      </c>
      <c r="G66" s="35">
        <f t="shared" si="1"/>
        <v>0.17324175144204684</v>
      </c>
      <c r="H66" s="35"/>
      <c r="I66" s="49">
        <f t="shared" si="5"/>
        <v>-8.2976027100271246</v>
      </c>
      <c r="J66" s="35">
        <f t="shared" si="2"/>
        <v>4.6428789386468559</v>
      </c>
      <c r="K66" s="35">
        <f t="shared" si="3"/>
        <v>11.266323942453331</v>
      </c>
      <c r="L66" s="35">
        <f t="shared" si="6"/>
        <v>68.850210733449487</v>
      </c>
      <c r="M66" s="35">
        <f t="shared" si="7"/>
        <v>21.556324838930554</v>
      </c>
      <c r="N66" s="35"/>
    </row>
    <row r="67" spans="1:14" x14ac:dyDescent="0.3">
      <c r="A67" s="11">
        <v>2.4</v>
      </c>
      <c r="B67" s="43">
        <v>43.003500000000003</v>
      </c>
      <c r="C67" s="35"/>
      <c r="D67" s="47">
        <f t="shared" ref="D67:D130" si="8">-4.56865081371801*A67+50.6312123562625</f>
        <v>39.666450403339276</v>
      </c>
      <c r="E67" s="35"/>
      <c r="F67" s="48">
        <f t="shared" si="4"/>
        <v>3.3370495966607265</v>
      </c>
      <c r="G67" s="35">
        <f t="shared" ref="G67:G130" si="9">ABS((B67-D67)/B67)</f>
        <v>7.7599488336082559E-2</v>
      </c>
      <c r="H67" s="35"/>
      <c r="I67" s="49">
        <f t="shared" si="5"/>
        <v>7.9058972899728772</v>
      </c>
      <c r="J67" s="35">
        <f t="shared" ref="J67:J130" si="10">ABS(B67-D67)</f>
        <v>3.3370495966607265</v>
      </c>
      <c r="K67" s="35">
        <f t="shared" ref="K67:K130" si="11">(D67-$D$373)^2</f>
        <v>23.688048681174219</v>
      </c>
      <c r="L67" s="35">
        <f t="shared" si="6"/>
        <v>62.503211959600485</v>
      </c>
      <c r="M67" s="35">
        <f t="shared" si="7"/>
        <v>11.135900010573518</v>
      </c>
      <c r="N67" s="35"/>
    </row>
    <row r="68" spans="1:14" x14ac:dyDescent="0.3">
      <c r="A68" s="11">
        <v>3.7</v>
      </c>
      <c r="B68" s="43">
        <v>25.2</v>
      </c>
      <c r="C68" s="35"/>
      <c r="D68" s="47">
        <f t="shared" si="8"/>
        <v>33.727204345505868</v>
      </c>
      <c r="E68" s="35"/>
      <c r="F68" s="48">
        <f t="shared" ref="F68:F131" si="12">(B68-D68)</f>
        <v>-8.5272043455058686</v>
      </c>
      <c r="G68" s="35">
        <f t="shared" si="9"/>
        <v>0.33838112482166144</v>
      </c>
      <c r="H68" s="35"/>
      <c r="I68" s="49">
        <f t="shared" ref="I68:I131" si="13">(B68-$C$3)</f>
        <v>-9.897602710027126</v>
      </c>
      <c r="J68" s="35">
        <f t="shared" si="10"/>
        <v>8.5272043455058686</v>
      </c>
      <c r="K68" s="35">
        <f t="shared" si="11"/>
        <v>1.149632369046397</v>
      </c>
      <c r="L68" s="35">
        <f t="shared" ref="L68:L131" si="14">I68^2</f>
        <v>97.962539405536305</v>
      </c>
      <c r="M68" s="35">
        <f t="shared" ref="M68:M131" si="15">J68^2</f>
        <v>72.713213950014165</v>
      </c>
      <c r="N68" s="35"/>
    </row>
    <row r="69" spans="1:14" x14ac:dyDescent="0.3">
      <c r="A69" s="11">
        <v>2</v>
      </c>
      <c r="B69" s="43">
        <v>34.5</v>
      </c>
      <c r="C69" s="35"/>
      <c r="D69" s="47">
        <f t="shared" si="8"/>
        <v>41.493910728826478</v>
      </c>
      <c r="E69" s="35"/>
      <c r="F69" s="48">
        <f t="shared" si="12"/>
        <v>-6.9939107288264779</v>
      </c>
      <c r="G69" s="35">
        <f t="shared" si="9"/>
        <v>0.20272205011091241</v>
      </c>
      <c r="H69" s="35"/>
      <c r="I69" s="49">
        <f t="shared" si="13"/>
        <v>-0.59760271002712528</v>
      </c>
      <c r="J69" s="35">
        <f t="shared" si="10"/>
        <v>6.9939107288264779</v>
      </c>
      <c r="K69" s="35">
        <f t="shared" si="11"/>
        <v>44.816293783209389</v>
      </c>
      <c r="L69" s="35">
        <f t="shared" si="14"/>
        <v>0.35712899903176437</v>
      </c>
      <c r="M69" s="35">
        <f t="shared" si="15"/>
        <v>48.914787282794116</v>
      </c>
      <c r="N69" s="35"/>
    </row>
    <row r="70" spans="1:14" x14ac:dyDescent="0.3">
      <c r="A70" s="11">
        <v>2.4</v>
      </c>
      <c r="B70" s="43">
        <v>38.6</v>
      </c>
      <c r="C70" s="35"/>
      <c r="D70" s="47">
        <f t="shared" si="8"/>
        <v>39.666450403339276</v>
      </c>
      <c r="E70" s="35"/>
      <c r="F70" s="48">
        <f t="shared" si="12"/>
        <v>-1.0664504033392745</v>
      </c>
      <c r="G70" s="35">
        <f t="shared" si="9"/>
        <v>2.7628248791172913E-2</v>
      </c>
      <c r="H70" s="35"/>
      <c r="I70" s="49">
        <f t="shared" si="13"/>
        <v>3.5023972899728761</v>
      </c>
      <c r="J70" s="35">
        <f t="shared" si="10"/>
        <v>1.0664504033392745</v>
      </c>
      <c r="K70" s="35">
        <f t="shared" si="11"/>
        <v>23.688048681174219</v>
      </c>
      <c r="L70" s="35">
        <f t="shared" si="14"/>
        <v>12.266786776809347</v>
      </c>
      <c r="M70" s="35">
        <f t="shared" si="15"/>
        <v>1.1373164627825014</v>
      </c>
      <c r="N70" s="35"/>
    </row>
    <row r="71" spans="1:14" x14ac:dyDescent="0.3">
      <c r="A71" s="11">
        <v>3.5</v>
      </c>
      <c r="B71" s="43">
        <v>35.349400000000003</v>
      </c>
      <c r="C71" s="35"/>
      <c r="D71" s="47">
        <f t="shared" si="8"/>
        <v>34.640934508249465</v>
      </c>
      <c r="E71" s="35"/>
      <c r="F71" s="48">
        <f t="shared" si="12"/>
        <v>0.70846549175053752</v>
      </c>
      <c r="G71" s="35">
        <f t="shared" si="9"/>
        <v>2.0041796798546438E-2</v>
      </c>
      <c r="H71" s="35"/>
      <c r="I71" s="49">
        <f t="shared" si="13"/>
        <v>0.25179728997287754</v>
      </c>
      <c r="J71" s="35">
        <f t="shared" si="10"/>
        <v>0.70846549175053752</v>
      </c>
      <c r="K71" s="35">
        <f t="shared" si="11"/>
        <v>2.5115575759714497E-2</v>
      </c>
      <c r="L71" s="35">
        <f t="shared" si="14"/>
        <v>6.3401875237685368E-2</v>
      </c>
      <c r="M71" s="35">
        <f t="shared" si="15"/>
        <v>0.50192335300133095</v>
      </c>
      <c r="N71" s="35"/>
    </row>
    <row r="72" spans="1:14" x14ac:dyDescent="0.3">
      <c r="A72" s="11">
        <v>5.3</v>
      </c>
      <c r="B72" s="43">
        <v>29</v>
      </c>
      <c r="C72" s="35"/>
      <c r="D72" s="47">
        <f t="shared" si="8"/>
        <v>26.417363043557049</v>
      </c>
      <c r="E72" s="35"/>
      <c r="F72" s="48">
        <f t="shared" si="12"/>
        <v>2.5826369564429505</v>
      </c>
      <c r="G72" s="35">
        <f t="shared" si="9"/>
        <v>8.9056446773894848E-2</v>
      </c>
      <c r="H72" s="35"/>
      <c r="I72" s="49">
        <f t="shared" si="13"/>
        <v>-6.0976027100271253</v>
      </c>
      <c r="J72" s="35">
        <f t="shared" si="10"/>
        <v>2.5826369564429505</v>
      </c>
      <c r="K72" s="35">
        <f t="shared" si="11"/>
        <v>70.258769057476272</v>
      </c>
      <c r="L72" s="35">
        <f t="shared" si="14"/>
        <v>37.180758809330143</v>
      </c>
      <c r="M72" s="35">
        <f t="shared" si="15"/>
        <v>6.6700136487849067</v>
      </c>
      <c r="N72" s="35"/>
    </row>
    <row r="73" spans="1:14" x14ac:dyDescent="0.3">
      <c r="A73" s="11">
        <v>5.7</v>
      </c>
      <c r="B73" s="43">
        <v>23.431799999999999</v>
      </c>
      <c r="C73" s="35"/>
      <c r="D73" s="47">
        <f t="shared" si="8"/>
        <v>24.589902718069844</v>
      </c>
      <c r="E73" s="35"/>
      <c r="F73" s="48">
        <f t="shared" si="12"/>
        <v>-1.1581027180698449</v>
      </c>
      <c r="G73" s="35">
        <f t="shared" si="9"/>
        <v>4.9424402652371774E-2</v>
      </c>
      <c r="H73" s="35"/>
      <c r="I73" s="49">
        <f t="shared" si="13"/>
        <v>-11.665802710027126</v>
      </c>
      <c r="J73" s="35">
        <f t="shared" si="10"/>
        <v>1.1581027180698449</v>
      </c>
      <c r="K73" s="35">
        <f t="shared" si="11"/>
        <v>104.23410943573275</v>
      </c>
      <c r="L73" s="35">
        <f t="shared" si="14"/>
        <v>136.09095286927624</v>
      </c>
      <c r="M73" s="35">
        <f t="shared" si="15"/>
        <v>1.3412019056007627</v>
      </c>
      <c r="N73" s="35"/>
    </row>
    <row r="74" spans="1:14" x14ac:dyDescent="0.3">
      <c r="A74" s="11">
        <v>3.5</v>
      </c>
      <c r="B74" s="43">
        <v>32.200000000000003</v>
      </c>
      <c r="C74" s="35"/>
      <c r="D74" s="47">
        <f t="shared" si="8"/>
        <v>34.640934508249465</v>
      </c>
      <c r="E74" s="35"/>
      <c r="F74" s="48">
        <f t="shared" si="12"/>
        <v>-2.4409345082494625</v>
      </c>
      <c r="G74" s="35">
        <f t="shared" si="9"/>
        <v>7.5805419510852859E-2</v>
      </c>
      <c r="H74" s="35"/>
      <c r="I74" s="49">
        <f t="shared" si="13"/>
        <v>-2.8976027100271224</v>
      </c>
      <c r="J74" s="35">
        <f t="shared" si="10"/>
        <v>2.4409345082494625</v>
      </c>
      <c r="K74" s="35">
        <f t="shared" si="11"/>
        <v>2.5115575759714497E-2</v>
      </c>
      <c r="L74" s="35">
        <f t="shared" si="14"/>
        <v>8.3961014651565247</v>
      </c>
      <c r="M74" s="35">
        <f t="shared" si="15"/>
        <v>5.9581612735630447</v>
      </c>
      <c r="N74" s="35"/>
    </row>
    <row r="75" spans="1:14" x14ac:dyDescent="0.3">
      <c r="A75" s="11">
        <v>6.2</v>
      </c>
      <c r="B75" s="43">
        <v>24.9754</v>
      </c>
      <c r="C75" s="35"/>
      <c r="D75" s="47">
        <f t="shared" si="8"/>
        <v>22.305577311210836</v>
      </c>
      <c r="E75" s="35"/>
      <c r="F75" s="48">
        <f t="shared" si="12"/>
        <v>2.6698226887891643</v>
      </c>
      <c r="G75" s="35">
        <f t="shared" si="9"/>
        <v>0.10689809527731946</v>
      </c>
      <c r="H75" s="35"/>
      <c r="I75" s="49">
        <f t="shared" si="13"/>
        <v>-10.122202710027125</v>
      </c>
      <c r="J75" s="35">
        <f t="shared" si="10"/>
        <v>2.6698226887891643</v>
      </c>
      <c r="K75" s="35">
        <f t="shared" si="11"/>
        <v>156.0959415245122</v>
      </c>
      <c r="L75" s="35">
        <f t="shared" si="14"/>
        <v>102.45898770288046</v>
      </c>
      <c r="M75" s="35">
        <f t="shared" si="15"/>
        <v>7.127953189573403</v>
      </c>
      <c r="N75" s="35"/>
    </row>
    <row r="76" spans="1:14" x14ac:dyDescent="0.3">
      <c r="A76" s="11">
        <v>3.3</v>
      </c>
      <c r="B76" s="43">
        <v>34.998899999999999</v>
      </c>
      <c r="C76" s="35"/>
      <c r="D76" s="47">
        <f t="shared" si="8"/>
        <v>35.55466467099307</v>
      </c>
      <c r="E76" s="35"/>
      <c r="F76" s="48">
        <f t="shared" si="12"/>
        <v>-0.55576467099307081</v>
      </c>
      <c r="G76" s="35">
        <f t="shared" si="9"/>
        <v>1.5879489669477349E-2</v>
      </c>
      <c r="H76" s="35"/>
      <c r="I76" s="49">
        <f t="shared" si="13"/>
        <v>-9.8702710027126273E-2</v>
      </c>
      <c r="J76" s="35">
        <f t="shared" si="10"/>
        <v>0.55576467099307081</v>
      </c>
      <c r="K76" s="35">
        <f t="shared" si="11"/>
        <v>0.57040440308792484</v>
      </c>
      <c r="L76" s="35">
        <f t="shared" si="14"/>
        <v>9.7422249666989733E-3</v>
      </c>
      <c r="M76" s="35">
        <f t="shared" si="15"/>
        <v>0.30887436952403624</v>
      </c>
      <c r="N76" s="35"/>
    </row>
    <row r="77" spans="1:14" x14ac:dyDescent="0.3">
      <c r="A77" s="11">
        <v>4.7</v>
      </c>
      <c r="B77" s="43">
        <v>26.560400000000001</v>
      </c>
      <c r="C77" s="35"/>
      <c r="D77" s="47">
        <f t="shared" si="8"/>
        <v>29.158553531787852</v>
      </c>
      <c r="E77" s="35"/>
      <c r="F77" s="48">
        <f t="shared" si="12"/>
        <v>-2.598153531787851</v>
      </c>
      <c r="G77" s="35">
        <f t="shared" si="9"/>
        <v>9.7820572423150662E-2</v>
      </c>
      <c r="H77" s="35"/>
      <c r="I77" s="49">
        <f t="shared" si="13"/>
        <v>-8.5372027100271239</v>
      </c>
      <c r="J77" s="35">
        <f t="shared" si="10"/>
        <v>2.598153531787851</v>
      </c>
      <c r="K77" s="35">
        <f t="shared" si="11"/>
        <v>31.819300644703361</v>
      </c>
      <c r="L77" s="35">
        <f t="shared" si="14"/>
        <v>72.883830112094472</v>
      </c>
      <c r="M77" s="35">
        <f t="shared" si="15"/>
        <v>6.7504017747416842</v>
      </c>
      <c r="N77" s="35"/>
    </row>
    <row r="78" spans="1:14" x14ac:dyDescent="0.3">
      <c r="A78" s="11">
        <v>3.5</v>
      </c>
      <c r="B78" s="43">
        <v>27.8</v>
      </c>
      <c r="C78" s="35"/>
      <c r="D78" s="47">
        <f t="shared" si="8"/>
        <v>34.640934508249465</v>
      </c>
      <c r="E78" s="35"/>
      <c r="F78" s="48">
        <f t="shared" si="12"/>
        <v>-6.8409345082494646</v>
      </c>
      <c r="G78" s="35">
        <f t="shared" si="9"/>
        <v>0.24607678087228288</v>
      </c>
      <c r="H78" s="35"/>
      <c r="I78" s="49">
        <f t="shared" si="13"/>
        <v>-7.2976027100271246</v>
      </c>
      <c r="J78" s="35">
        <f t="shared" si="10"/>
        <v>6.8409345082494646</v>
      </c>
      <c r="K78" s="35">
        <f t="shared" si="11"/>
        <v>2.5115575759714497E-2</v>
      </c>
      <c r="L78" s="35">
        <f t="shared" si="14"/>
        <v>53.25500531339523</v>
      </c>
      <c r="M78" s="35">
        <f t="shared" si="15"/>
        <v>46.798384946158343</v>
      </c>
      <c r="N78" s="35"/>
    </row>
    <row r="79" spans="1:14" x14ac:dyDescent="0.3">
      <c r="A79" s="11">
        <v>2.4</v>
      </c>
      <c r="B79" s="43">
        <v>38.700000000000003</v>
      </c>
      <c r="C79" s="35"/>
      <c r="D79" s="47">
        <f t="shared" si="8"/>
        <v>39.666450403339276</v>
      </c>
      <c r="E79" s="35"/>
      <c r="F79" s="48">
        <f t="shared" si="12"/>
        <v>-0.96645040333927312</v>
      </c>
      <c r="G79" s="35">
        <f t="shared" si="9"/>
        <v>2.4972878639257703E-2</v>
      </c>
      <c r="H79" s="35"/>
      <c r="I79" s="49">
        <f t="shared" si="13"/>
        <v>3.6023972899728776</v>
      </c>
      <c r="J79" s="35">
        <f t="shared" si="10"/>
        <v>0.96645040333927312</v>
      </c>
      <c r="K79" s="35">
        <f t="shared" si="11"/>
        <v>23.688048681174219</v>
      </c>
      <c r="L79" s="35">
        <f t="shared" si="14"/>
        <v>12.977266234803933</v>
      </c>
      <c r="M79" s="35">
        <f t="shared" si="15"/>
        <v>0.93402638211464373</v>
      </c>
      <c r="N79" s="35"/>
    </row>
    <row r="80" spans="1:14" x14ac:dyDescent="0.3">
      <c r="A80" s="11">
        <v>3.7</v>
      </c>
      <c r="B80" s="43">
        <v>29.799900000000001</v>
      </c>
      <c r="C80" s="35"/>
      <c r="D80" s="47">
        <f t="shared" si="8"/>
        <v>33.727204345505868</v>
      </c>
      <c r="E80" s="35"/>
      <c r="F80" s="48">
        <f t="shared" si="12"/>
        <v>-3.9273043455058669</v>
      </c>
      <c r="G80" s="35">
        <f t="shared" si="9"/>
        <v>0.13178917867193737</v>
      </c>
      <c r="H80" s="35"/>
      <c r="I80" s="49">
        <f t="shared" si="13"/>
        <v>-5.2977027100271243</v>
      </c>
      <c r="J80" s="35">
        <f t="shared" si="10"/>
        <v>3.9273043455058669</v>
      </c>
      <c r="K80" s="35">
        <f t="shared" si="11"/>
        <v>1.149632369046397</v>
      </c>
      <c r="L80" s="35">
        <f t="shared" si="14"/>
        <v>28.065654003828737</v>
      </c>
      <c r="M80" s="35">
        <f t="shared" si="15"/>
        <v>15.423719422229265</v>
      </c>
      <c r="N80" s="35"/>
    </row>
    <row r="81" spans="1:14" x14ac:dyDescent="0.3">
      <c r="A81" s="11">
        <v>4</v>
      </c>
      <c r="B81" s="43">
        <v>27.9711</v>
      </c>
      <c r="C81" s="35"/>
      <c r="D81" s="47">
        <f t="shared" si="8"/>
        <v>32.356609101390461</v>
      </c>
      <c r="E81" s="35"/>
      <c r="F81" s="48">
        <f t="shared" si="12"/>
        <v>-4.3855091013904612</v>
      </c>
      <c r="G81" s="35">
        <f t="shared" si="9"/>
        <v>0.15678715178846958</v>
      </c>
      <c r="H81" s="35"/>
      <c r="I81" s="49">
        <f t="shared" si="13"/>
        <v>-7.1265027100271254</v>
      </c>
      <c r="J81" s="35">
        <f t="shared" si="10"/>
        <v>4.3855091013904612</v>
      </c>
      <c r="K81" s="35">
        <f t="shared" si="11"/>
        <v>5.9672930976293763</v>
      </c>
      <c r="L81" s="35">
        <f t="shared" si="14"/>
        <v>50.787040876023966</v>
      </c>
      <c r="M81" s="35">
        <f t="shared" si="15"/>
        <v>19.232690078378571</v>
      </c>
      <c r="N81" s="35"/>
    </row>
    <row r="82" spans="1:14" x14ac:dyDescent="0.3">
      <c r="A82" s="11">
        <v>3.7</v>
      </c>
      <c r="B82" s="43">
        <v>34.730499999999999</v>
      </c>
      <c r="C82" s="35"/>
      <c r="D82" s="47">
        <f t="shared" si="8"/>
        <v>33.727204345505868</v>
      </c>
      <c r="E82" s="35"/>
      <c r="F82" s="48">
        <f t="shared" si="12"/>
        <v>1.0032956544941314</v>
      </c>
      <c r="G82" s="35">
        <f t="shared" si="9"/>
        <v>2.8888027943569237E-2</v>
      </c>
      <c r="H82" s="35"/>
      <c r="I82" s="49">
        <f t="shared" si="13"/>
        <v>-0.36710271002712602</v>
      </c>
      <c r="J82" s="35">
        <f t="shared" si="10"/>
        <v>1.0032956544941314</v>
      </c>
      <c r="K82" s="35">
        <f t="shared" si="11"/>
        <v>1.149632369046397</v>
      </c>
      <c r="L82" s="35">
        <f t="shared" si="14"/>
        <v>0.13476439970926019</v>
      </c>
      <c r="M82" s="35">
        <f t="shared" si="15"/>
        <v>1.0066021703268075</v>
      </c>
      <c r="N82" s="35"/>
    </row>
    <row r="83" spans="1:14" x14ac:dyDescent="0.3">
      <c r="A83" s="11">
        <v>2</v>
      </c>
      <c r="B83" s="43">
        <v>41.566099999999999</v>
      </c>
      <c r="C83" s="35"/>
      <c r="D83" s="47">
        <f t="shared" si="8"/>
        <v>41.493910728826478</v>
      </c>
      <c r="E83" s="35"/>
      <c r="F83" s="48">
        <f t="shared" si="12"/>
        <v>7.2189271173520808E-2</v>
      </c>
      <c r="G83" s="35">
        <f t="shared" si="9"/>
        <v>1.7367342900469567E-3</v>
      </c>
      <c r="H83" s="35"/>
      <c r="I83" s="49">
        <f t="shared" si="13"/>
        <v>6.4684972899728734</v>
      </c>
      <c r="J83" s="35">
        <f t="shared" si="10"/>
        <v>7.2189271173520808E-2</v>
      </c>
      <c r="K83" s="35">
        <f t="shared" si="11"/>
        <v>44.816293783209389</v>
      </c>
      <c r="L83" s="35">
        <f t="shared" si="14"/>
        <v>41.841457190386407</v>
      </c>
      <c r="M83" s="35">
        <f t="shared" si="15"/>
        <v>5.211290872564122E-3</v>
      </c>
      <c r="N83" s="35"/>
    </row>
    <row r="84" spans="1:14" x14ac:dyDescent="0.3">
      <c r="A84" s="11">
        <v>3</v>
      </c>
      <c r="B84" s="43">
        <v>35.883099999999999</v>
      </c>
      <c r="C84" s="35"/>
      <c r="D84" s="47">
        <f t="shared" si="8"/>
        <v>36.925259915108469</v>
      </c>
      <c r="E84" s="35"/>
      <c r="F84" s="48">
        <f t="shared" si="12"/>
        <v>-1.0421599151084706</v>
      </c>
      <c r="G84" s="35">
        <f t="shared" si="9"/>
        <v>2.9043196243035599E-2</v>
      </c>
      <c r="H84" s="35"/>
      <c r="I84" s="49">
        <f t="shared" si="13"/>
        <v>0.7854972899728736</v>
      </c>
      <c r="J84" s="35">
        <f t="shared" si="10"/>
        <v>1.0421599151084706</v>
      </c>
      <c r="K84" s="35">
        <f t="shared" si="11"/>
        <v>4.519223182733163</v>
      </c>
      <c r="L84" s="35">
        <f t="shared" si="14"/>
        <v>0.61700599255472866</v>
      </c>
      <c r="M84" s="35">
        <f t="shared" si="15"/>
        <v>1.0860972886588947</v>
      </c>
      <c r="N84" s="35"/>
    </row>
    <row r="85" spans="1:14" x14ac:dyDescent="0.3">
      <c r="A85" s="11">
        <v>3.6</v>
      </c>
      <c r="B85" s="43">
        <v>33</v>
      </c>
      <c r="C85" s="35"/>
      <c r="D85" s="47">
        <f t="shared" si="8"/>
        <v>34.184069426877663</v>
      </c>
      <c r="E85" s="35"/>
      <c r="F85" s="48">
        <f t="shared" si="12"/>
        <v>-1.184069426877663</v>
      </c>
      <c r="G85" s="35">
        <f t="shared" si="9"/>
        <v>3.5880891723565546E-2</v>
      </c>
      <c r="H85" s="35"/>
      <c r="I85" s="49">
        <f t="shared" si="13"/>
        <v>-2.0976027100271253</v>
      </c>
      <c r="J85" s="35">
        <f t="shared" si="10"/>
        <v>1.184069426877663</v>
      </c>
      <c r="K85" s="35">
        <f t="shared" si="11"/>
        <v>0.37864826982619981</v>
      </c>
      <c r="L85" s="35">
        <f t="shared" si="14"/>
        <v>4.3999371291131402</v>
      </c>
      <c r="M85" s="35">
        <f t="shared" si="15"/>
        <v>1.4020204076663974</v>
      </c>
      <c r="N85" s="35"/>
    </row>
    <row r="86" spans="1:14" x14ac:dyDescent="0.3">
      <c r="A86" s="11">
        <v>3.5</v>
      </c>
      <c r="B86" s="43">
        <v>34.700000000000003</v>
      </c>
      <c r="C86" s="35"/>
      <c r="D86" s="47">
        <f t="shared" si="8"/>
        <v>34.640934508249465</v>
      </c>
      <c r="E86" s="35"/>
      <c r="F86" s="48">
        <f t="shared" si="12"/>
        <v>5.9065491750537547E-2</v>
      </c>
      <c r="G86" s="35">
        <f t="shared" si="9"/>
        <v>1.7021755547705344E-3</v>
      </c>
      <c r="H86" s="35"/>
      <c r="I86" s="49">
        <f t="shared" si="13"/>
        <v>-0.39760271002712244</v>
      </c>
      <c r="J86" s="35">
        <f t="shared" si="10"/>
        <v>5.9065491750537547E-2</v>
      </c>
      <c r="K86" s="35">
        <f t="shared" si="11"/>
        <v>2.5115575759714497E-2</v>
      </c>
      <c r="L86" s="35">
        <f t="shared" si="14"/>
        <v>0.15808791502091202</v>
      </c>
      <c r="M86" s="35">
        <f t="shared" si="15"/>
        <v>3.4887323157328188E-3</v>
      </c>
      <c r="N86" s="35"/>
    </row>
    <row r="87" spans="1:14" x14ac:dyDescent="0.3">
      <c r="A87" s="11">
        <v>2</v>
      </c>
      <c r="B87" s="43">
        <v>34.9</v>
      </c>
      <c r="C87" s="35"/>
      <c r="D87" s="47">
        <f t="shared" si="8"/>
        <v>41.493910728826478</v>
      </c>
      <c r="E87" s="35"/>
      <c r="F87" s="48">
        <f t="shared" si="12"/>
        <v>-6.5939107288264793</v>
      </c>
      <c r="G87" s="35">
        <f t="shared" si="9"/>
        <v>0.18893727016694783</v>
      </c>
      <c r="H87" s="35"/>
      <c r="I87" s="49">
        <f t="shared" si="13"/>
        <v>-0.1976027100271267</v>
      </c>
      <c r="J87" s="35">
        <f t="shared" si="10"/>
        <v>6.5939107288264793</v>
      </c>
      <c r="K87" s="35">
        <f t="shared" si="11"/>
        <v>44.816293783209389</v>
      </c>
      <c r="L87" s="35">
        <f t="shared" si="14"/>
        <v>3.9046831010064724E-2</v>
      </c>
      <c r="M87" s="35">
        <f t="shared" si="15"/>
        <v>43.479658699732951</v>
      </c>
      <c r="N87" s="35"/>
    </row>
    <row r="88" spans="1:14" x14ac:dyDescent="0.3">
      <c r="A88" s="11">
        <v>4</v>
      </c>
      <c r="B88" s="43">
        <v>26.6538</v>
      </c>
      <c r="C88" s="35"/>
      <c r="D88" s="47">
        <f t="shared" si="8"/>
        <v>32.356609101390461</v>
      </c>
      <c r="E88" s="35"/>
      <c r="F88" s="48">
        <f t="shared" si="12"/>
        <v>-5.7028091013904607</v>
      </c>
      <c r="G88" s="35">
        <f t="shared" si="9"/>
        <v>0.21395857631521437</v>
      </c>
      <c r="H88" s="35"/>
      <c r="I88" s="49">
        <f t="shared" si="13"/>
        <v>-8.4438027100271249</v>
      </c>
      <c r="J88" s="35">
        <f t="shared" si="10"/>
        <v>5.7028091013904607</v>
      </c>
      <c r="K88" s="35">
        <f t="shared" si="11"/>
        <v>5.9672930976293763</v>
      </c>
      <c r="L88" s="35">
        <f t="shared" si="14"/>
        <v>71.297804205861425</v>
      </c>
      <c r="M88" s="35">
        <f t="shared" si="15"/>
        <v>32.522031646901873</v>
      </c>
      <c r="N88" s="35"/>
    </row>
    <row r="89" spans="1:14" x14ac:dyDescent="0.3">
      <c r="A89" s="11">
        <v>2.9</v>
      </c>
      <c r="B89" s="43">
        <v>37.329599999999999</v>
      </c>
      <c r="C89" s="35"/>
      <c r="D89" s="47">
        <f t="shared" si="8"/>
        <v>37.382124996480272</v>
      </c>
      <c r="E89" s="35"/>
      <c r="F89" s="48">
        <f t="shared" si="12"/>
        <v>-5.2524996480272534E-2</v>
      </c>
      <c r="G89" s="35">
        <f t="shared" si="9"/>
        <v>1.407060254604189E-3</v>
      </c>
      <c r="H89" s="35"/>
      <c r="I89" s="49">
        <f t="shared" si="13"/>
        <v>2.2319972899728739</v>
      </c>
      <c r="J89" s="35">
        <f t="shared" si="10"/>
        <v>5.2524996480272534E-2</v>
      </c>
      <c r="K89" s="35">
        <f t="shared" si="11"/>
        <v>6.670398919589033</v>
      </c>
      <c r="L89" s="35">
        <f t="shared" si="14"/>
        <v>4.9818119024462533</v>
      </c>
      <c r="M89" s="35">
        <f t="shared" si="15"/>
        <v>2.758875255252642E-3</v>
      </c>
      <c r="N89" s="35"/>
    </row>
    <row r="90" spans="1:14" x14ac:dyDescent="0.3">
      <c r="A90" s="11">
        <v>5.2</v>
      </c>
      <c r="B90" s="43">
        <v>24</v>
      </c>
      <c r="C90" s="35"/>
      <c r="D90" s="47">
        <f t="shared" si="8"/>
        <v>26.874228124928848</v>
      </c>
      <c r="E90" s="35"/>
      <c r="F90" s="48">
        <f t="shared" si="12"/>
        <v>-2.8742281249288482</v>
      </c>
      <c r="G90" s="35">
        <f t="shared" si="9"/>
        <v>0.11975950520536867</v>
      </c>
      <c r="H90" s="35"/>
      <c r="I90" s="49">
        <f t="shared" si="13"/>
        <v>-11.097602710027125</v>
      </c>
      <c r="J90" s="35">
        <f t="shared" si="10"/>
        <v>2.8742281249288482</v>
      </c>
      <c r="K90" s="35">
        <f t="shared" si="11"/>
        <v>62.808562475796499</v>
      </c>
      <c r="L90" s="35">
        <f t="shared" si="14"/>
        <v>123.1567859096014</v>
      </c>
      <c r="M90" s="35">
        <f t="shared" si="15"/>
        <v>8.2611873141320018</v>
      </c>
      <c r="N90" s="35"/>
    </row>
    <row r="91" spans="1:14" x14ac:dyDescent="0.3">
      <c r="A91" s="11">
        <v>1.6</v>
      </c>
      <c r="B91" s="43">
        <v>47.7592</v>
      </c>
      <c r="C91" s="35"/>
      <c r="D91" s="47">
        <f t="shared" si="8"/>
        <v>43.321371054313687</v>
      </c>
      <c r="E91" s="35"/>
      <c r="F91" s="48">
        <f t="shared" si="12"/>
        <v>4.4378289456863129</v>
      </c>
      <c r="G91" s="35">
        <f t="shared" si="9"/>
        <v>9.2920922998842373E-2</v>
      </c>
      <c r="H91" s="35"/>
      <c r="I91" s="49">
        <f t="shared" si="13"/>
        <v>12.661597289972875</v>
      </c>
      <c r="J91" s="35">
        <f t="shared" si="10"/>
        <v>4.4378289456863129</v>
      </c>
      <c r="K91" s="35">
        <f t="shared" si="11"/>
        <v>72.623761367704262</v>
      </c>
      <c r="L91" s="35">
        <f t="shared" si="14"/>
        <v>160.31604593344844</v>
      </c>
      <c r="M91" s="35">
        <f t="shared" si="15"/>
        <v>19.694325751171291</v>
      </c>
      <c r="N91" s="35"/>
    </row>
    <row r="92" spans="1:14" x14ac:dyDescent="0.3">
      <c r="A92" s="11">
        <v>2.2000000000000002</v>
      </c>
      <c r="B92" s="43">
        <v>44.999099999999999</v>
      </c>
      <c r="C92" s="35"/>
      <c r="D92" s="47">
        <f t="shared" si="8"/>
        <v>40.58018056608288</v>
      </c>
      <c r="E92" s="35"/>
      <c r="F92" s="48">
        <f t="shared" si="12"/>
        <v>4.4189194339171181</v>
      </c>
      <c r="G92" s="35">
        <f t="shared" si="9"/>
        <v>9.8200173646075542E-2</v>
      </c>
      <c r="H92" s="35"/>
      <c r="I92" s="49">
        <f t="shared" si="13"/>
        <v>9.9014972899728733</v>
      </c>
      <c r="J92" s="35">
        <f t="shared" si="10"/>
        <v>4.4189194339171181</v>
      </c>
      <c r="K92" s="35">
        <f t="shared" si="11"/>
        <v>33.417268421884401</v>
      </c>
      <c r="L92" s="35">
        <f t="shared" si="14"/>
        <v>98.039648583340153</v>
      </c>
      <c r="M92" s="35">
        <f t="shared" si="15"/>
        <v>19.526848963450384</v>
      </c>
      <c r="N92" s="35"/>
    </row>
    <row r="93" spans="1:14" x14ac:dyDescent="0.3">
      <c r="A93" s="11">
        <v>3.5</v>
      </c>
      <c r="B93" s="43">
        <v>34.700000000000003</v>
      </c>
      <c r="C93" s="35"/>
      <c r="D93" s="47">
        <f t="shared" si="8"/>
        <v>34.640934508249465</v>
      </c>
      <c r="E93" s="35"/>
      <c r="F93" s="48">
        <f t="shared" si="12"/>
        <v>5.9065491750537547E-2</v>
      </c>
      <c r="G93" s="35">
        <f t="shared" si="9"/>
        <v>1.7021755547705344E-3</v>
      </c>
      <c r="H93" s="35"/>
      <c r="I93" s="49">
        <f t="shared" si="13"/>
        <v>-0.39760271002712244</v>
      </c>
      <c r="J93" s="35">
        <f t="shared" si="10"/>
        <v>5.9065491750537547E-2</v>
      </c>
      <c r="K93" s="35">
        <f t="shared" si="11"/>
        <v>2.5115575759714497E-2</v>
      </c>
      <c r="L93" s="35">
        <f t="shared" si="14"/>
        <v>0.15808791502091202</v>
      </c>
      <c r="M93" s="35">
        <f t="shared" si="15"/>
        <v>3.4887323157328188E-3</v>
      </c>
      <c r="N93" s="35"/>
    </row>
    <row r="94" spans="1:14" x14ac:dyDescent="0.3">
      <c r="A94" s="11">
        <v>2</v>
      </c>
      <c r="B94" s="43">
        <v>38</v>
      </c>
      <c r="C94" s="35"/>
      <c r="D94" s="47">
        <f t="shared" si="8"/>
        <v>41.493910728826478</v>
      </c>
      <c r="E94" s="35"/>
      <c r="F94" s="48">
        <f t="shared" si="12"/>
        <v>-3.4939107288264779</v>
      </c>
      <c r="G94" s="35">
        <f t="shared" si="9"/>
        <v>9.194501917964415E-2</v>
      </c>
      <c r="H94" s="35"/>
      <c r="I94" s="49">
        <f t="shared" si="13"/>
        <v>2.9023972899728747</v>
      </c>
      <c r="J94" s="35">
        <f t="shared" si="10"/>
        <v>3.4939107288264779</v>
      </c>
      <c r="K94" s="35">
        <f t="shared" si="11"/>
        <v>44.816293783209389</v>
      </c>
      <c r="L94" s="35">
        <f t="shared" si="14"/>
        <v>8.4239100288418882</v>
      </c>
      <c r="M94" s="35">
        <f t="shared" si="15"/>
        <v>12.20741218100877</v>
      </c>
      <c r="N94" s="35"/>
    </row>
    <row r="95" spans="1:14" x14ac:dyDescent="0.3">
      <c r="A95" s="11">
        <v>2.4</v>
      </c>
      <c r="B95" s="43">
        <v>32.276499999999999</v>
      </c>
      <c r="C95" s="35"/>
      <c r="D95" s="47">
        <f t="shared" si="8"/>
        <v>39.666450403339276</v>
      </c>
      <c r="E95" s="35"/>
      <c r="F95" s="48">
        <f t="shared" si="12"/>
        <v>-7.3899504033392773</v>
      </c>
      <c r="G95" s="35">
        <f t="shared" si="9"/>
        <v>0.22895761322755806</v>
      </c>
      <c r="H95" s="35"/>
      <c r="I95" s="49">
        <f t="shared" si="13"/>
        <v>-2.8211027100271266</v>
      </c>
      <c r="J95" s="35">
        <f t="shared" si="10"/>
        <v>7.3899504033392773</v>
      </c>
      <c r="K95" s="35">
        <f t="shared" si="11"/>
        <v>23.688048681174219</v>
      </c>
      <c r="L95" s="35">
        <f t="shared" si="14"/>
        <v>7.9586205005223984</v>
      </c>
      <c r="M95" s="35">
        <f t="shared" si="15"/>
        <v>54.611366963814348</v>
      </c>
      <c r="N95" s="35"/>
    </row>
    <row r="96" spans="1:14" x14ac:dyDescent="0.3">
      <c r="A96" s="11">
        <v>3.5</v>
      </c>
      <c r="B96" s="43">
        <v>38.299999999999997</v>
      </c>
      <c r="C96" s="35"/>
      <c r="D96" s="47">
        <f t="shared" si="8"/>
        <v>34.640934508249465</v>
      </c>
      <c r="E96" s="35"/>
      <c r="F96" s="48">
        <f t="shared" si="12"/>
        <v>3.6590654917505319</v>
      </c>
      <c r="G96" s="35">
        <f t="shared" si="9"/>
        <v>9.5536958009152281E-2</v>
      </c>
      <c r="H96" s="35"/>
      <c r="I96" s="49">
        <f t="shared" si="13"/>
        <v>3.2023972899728719</v>
      </c>
      <c r="J96" s="35">
        <f t="shared" si="10"/>
        <v>3.6590654917505319</v>
      </c>
      <c r="K96" s="35">
        <f t="shared" si="11"/>
        <v>2.5115575759714497E-2</v>
      </c>
      <c r="L96" s="35">
        <f t="shared" si="14"/>
        <v>10.255348402825595</v>
      </c>
      <c r="M96" s="35">
        <f t="shared" si="15"/>
        <v>13.388760272919562</v>
      </c>
      <c r="N96" s="35"/>
    </row>
    <row r="97" spans="1:14" x14ac:dyDescent="0.3">
      <c r="A97" s="11">
        <v>2</v>
      </c>
      <c r="B97" s="43">
        <v>42.8</v>
      </c>
      <c r="C97" s="35"/>
      <c r="D97" s="47">
        <f t="shared" si="8"/>
        <v>41.493910728826478</v>
      </c>
      <c r="E97" s="35"/>
      <c r="F97" s="48">
        <f t="shared" si="12"/>
        <v>1.3060892711735193</v>
      </c>
      <c r="G97" s="35">
        <f t="shared" si="9"/>
        <v>3.0516104466671013E-2</v>
      </c>
      <c r="H97" s="35"/>
      <c r="I97" s="49">
        <f t="shared" si="13"/>
        <v>7.7023972899728719</v>
      </c>
      <c r="J97" s="35">
        <f t="shared" si="10"/>
        <v>1.3060892711735193</v>
      </c>
      <c r="K97" s="35">
        <f t="shared" si="11"/>
        <v>44.816293783209389</v>
      </c>
      <c r="L97" s="35">
        <f t="shared" si="14"/>
        <v>59.326924012581443</v>
      </c>
      <c r="M97" s="35">
        <f t="shared" si="15"/>
        <v>1.7058691842745748</v>
      </c>
      <c r="N97" s="35"/>
    </row>
    <row r="98" spans="1:14" x14ac:dyDescent="0.3">
      <c r="A98" s="11">
        <v>6.2</v>
      </c>
      <c r="B98" s="43">
        <v>35.200000000000003</v>
      </c>
      <c r="C98" s="35"/>
      <c r="D98" s="47">
        <f t="shared" si="8"/>
        <v>22.305577311210836</v>
      </c>
      <c r="E98" s="35"/>
      <c r="F98" s="48">
        <f t="shared" si="12"/>
        <v>12.894422688789167</v>
      </c>
      <c r="G98" s="35">
        <f t="shared" si="9"/>
        <v>0.36631882638605584</v>
      </c>
      <c r="H98" s="35"/>
      <c r="I98" s="49">
        <f t="shared" si="13"/>
        <v>0.10239728997287756</v>
      </c>
      <c r="J98" s="35">
        <f t="shared" si="10"/>
        <v>12.894422688789167</v>
      </c>
      <c r="K98" s="35">
        <f t="shared" si="11"/>
        <v>156.0959415245122</v>
      </c>
      <c r="L98" s="35">
        <f t="shared" si="14"/>
        <v>1.0485204993789571E-2</v>
      </c>
      <c r="M98" s="35">
        <f t="shared" si="15"/>
        <v>166.26613647716084</v>
      </c>
      <c r="N98" s="35"/>
    </row>
    <row r="99" spans="1:14" x14ac:dyDescent="0.3">
      <c r="A99" s="11">
        <v>4</v>
      </c>
      <c r="B99" s="43">
        <v>32.756799999999998</v>
      </c>
      <c r="C99" s="35"/>
      <c r="D99" s="47">
        <f t="shared" si="8"/>
        <v>32.356609101390461</v>
      </c>
      <c r="E99" s="35"/>
      <c r="F99" s="48">
        <f t="shared" si="12"/>
        <v>0.40019089860953727</v>
      </c>
      <c r="G99" s="35">
        <f t="shared" si="9"/>
        <v>1.2217032756848571E-2</v>
      </c>
      <c r="H99" s="35"/>
      <c r="I99" s="49">
        <f t="shared" si="13"/>
        <v>-2.3408027100271269</v>
      </c>
      <c r="J99" s="35">
        <f t="shared" si="10"/>
        <v>0.40019089860953727</v>
      </c>
      <c r="K99" s="35">
        <f t="shared" si="11"/>
        <v>5.9672930976293763</v>
      </c>
      <c r="L99" s="35">
        <f t="shared" si="14"/>
        <v>5.4793573272703417</v>
      </c>
      <c r="M99" s="35">
        <f t="shared" si="15"/>
        <v>0.16015275532990894</v>
      </c>
      <c r="N99" s="35"/>
    </row>
    <row r="100" spans="1:14" x14ac:dyDescent="0.3">
      <c r="A100" s="11">
        <v>5.3</v>
      </c>
      <c r="B100" s="43">
        <v>22.299900000000001</v>
      </c>
      <c r="C100" s="35"/>
      <c r="D100" s="47">
        <f t="shared" si="8"/>
        <v>26.417363043557049</v>
      </c>
      <c r="E100" s="35"/>
      <c r="F100" s="48">
        <f t="shared" si="12"/>
        <v>-4.1174630435570485</v>
      </c>
      <c r="G100" s="35">
        <f t="shared" si="9"/>
        <v>0.18464042634976158</v>
      </c>
      <c r="H100" s="35"/>
      <c r="I100" s="49">
        <f t="shared" si="13"/>
        <v>-12.797702710027124</v>
      </c>
      <c r="J100" s="35">
        <f t="shared" si="10"/>
        <v>4.1174630435570485</v>
      </c>
      <c r="K100" s="35">
        <f t="shared" si="11"/>
        <v>70.258769057476272</v>
      </c>
      <c r="L100" s="35">
        <f t="shared" si="14"/>
        <v>163.78119465423561</v>
      </c>
      <c r="M100" s="35">
        <f t="shared" si="15"/>
        <v>16.953501915058073</v>
      </c>
      <c r="N100" s="35"/>
    </row>
    <row r="101" spans="1:14" x14ac:dyDescent="0.3">
      <c r="A101" s="11">
        <v>2.4</v>
      </c>
      <c r="B101" s="43">
        <v>44.6</v>
      </c>
      <c r="C101" s="35"/>
      <c r="D101" s="47">
        <f t="shared" si="8"/>
        <v>39.666450403339276</v>
      </c>
      <c r="E101" s="35"/>
      <c r="F101" s="48">
        <f t="shared" si="12"/>
        <v>4.9335495966607255</v>
      </c>
      <c r="G101" s="35">
        <f t="shared" si="9"/>
        <v>0.1106177039610028</v>
      </c>
      <c r="H101" s="35"/>
      <c r="I101" s="49">
        <f t="shared" si="13"/>
        <v>9.5023972899728761</v>
      </c>
      <c r="J101" s="35">
        <f t="shared" si="10"/>
        <v>4.9335495966607255</v>
      </c>
      <c r="K101" s="35">
        <f t="shared" si="11"/>
        <v>23.688048681174219</v>
      </c>
      <c r="L101" s="35">
        <f t="shared" si="14"/>
        <v>90.295554256483854</v>
      </c>
      <c r="M101" s="35">
        <f t="shared" si="15"/>
        <v>24.339911622711206</v>
      </c>
      <c r="N101" s="35"/>
    </row>
    <row r="102" spans="1:14" x14ac:dyDescent="0.3">
      <c r="A102" s="11">
        <v>3</v>
      </c>
      <c r="B102" s="43">
        <v>33</v>
      </c>
      <c r="C102" s="35"/>
      <c r="D102" s="47">
        <f t="shared" si="8"/>
        <v>36.925259915108469</v>
      </c>
      <c r="E102" s="35"/>
      <c r="F102" s="48">
        <f t="shared" si="12"/>
        <v>-3.9252599151084695</v>
      </c>
      <c r="G102" s="35">
        <f t="shared" si="9"/>
        <v>0.11894727015480211</v>
      </c>
      <c r="H102" s="35"/>
      <c r="I102" s="49">
        <f t="shared" si="13"/>
        <v>-2.0976027100271253</v>
      </c>
      <c r="J102" s="35">
        <f t="shared" si="10"/>
        <v>3.9252599151084695</v>
      </c>
      <c r="K102" s="35">
        <f t="shared" si="11"/>
        <v>4.519223182733163</v>
      </c>
      <c r="L102" s="35">
        <f t="shared" si="14"/>
        <v>4.3999371291131402</v>
      </c>
      <c r="M102" s="35">
        <f t="shared" si="15"/>
        <v>15.407665401157349</v>
      </c>
      <c r="N102" s="35"/>
    </row>
    <row r="103" spans="1:14" x14ac:dyDescent="0.3">
      <c r="A103" s="11">
        <v>3</v>
      </c>
      <c r="B103" s="43">
        <v>38.169600000000003</v>
      </c>
      <c r="C103" s="35"/>
      <c r="D103" s="47">
        <f t="shared" si="8"/>
        <v>36.925259915108469</v>
      </c>
      <c r="E103" s="35"/>
      <c r="F103" s="48">
        <f t="shared" si="12"/>
        <v>1.2443400848915331</v>
      </c>
      <c r="G103" s="35">
        <f t="shared" si="9"/>
        <v>3.2600291459473851E-2</v>
      </c>
      <c r="H103" s="35"/>
      <c r="I103" s="49">
        <f t="shared" si="13"/>
        <v>3.0719972899728774</v>
      </c>
      <c r="J103" s="35">
        <f t="shared" si="10"/>
        <v>1.2443400848915331</v>
      </c>
      <c r="K103" s="35">
        <f t="shared" si="11"/>
        <v>4.519223182733163</v>
      </c>
      <c r="L103" s="35">
        <f t="shared" si="14"/>
        <v>9.4371673496007027</v>
      </c>
      <c r="M103" s="35">
        <f t="shared" si="15"/>
        <v>1.5483822468678679</v>
      </c>
      <c r="N103" s="35"/>
    </row>
    <row r="104" spans="1:14" x14ac:dyDescent="0.3">
      <c r="A104" s="11">
        <v>3</v>
      </c>
      <c r="B104" s="43">
        <v>38.7896</v>
      </c>
      <c r="C104" s="35"/>
      <c r="D104" s="47">
        <f t="shared" si="8"/>
        <v>36.925259915108469</v>
      </c>
      <c r="E104" s="35"/>
      <c r="F104" s="48">
        <f t="shared" si="12"/>
        <v>1.8643400848915306</v>
      </c>
      <c r="G104" s="35">
        <f t="shared" si="9"/>
        <v>4.8062885023086872E-2</v>
      </c>
      <c r="H104" s="35"/>
      <c r="I104" s="49">
        <f t="shared" si="13"/>
        <v>3.6919972899728748</v>
      </c>
      <c r="J104" s="35">
        <f t="shared" si="10"/>
        <v>1.8643400848915306</v>
      </c>
      <c r="K104" s="35">
        <f t="shared" si="11"/>
        <v>4.519223182733163</v>
      </c>
      <c r="L104" s="35">
        <f t="shared" si="14"/>
        <v>13.630843989167051</v>
      </c>
      <c r="M104" s="35">
        <f t="shared" si="15"/>
        <v>3.4757639521333594</v>
      </c>
      <c r="N104" s="35"/>
    </row>
    <row r="105" spans="1:14" x14ac:dyDescent="0.3">
      <c r="A105" s="11">
        <v>5</v>
      </c>
      <c r="B105" s="43">
        <v>32.880800000000001</v>
      </c>
      <c r="C105" s="35"/>
      <c r="D105" s="47">
        <f t="shared" si="8"/>
        <v>27.787958287672453</v>
      </c>
      <c r="E105" s="35"/>
      <c r="F105" s="48">
        <f t="shared" si="12"/>
        <v>5.092841712327548</v>
      </c>
      <c r="G105" s="35">
        <f t="shared" si="9"/>
        <v>0.15488801100726102</v>
      </c>
      <c r="H105" s="35"/>
      <c r="I105" s="49">
        <f t="shared" si="13"/>
        <v>-2.2168027100271246</v>
      </c>
      <c r="J105" s="35">
        <f t="shared" si="10"/>
        <v>5.092841712327548</v>
      </c>
      <c r="K105" s="35">
        <f t="shared" si="11"/>
        <v>49.16050352789803</v>
      </c>
      <c r="L105" s="35">
        <f t="shared" si="14"/>
        <v>4.9142142551836034</v>
      </c>
      <c r="M105" s="35">
        <f t="shared" si="15"/>
        <v>25.937036706823392</v>
      </c>
      <c r="N105" s="35"/>
    </row>
    <row r="106" spans="1:14" x14ac:dyDescent="0.3">
      <c r="A106" s="11">
        <v>6</v>
      </c>
      <c r="B106" s="43">
        <v>21.4</v>
      </c>
      <c r="C106" s="35"/>
      <c r="D106" s="47">
        <f t="shared" si="8"/>
        <v>23.219307473954441</v>
      </c>
      <c r="E106" s="35"/>
      <c r="F106" s="48">
        <f t="shared" si="12"/>
        <v>-1.8193074739544421</v>
      </c>
      <c r="G106" s="35">
        <f t="shared" si="9"/>
        <v>8.501436794179637E-2</v>
      </c>
      <c r="H106" s="35"/>
      <c r="I106" s="49">
        <f t="shared" si="13"/>
        <v>-13.697602710027127</v>
      </c>
      <c r="J106" s="35">
        <f t="shared" si="10"/>
        <v>1.8193074739544421</v>
      </c>
      <c r="K106" s="35">
        <f t="shared" si="11"/>
        <v>134.09885447353921</v>
      </c>
      <c r="L106" s="35">
        <f t="shared" si="14"/>
        <v>187.62432000174249</v>
      </c>
      <c r="M106" s="35">
        <f t="shared" si="15"/>
        <v>3.3098796847864933</v>
      </c>
      <c r="N106" s="35"/>
    </row>
    <row r="107" spans="1:14" x14ac:dyDescent="0.3">
      <c r="A107" s="11">
        <v>6</v>
      </c>
      <c r="B107" s="43">
        <v>30.5</v>
      </c>
      <c r="C107" s="35"/>
      <c r="D107" s="47">
        <f t="shared" si="8"/>
        <v>23.219307473954441</v>
      </c>
      <c r="E107" s="35"/>
      <c r="F107" s="48">
        <f t="shared" si="12"/>
        <v>7.2806925260455593</v>
      </c>
      <c r="G107" s="35">
        <f t="shared" si="9"/>
        <v>0.23871123036214947</v>
      </c>
      <c r="H107" s="35"/>
      <c r="I107" s="49">
        <f t="shared" si="13"/>
        <v>-4.5976027100271253</v>
      </c>
      <c r="J107" s="35">
        <f t="shared" si="10"/>
        <v>7.2806925260455593</v>
      </c>
      <c r="K107" s="35">
        <f t="shared" si="11"/>
        <v>134.09885447353921</v>
      </c>
      <c r="L107" s="35">
        <f t="shared" si="14"/>
        <v>21.137950679248767</v>
      </c>
      <c r="M107" s="35">
        <f t="shared" si="15"/>
        <v>53.008483658815663</v>
      </c>
      <c r="N107" s="35"/>
    </row>
    <row r="108" spans="1:14" x14ac:dyDescent="0.3">
      <c r="A108" s="11">
        <v>1.6</v>
      </c>
      <c r="B108" s="43">
        <v>47.9</v>
      </c>
      <c r="C108" s="35"/>
      <c r="D108" s="47">
        <f t="shared" si="8"/>
        <v>43.321371054313687</v>
      </c>
      <c r="E108" s="35"/>
      <c r="F108" s="48">
        <f t="shared" si="12"/>
        <v>4.5786289456863116</v>
      </c>
      <c r="G108" s="35">
        <f t="shared" si="9"/>
        <v>9.5587243124975199E-2</v>
      </c>
      <c r="H108" s="35"/>
      <c r="I108" s="49">
        <f t="shared" si="13"/>
        <v>12.802397289972873</v>
      </c>
      <c r="J108" s="35">
        <f t="shared" si="10"/>
        <v>4.5786289456863116</v>
      </c>
      <c r="K108" s="35">
        <f t="shared" si="11"/>
        <v>72.623761367704262</v>
      </c>
      <c r="L108" s="35">
        <f t="shared" si="14"/>
        <v>163.90137637030477</v>
      </c>
      <c r="M108" s="35">
        <f t="shared" si="15"/>
        <v>20.963843022276546</v>
      </c>
      <c r="N108" s="35"/>
    </row>
    <row r="109" spans="1:14" x14ac:dyDescent="0.3">
      <c r="A109" s="11">
        <v>4.8</v>
      </c>
      <c r="B109" s="43">
        <v>30.537500000000001</v>
      </c>
      <c r="C109" s="35"/>
      <c r="D109" s="47">
        <f t="shared" si="8"/>
        <v>28.701688450416054</v>
      </c>
      <c r="E109" s="35"/>
      <c r="F109" s="48">
        <f t="shared" si="12"/>
        <v>1.8358115495839478</v>
      </c>
      <c r="G109" s="35">
        <f t="shared" si="9"/>
        <v>6.0116628721537377E-2</v>
      </c>
      <c r="H109" s="35"/>
      <c r="I109" s="49">
        <f t="shared" si="13"/>
        <v>-4.5601027100271239</v>
      </c>
      <c r="J109" s="35">
        <f t="shared" si="10"/>
        <v>1.8358115495839478</v>
      </c>
      <c r="K109" s="35">
        <f t="shared" si="11"/>
        <v>37.182250200614511</v>
      </c>
      <c r="L109" s="35">
        <f t="shared" si="14"/>
        <v>20.794536725996718</v>
      </c>
      <c r="M109" s="35">
        <f t="shared" si="15"/>
        <v>3.3702040455858153</v>
      </c>
      <c r="N109" s="35"/>
    </row>
    <row r="110" spans="1:14" x14ac:dyDescent="0.3">
      <c r="A110" s="11">
        <v>2.4</v>
      </c>
      <c r="B110" s="43">
        <v>38.700000000000003</v>
      </c>
      <c r="C110" s="35"/>
      <c r="D110" s="47">
        <f t="shared" si="8"/>
        <v>39.666450403339276</v>
      </c>
      <c r="E110" s="35"/>
      <c r="F110" s="48">
        <f t="shared" si="12"/>
        <v>-0.96645040333927312</v>
      </c>
      <c r="G110" s="35">
        <f t="shared" si="9"/>
        <v>2.4972878639257703E-2</v>
      </c>
      <c r="H110" s="35"/>
      <c r="I110" s="49">
        <f t="shared" si="13"/>
        <v>3.6023972899728776</v>
      </c>
      <c r="J110" s="35">
        <f t="shared" si="10"/>
        <v>0.96645040333927312</v>
      </c>
      <c r="K110" s="35">
        <f t="shared" si="11"/>
        <v>23.688048681174219</v>
      </c>
      <c r="L110" s="35">
        <f t="shared" si="14"/>
        <v>12.977266234803933</v>
      </c>
      <c r="M110" s="35">
        <f t="shared" si="15"/>
        <v>0.93402638211464373</v>
      </c>
      <c r="N110" s="35"/>
    </row>
    <row r="111" spans="1:14" x14ac:dyDescent="0.3">
      <c r="A111" s="11">
        <v>3.8</v>
      </c>
      <c r="B111" s="43">
        <v>34.514800000000001</v>
      </c>
      <c r="C111" s="35"/>
      <c r="D111" s="47">
        <f t="shared" si="8"/>
        <v>33.270339264134066</v>
      </c>
      <c r="E111" s="35"/>
      <c r="F111" s="48">
        <f t="shared" si="12"/>
        <v>1.2444607358659354</v>
      </c>
      <c r="G111" s="35">
        <f t="shared" si="9"/>
        <v>3.6055858236638642E-2</v>
      </c>
      <c r="H111" s="35"/>
      <c r="I111" s="49">
        <f t="shared" si="13"/>
        <v>-0.58280271002712425</v>
      </c>
      <c r="J111" s="35">
        <f t="shared" si="10"/>
        <v>1.2444607358659354</v>
      </c>
      <c r="K111" s="35">
        <f t="shared" si="11"/>
        <v>2.3380678734203295</v>
      </c>
      <c r="L111" s="35">
        <f t="shared" si="14"/>
        <v>0.33965899881496026</v>
      </c>
      <c r="M111" s="35">
        <f t="shared" si="15"/>
        <v>1.5486825231119854</v>
      </c>
      <c r="N111" s="35"/>
    </row>
    <row r="112" spans="1:14" x14ac:dyDescent="0.3">
      <c r="A112" s="11">
        <v>3.7</v>
      </c>
      <c r="B112" s="43">
        <v>29.799900000000001</v>
      </c>
      <c r="C112" s="35"/>
      <c r="D112" s="47">
        <f t="shared" si="8"/>
        <v>33.727204345505868</v>
      </c>
      <c r="E112" s="35"/>
      <c r="F112" s="48">
        <f t="shared" si="12"/>
        <v>-3.9273043455058669</v>
      </c>
      <c r="G112" s="35">
        <f t="shared" si="9"/>
        <v>0.13178917867193737</v>
      </c>
      <c r="H112" s="35"/>
      <c r="I112" s="49">
        <f t="shared" si="13"/>
        <v>-5.2977027100271243</v>
      </c>
      <c r="J112" s="35">
        <f t="shared" si="10"/>
        <v>3.9273043455058669</v>
      </c>
      <c r="K112" s="35">
        <f t="shared" si="11"/>
        <v>1.149632369046397</v>
      </c>
      <c r="L112" s="35">
        <f t="shared" si="14"/>
        <v>28.065654003828737</v>
      </c>
      <c r="M112" s="35">
        <f t="shared" si="15"/>
        <v>15.423719422229265</v>
      </c>
      <c r="N112" s="35"/>
    </row>
    <row r="113" spans="1:14" x14ac:dyDescent="0.3">
      <c r="A113" s="11">
        <v>3</v>
      </c>
      <c r="B113" s="43">
        <v>39.493699999999997</v>
      </c>
      <c r="C113" s="35"/>
      <c r="D113" s="47">
        <f t="shared" si="8"/>
        <v>36.925259915108469</v>
      </c>
      <c r="E113" s="35"/>
      <c r="F113" s="48">
        <f t="shared" si="12"/>
        <v>2.5684400848915274</v>
      </c>
      <c r="G113" s="35">
        <f t="shared" si="9"/>
        <v>6.5034172156357289E-2</v>
      </c>
      <c r="H113" s="35"/>
      <c r="I113" s="49">
        <f t="shared" si="13"/>
        <v>4.3960972899728716</v>
      </c>
      <c r="J113" s="35">
        <f t="shared" si="10"/>
        <v>2.5684400848915274</v>
      </c>
      <c r="K113" s="35">
        <f t="shared" si="11"/>
        <v>4.519223182733163</v>
      </c>
      <c r="L113" s="35">
        <f t="shared" si="14"/>
        <v>19.325671382906826</v>
      </c>
      <c r="M113" s="35">
        <f t="shared" si="15"/>
        <v>6.5968844696775966</v>
      </c>
      <c r="N113" s="35"/>
    </row>
    <row r="114" spans="1:14" x14ac:dyDescent="0.3">
      <c r="A114" s="11">
        <v>6.2</v>
      </c>
      <c r="B114" s="43">
        <v>25.799900000000001</v>
      </c>
      <c r="C114" s="35"/>
      <c r="D114" s="47">
        <f t="shared" si="8"/>
        <v>22.305577311210836</v>
      </c>
      <c r="E114" s="35"/>
      <c r="F114" s="48">
        <f t="shared" si="12"/>
        <v>3.4943226887891647</v>
      </c>
      <c r="G114" s="35">
        <f t="shared" si="9"/>
        <v>0.13543938886542833</v>
      </c>
      <c r="H114" s="35"/>
      <c r="I114" s="49">
        <f t="shared" si="13"/>
        <v>-9.2977027100271243</v>
      </c>
      <c r="J114" s="35">
        <f t="shared" si="10"/>
        <v>3.4943226887891647</v>
      </c>
      <c r="K114" s="35">
        <f t="shared" si="11"/>
        <v>156.0959415245122</v>
      </c>
      <c r="L114" s="35">
        <f t="shared" si="14"/>
        <v>86.447275684045735</v>
      </c>
      <c r="M114" s="35">
        <f t="shared" si="15"/>
        <v>12.210291053386738</v>
      </c>
      <c r="N114" s="35"/>
    </row>
    <row r="115" spans="1:14" x14ac:dyDescent="0.3">
      <c r="A115" s="11">
        <v>2.2999999999999998</v>
      </c>
      <c r="B115" s="43">
        <v>37.700000000000003</v>
      </c>
      <c r="C115" s="35"/>
      <c r="D115" s="47">
        <f t="shared" si="8"/>
        <v>40.123315484711078</v>
      </c>
      <c r="E115" s="35"/>
      <c r="F115" s="48">
        <f t="shared" si="12"/>
        <v>-2.4233154847110754</v>
      </c>
      <c r="G115" s="35">
        <f t="shared" si="9"/>
        <v>6.4278925323901198E-2</v>
      </c>
      <c r="H115" s="35"/>
      <c r="I115" s="49">
        <f t="shared" si="13"/>
        <v>2.6023972899728776</v>
      </c>
      <c r="J115" s="35">
        <f t="shared" si="10"/>
        <v>2.4233154847110754</v>
      </c>
      <c r="K115" s="35">
        <f t="shared" si="11"/>
        <v>28.343932848952445</v>
      </c>
      <c r="L115" s="35">
        <f t="shared" si="14"/>
        <v>6.7724716548581769</v>
      </c>
      <c r="M115" s="35">
        <f t="shared" si="15"/>
        <v>5.8724579384404745</v>
      </c>
      <c r="N115" s="35"/>
    </row>
    <row r="116" spans="1:14" x14ac:dyDescent="0.3">
      <c r="A116" s="11">
        <v>1.6</v>
      </c>
      <c r="B116" s="43">
        <v>42.1</v>
      </c>
      <c r="C116" s="35"/>
      <c r="D116" s="47">
        <f t="shared" si="8"/>
        <v>43.321371054313687</v>
      </c>
      <c r="E116" s="35"/>
      <c r="F116" s="48">
        <f t="shared" si="12"/>
        <v>-1.2213710543136855</v>
      </c>
      <c r="G116" s="35">
        <f t="shared" si="9"/>
        <v>2.9011188938567353E-2</v>
      </c>
      <c r="H116" s="35"/>
      <c r="I116" s="49">
        <f t="shared" si="13"/>
        <v>7.0023972899728761</v>
      </c>
      <c r="J116" s="35">
        <f t="shared" si="10"/>
        <v>1.2213710543136855</v>
      </c>
      <c r="K116" s="35">
        <f t="shared" si="11"/>
        <v>72.623761367704262</v>
      </c>
      <c r="L116" s="35">
        <f t="shared" si="14"/>
        <v>49.03356780661948</v>
      </c>
      <c r="M116" s="35">
        <f t="shared" si="15"/>
        <v>1.4917472523153237</v>
      </c>
      <c r="N116" s="35"/>
    </row>
    <row r="117" spans="1:14" x14ac:dyDescent="0.3">
      <c r="A117" s="11">
        <v>3.7</v>
      </c>
      <c r="B117" s="43">
        <v>34.9</v>
      </c>
      <c r="C117" s="35"/>
      <c r="D117" s="47">
        <f t="shared" si="8"/>
        <v>33.727204345505868</v>
      </c>
      <c r="E117" s="35"/>
      <c r="F117" s="48">
        <f t="shared" si="12"/>
        <v>1.1727956544941307</v>
      </c>
      <c r="G117" s="35">
        <f t="shared" si="9"/>
        <v>3.3604460014158476E-2</v>
      </c>
      <c r="H117" s="35"/>
      <c r="I117" s="49">
        <f t="shared" si="13"/>
        <v>-0.1976027100271267</v>
      </c>
      <c r="J117" s="35">
        <f t="shared" si="10"/>
        <v>1.1727956544941307</v>
      </c>
      <c r="K117" s="35">
        <f t="shared" si="11"/>
        <v>1.149632369046397</v>
      </c>
      <c r="L117" s="35">
        <f t="shared" si="14"/>
        <v>3.9046831010064724E-2</v>
      </c>
      <c r="M117" s="35">
        <f t="shared" si="15"/>
        <v>1.3754496472003164</v>
      </c>
      <c r="N117" s="35"/>
    </row>
    <row r="118" spans="1:14" x14ac:dyDescent="0.3">
      <c r="A118" s="11">
        <v>2.4</v>
      </c>
      <c r="B118" s="43">
        <v>38.200000000000003</v>
      </c>
      <c r="C118" s="35"/>
      <c r="D118" s="47">
        <f t="shared" si="8"/>
        <v>39.666450403339276</v>
      </c>
      <c r="E118" s="35"/>
      <c r="F118" s="48">
        <f t="shared" si="12"/>
        <v>-1.4664504033392731</v>
      </c>
      <c r="G118" s="35">
        <f t="shared" si="9"/>
        <v>3.8388754014117094E-2</v>
      </c>
      <c r="H118" s="35"/>
      <c r="I118" s="49">
        <f t="shared" si="13"/>
        <v>3.1023972899728776</v>
      </c>
      <c r="J118" s="35">
        <f t="shared" si="10"/>
        <v>1.4664504033392731</v>
      </c>
      <c r="K118" s="35">
        <f t="shared" si="11"/>
        <v>23.688048681174219</v>
      </c>
      <c r="L118" s="35">
        <f t="shared" si="14"/>
        <v>9.6248689448310554</v>
      </c>
      <c r="M118" s="35">
        <f t="shared" si="15"/>
        <v>2.1504767854539169</v>
      </c>
      <c r="N118" s="35"/>
    </row>
    <row r="119" spans="1:14" x14ac:dyDescent="0.3">
      <c r="A119" s="11">
        <v>3.7</v>
      </c>
      <c r="B119" s="43">
        <v>28.7</v>
      </c>
      <c r="C119" s="35"/>
      <c r="D119" s="47">
        <f t="shared" si="8"/>
        <v>33.727204345505868</v>
      </c>
      <c r="E119" s="35"/>
      <c r="F119" s="48">
        <f t="shared" si="12"/>
        <v>-5.0272043455058686</v>
      </c>
      <c r="G119" s="35">
        <f t="shared" si="9"/>
        <v>0.17516391447755641</v>
      </c>
      <c r="H119" s="35"/>
      <c r="I119" s="49">
        <f t="shared" si="13"/>
        <v>-6.397602710027126</v>
      </c>
      <c r="J119" s="35">
        <f t="shared" si="10"/>
        <v>5.0272043455058686</v>
      </c>
      <c r="K119" s="35">
        <f t="shared" si="11"/>
        <v>1.149632369046397</v>
      </c>
      <c r="L119" s="35">
        <f t="shared" si="14"/>
        <v>40.929320435346426</v>
      </c>
      <c r="M119" s="35">
        <f t="shared" si="15"/>
        <v>25.272783531473088</v>
      </c>
      <c r="N119" s="35"/>
    </row>
    <row r="120" spans="1:14" x14ac:dyDescent="0.3">
      <c r="A120" s="11">
        <v>3.9</v>
      </c>
      <c r="B120" s="43">
        <v>37.299999999999997</v>
      </c>
      <c r="C120" s="35"/>
      <c r="D120" s="47">
        <f t="shared" si="8"/>
        <v>32.813474182762263</v>
      </c>
      <c r="E120" s="35"/>
      <c r="F120" s="48">
        <f t="shared" si="12"/>
        <v>4.4865258172377338</v>
      </c>
      <c r="G120" s="35">
        <f t="shared" si="9"/>
        <v>0.12028219349162826</v>
      </c>
      <c r="H120" s="35"/>
      <c r="I120" s="49">
        <f t="shared" si="13"/>
        <v>2.2023972899728719</v>
      </c>
      <c r="J120" s="35">
        <f t="shared" si="10"/>
        <v>4.4865258172377338</v>
      </c>
      <c r="K120" s="35">
        <f t="shared" si="11"/>
        <v>3.9439547829479897</v>
      </c>
      <c r="L120" s="35">
        <f t="shared" si="14"/>
        <v>4.8505538228798502</v>
      </c>
      <c r="M120" s="35">
        <f t="shared" si="15"/>
        <v>20.128913908740714</v>
      </c>
      <c r="N120" s="35"/>
    </row>
    <row r="121" spans="1:14" x14ac:dyDescent="0.3">
      <c r="A121" s="11">
        <v>4.5999999999999996</v>
      </c>
      <c r="B121" s="43">
        <v>29</v>
      </c>
      <c r="C121" s="35"/>
      <c r="D121" s="47">
        <f t="shared" si="8"/>
        <v>29.615418613159658</v>
      </c>
      <c r="E121" s="35"/>
      <c r="F121" s="48">
        <f t="shared" si="12"/>
        <v>-0.61541861315965818</v>
      </c>
      <c r="G121" s="35">
        <f t="shared" si="9"/>
        <v>2.1221331488264075E-2</v>
      </c>
      <c r="H121" s="35"/>
      <c r="I121" s="49">
        <f t="shared" si="13"/>
        <v>-6.0976027100271253</v>
      </c>
      <c r="J121" s="35">
        <f t="shared" si="10"/>
        <v>0.61541861315965818</v>
      </c>
      <c r="K121" s="35">
        <f t="shared" si="11"/>
        <v>26.873802493945853</v>
      </c>
      <c r="L121" s="35">
        <f t="shared" si="14"/>
        <v>37.180758809330143</v>
      </c>
      <c r="M121" s="35">
        <f t="shared" si="15"/>
        <v>0.37874006942335697</v>
      </c>
      <c r="N121" s="35"/>
    </row>
    <row r="122" spans="1:14" x14ac:dyDescent="0.3">
      <c r="A122" s="11">
        <v>1.5</v>
      </c>
      <c r="B122" s="43">
        <v>46.2622</v>
      </c>
      <c r="C122" s="35"/>
      <c r="D122" s="47">
        <f t="shared" si="8"/>
        <v>43.778236135685489</v>
      </c>
      <c r="E122" s="35"/>
      <c r="F122" s="48">
        <f t="shared" si="12"/>
        <v>2.4839638643145108</v>
      </c>
      <c r="G122" s="35">
        <f t="shared" si="9"/>
        <v>5.3693163410181766E-2</v>
      </c>
      <c r="H122" s="35"/>
      <c r="I122" s="49">
        <f t="shared" si="13"/>
        <v>11.164597289972875</v>
      </c>
      <c r="J122" s="35">
        <f t="shared" si="10"/>
        <v>2.4839638643145108</v>
      </c>
      <c r="K122" s="35">
        <f t="shared" si="11"/>
        <v>80.619256776712291</v>
      </c>
      <c r="L122" s="35">
        <f t="shared" si="14"/>
        <v>124.64823264726965</v>
      </c>
      <c r="M122" s="35">
        <f t="shared" si="15"/>
        <v>6.1700764792202776</v>
      </c>
      <c r="N122" s="35"/>
    </row>
    <row r="123" spans="1:14" x14ac:dyDescent="0.3">
      <c r="A123" s="11">
        <v>5.2</v>
      </c>
      <c r="B123" s="43">
        <v>26.7</v>
      </c>
      <c r="C123" s="35"/>
      <c r="D123" s="47">
        <f t="shared" si="8"/>
        <v>26.874228124928848</v>
      </c>
      <c r="E123" s="35"/>
      <c r="F123" s="48">
        <f t="shared" si="12"/>
        <v>-0.17422812492884887</v>
      </c>
      <c r="G123" s="35">
        <f t="shared" si="9"/>
        <v>6.5253979374100702E-3</v>
      </c>
      <c r="H123" s="35"/>
      <c r="I123" s="49">
        <f t="shared" si="13"/>
        <v>-8.397602710027126</v>
      </c>
      <c r="J123" s="35">
        <f t="shared" si="10"/>
        <v>0.17422812492884887</v>
      </c>
      <c r="K123" s="35">
        <f t="shared" si="11"/>
        <v>62.808562475796499</v>
      </c>
      <c r="L123" s="35">
        <f t="shared" si="14"/>
        <v>70.51973127545493</v>
      </c>
      <c r="M123" s="35">
        <f t="shared" si="15"/>
        <v>3.035543951622257E-2</v>
      </c>
      <c r="N123" s="35"/>
    </row>
    <row r="124" spans="1:14" x14ac:dyDescent="0.3">
      <c r="A124" s="11">
        <v>3</v>
      </c>
      <c r="B124" s="43">
        <v>33.722900000000003</v>
      </c>
      <c r="C124" s="35"/>
      <c r="D124" s="47">
        <f t="shared" si="8"/>
        <v>36.925259915108469</v>
      </c>
      <c r="E124" s="35"/>
      <c r="F124" s="48">
        <f t="shared" si="12"/>
        <v>-3.2023599151084667</v>
      </c>
      <c r="G124" s="35">
        <f t="shared" si="9"/>
        <v>9.4960988382033179E-2</v>
      </c>
      <c r="H124" s="35"/>
      <c r="I124" s="49">
        <f t="shared" si="13"/>
        <v>-1.3747027100271225</v>
      </c>
      <c r="J124" s="35">
        <f t="shared" si="10"/>
        <v>3.2023599151084667</v>
      </c>
      <c r="K124" s="35">
        <f t="shared" si="11"/>
        <v>4.519223182733163</v>
      </c>
      <c r="L124" s="35">
        <f t="shared" si="14"/>
        <v>1.889807540955915</v>
      </c>
      <c r="M124" s="35">
        <f t="shared" si="15"/>
        <v>10.255109025893507</v>
      </c>
      <c r="N124" s="35"/>
    </row>
    <row r="125" spans="1:14" x14ac:dyDescent="0.3">
      <c r="A125" s="11">
        <v>5.6</v>
      </c>
      <c r="B125" s="43">
        <v>24.192399999999999</v>
      </c>
      <c r="C125" s="35"/>
      <c r="D125" s="47">
        <f t="shared" si="8"/>
        <v>25.046767799441646</v>
      </c>
      <c r="E125" s="35"/>
      <c r="F125" s="48">
        <f t="shared" si="12"/>
        <v>-0.85436779944164698</v>
      </c>
      <c r="G125" s="35">
        <f t="shared" si="9"/>
        <v>3.5315545354807583E-2</v>
      </c>
      <c r="H125" s="35"/>
      <c r="I125" s="49">
        <f t="shared" si="13"/>
        <v>-10.905202710027126</v>
      </c>
      <c r="J125" s="35">
        <f t="shared" si="10"/>
        <v>0.85436779944164698</v>
      </c>
      <c r="K125" s="35">
        <f t="shared" si="11"/>
        <v>95.114097233438017</v>
      </c>
      <c r="L125" s="35">
        <f t="shared" si="14"/>
        <v>118.92344614678298</v>
      </c>
      <c r="M125" s="35">
        <f t="shared" si="15"/>
        <v>0.72994433672276227</v>
      </c>
      <c r="N125" s="35"/>
    </row>
    <row r="126" spans="1:14" x14ac:dyDescent="0.3">
      <c r="A126" s="11">
        <v>3</v>
      </c>
      <c r="B126" s="43">
        <v>35.540399999999998</v>
      </c>
      <c r="C126" s="35"/>
      <c r="D126" s="47">
        <f t="shared" si="8"/>
        <v>36.925259915108469</v>
      </c>
      <c r="E126" s="35"/>
      <c r="F126" s="48">
        <f t="shared" si="12"/>
        <v>-1.3848599151084713</v>
      </c>
      <c r="G126" s="35">
        <f t="shared" si="9"/>
        <v>3.8965794282238564E-2</v>
      </c>
      <c r="H126" s="35"/>
      <c r="I126" s="49">
        <f t="shared" si="13"/>
        <v>0.44279728997287293</v>
      </c>
      <c r="J126" s="35">
        <f t="shared" si="10"/>
        <v>1.3848599151084713</v>
      </c>
      <c r="K126" s="35">
        <f t="shared" si="11"/>
        <v>4.519223182733163</v>
      </c>
      <c r="L126" s="35">
        <f t="shared" si="14"/>
        <v>0.19606944000732052</v>
      </c>
      <c r="M126" s="35">
        <f t="shared" si="15"/>
        <v>1.9178369844742422</v>
      </c>
      <c r="N126" s="35"/>
    </row>
    <row r="127" spans="1:14" x14ac:dyDescent="0.3">
      <c r="A127" s="11">
        <v>1.6</v>
      </c>
      <c r="B127" s="43">
        <v>46.5047</v>
      </c>
      <c r="C127" s="35"/>
      <c r="D127" s="47">
        <f t="shared" si="8"/>
        <v>43.321371054313687</v>
      </c>
      <c r="E127" s="35"/>
      <c r="F127" s="48">
        <f t="shared" si="12"/>
        <v>3.1833289456863127</v>
      </c>
      <c r="G127" s="35">
        <f t="shared" si="9"/>
        <v>6.8451768223132564E-2</v>
      </c>
      <c r="H127" s="35"/>
      <c r="I127" s="49">
        <f t="shared" si="13"/>
        <v>11.407097289972874</v>
      </c>
      <c r="J127" s="35">
        <f t="shared" si="10"/>
        <v>3.1833289456863127</v>
      </c>
      <c r="K127" s="35">
        <f t="shared" si="11"/>
        <v>72.623761367704262</v>
      </c>
      <c r="L127" s="35">
        <f t="shared" si="14"/>
        <v>130.1218685829065</v>
      </c>
      <c r="M127" s="35">
        <f t="shared" si="15"/>
        <v>10.133583176444331</v>
      </c>
      <c r="N127" s="35"/>
    </row>
    <row r="128" spans="1:14" x14ac:dyDescent="0.3">
      <c r="A128" s="11">
        <v>2.4</v>
      </c>
      <c r="B128" s="43">
        <v>37.709800000000001</v>
      </c>
      <c r="C128" s="35"/>
      <c r="D128" s="47">
        <f t="shared" si="8"/>
        <v>39.666450403339276</v>
      </c>
      <c r="E128" s="35"/>
      <c r="F128" s="48">
        <f t="shared" si="12"/>
        <v>-1.9566504033392746</v>
      </c>
      <c r="G128" s="35">
        <f t="shared" si="9"/>
        <v>5.1887053321398535E-2</v>
      </c>
      <c r="H128" s="35"/>
      <c r="I128" s="49">
        <f t="shared" si="13"/>
        <v>2.612197289972876</v>
      </c>
      <c r="J128" s="35">
        <f t="shared" si="10"/>
        <v>1.9566504033392746</v>
      </c>
      <c r="K128" s="35">
        <f t="shared" si="11"/>
        <v>23.688048681174219</v>
      </c>
      <c r="L128" s="35">
        <f t="shared" si="14"/>
        <v>6.8235746817416381</v>
      </c>
      <c r="M128" s="35">
        <f t="shared" si="15"/>
        <v>3.8284808008877462</v>
      </c>
      <c r="N128" s="35"/>
    </row>
    <row r="129" spans="1:14" x14ac:dyDescent="0.3">
      <c r="A129" s="11">
        <v>2.4</v>
      </c>
      <c r="B129" s="43">
        <v>46.8</v>
      </c>
      <c r="C129" s="35"/>
      <c r="D129" s="47">
        <f t="shared" si="8"/>
        <v>39.666450403339276</v>
      </c>
      <c r="E129" s="35"/>
      <c r="F129" s="48">
        <f t="shared" si="12"/>
        <v>7.1335495966607212</v>
      </c>
      <c r="G129" s="35">
        <f t="shared" si="9"/>
        <v>0.15242627343292139</v>
      </c>
      <c r="H129" s="35"/>
      <c r="I129" s="49">
        <f t="shared" si="13"/>
        <v>11.702397289972872</v>
      </c>
      <c r="J129" s="35">
        <f t="shared" si="10"/>
        <v>7.1335495966607212</v>
      </c>
      <c r="K129" s="35">
        <f t="shared" si="11"/>
        <v>23.688048681174219</v>
      </c>
      <c r="L129" s="35">
        <f t="shared" si="14"/>
        <v>136.9461023323644</v>
      </c>
      <c r="M129" s="35">
        <f t="shared" si="15"/>
        <v>50.887529848018339</v>
      </c>
      <c r="N129" s="35"/>
    </row>
    <row r="130" spans="1:14" x14ac:dyDescent="0.3">
      <c r="A130" s="11">
        <v>4.7</v>
      </c>
      <c r="B130" s="43">
        <v>23.8</v>
      </c>
      <c r="C130" s="35"/>
      <c r="D130" s="47">
        <f t="shared" si="8"/>
        <v>29.158553531787852</v>
      </c>
      <c r="E130" s="35"/>
      <c r="F130" s="48">
        <f t="shared" si="12"/>
        <v>-5.3585535317878517</v>
      </c>
      <c r="G130" s="35">
        <f t="shared" si="9"/>
        <v>0.2251493080583131</v>
      </c>
      <c r="H130" s="35"/>
      <c r="I130" s="49">
        <f t="shared" si="13"/>
        <v>-11.297602710027125</v>
      </c>
      <c r="J130" s="35">
        <f t="shared" si="10"/>
        <v>5.3585535317878517</v>
      </c>
      <c r="K130" s="35">
        <f t="shared" si="11"/>
        <v>31.819300644703361</v>
      </c>
      <c r="L130" s="35">
        <f t="shared" si="14"/>
        <v>127.63582699361223</v>
      </c>
      <c r="M130" s="35">
        <f t="shared" si="15"/>
        <v>28.714095953036058</v>
      </c>
      <c r="N130" s="35"/>
    </row>
    <row r="131" spans="1:14" x14ac:dyDescent="0.3">
      <c r="A131" s="11">
        <v>2.5</v>
      </c>
      <c r="B131" s="43">
        <v>40.6</v>
      </c>
      <c r="C131" s="35"/>
      <c r="D131" s="47">
        <f t="shared" ref="D131:D194" si="16">-4.56865081371801*A131+50.6312123562625</f>
        <v>39.209585321967481</v>
      </c>
      <c r="E131" s="35"/>
      <c r="F131" s="48">
        <f t="shared" si="12"/>
        <v>1.3904146780325206</v>
      </c>
      <c r="G131" s="35">
        <f t="shared" ref="G131:G194" si="17">ABS((B131-D131)/B131)</f>
        <v>3.424666694661381E-2</v>
      </c>
      <c r="H131" s="35"/>
      <c r="I131" s="49">
        <f t="shared" si="13"/>
        <v>5.5023972899728761</v>
      </c>
      <c r="J131" s="35">
        <f t="shared" ref="J131:J194" si="18">ABS(B131-D131)</f>
        <v>1.3904146780325206</v>
      </c>
      <c r="K131" s="35">
        <f t="shared" ref="K131:K194" si="19">(D131-$D$373)^2</f>
        <v>19.449615918549785</v>
      </c>
      <c r="L131" s="35">
        <f t="shared" si="14"/>
        <v>30.276375936700852</v>
      </c>
      <c r="M131" s="35">
        <f t="shared" si="15"/>
        <v>1.933252976888278</v>
      </c>
      <c r="N131" s="35"/>
    </row>
    <row r="132" spans="1:14" x14ac:dyDescent="0.3">
      <c r="A132" s="11">
        <v>3.8</v>
      </c>
      <c r="B132" s="43">
        <v>29.5</v>
      </c>
      <c r="C132" s="35"/>
      <c r="D132" s="47">
        <f t="shared" si="16"/>
        <v>33.270339264134066</v>
      </c>
      <c r="E132" s="35"/>
      <c r="F132" s="48">
        <f t="shared" ref="F132:F195" si="20">(B132-D132)</f>
        <v>-3.7703392641340656</v>
      </c>
      <c r="G132" s="35">
        <f t="shared" si="17"/>
        <v>0.12780811064861239</v>
      </c>
      <c r="H132" s="35"/>
      <c r="I132" s="49">
        <f t="shared" ref="I132:I195" si="21">(B132-$C$3)</f>
        <v>-5.5976027100271253</v>
      </c>
      <c r="J132" s="35">
        <f t="shared" si="18"/>
        <v>3.7703392641340656</v>
      </c>
      <c r="K132" s="35">
        <f t="shared" si="19"/>
        <v>2.3380678734203295</v>
      </c>
      <c r="L132" s="35">
        <f t="shared" ref="L132:L195" si="22">I132^2</f>
        <v>31.333156099303018</v>
      </c>
      <c r="M132" s="35">
        <f t="shared" ref="M132:M195" si="23">J132^2</f>
        <v>14.215458166671008</v>
      </c>
      <c r="N132" s="35"/>
    </row>
    <row r="133" spans="1:14" x14ac:dyDescent="0.3">
      <c r="A133" s="11">
        <v>3</v>
      </c>
      <c r="B133" s="43">
        <v>36.1</v>
      </c>
      <c r="C133" s="35"/>
      <c r="D133" s="47">
        <f t="shared" si="16"/>
        <v>36.925259915108469</v>
      </c>
      <c r="E133" s="35"/>
      <c r="F133" s="48">
        <f t="shared" si="20"/>
        <v>-0.82525991510846808</v>
      </c>
      <c r="G133" s="35">
        <f t="shared" si="17"/>
        <v>2.2860385460068366E-2</v>
      </c>
      <c r="H133" s="35"/>
      <c r="I133" s="49">
        <f t="shared" si="21"/>
        <v>1.0023972899728761</v>
      </c>
      <c r="J133" s="35">
        <f t="shared" si="18"/>
        <v>0.82525991510846808</v>
      </c>
      <c r="K133" s="35">
        <f t="shared" si="19"/>
        <v>4.519223182733163</v>
      </c>
      <c r="L133" s="35">
        <f t="shared" si="22"/>
        <v>1.0048003269449663</v>
      </c>
      <c r="M133" s="35">
        <f t="shared" si="23"/>
        <v>0.68105392748483595</v>
      </c>
      <c r="N133" s="35"/>
    </row>
    <row r="134" spans="1:14" x14ac:dyDescent="0.3">
      <c r="A134" s="11">
        <v>2.5</v>
      </c>
      <c r="B134" s="43">
        <v>37.070999999999998</v>
      </c>
      <c r="C134" s="35"/>
      <c r="D134" s="47">
        <f t="shared" si="16"/>
        <v>39.209585321967481</v>
      </c>
      <c r="E134" s="35"/>
      <c r="F134" s="48">
        <f t="shared" si="20"/>
        <v>-2.1385853219674829</v>
      </c>
      <c r="G134" s="35">
        <f t="shared" si="17"/>
        <v>5.7688902969099377E-2</v>
      </c>
      <c r="H134" s="35"/>
      <c r="I134" s="49">
        <f t="shared" si="21"/>
        <v>1.9733972899728727</v>
      </c>
      <c r="J134" s="35">
        <f t="shared" si="18"/>
        <v>2.1385853219674829</v>
      </c>
      <c r="K134" s="35">
        <f t="shared" si="19"/>
        <v>19.449615918549785</v>
      </c>
      <c r="L134" s="35">
        <f t="shared" si="22"/>
        <v>3.8942968640722779</v>
      </c>
      <c r="M134" s="35">
        <f t="shared" si="23"/>
        <v>4.5735471793347626</v>
      </c>
      <c r="N134" s="35"/>
    </row>
    <row r="135" spans="1:14" x14ac:dyDescent="0.3">
      <c r="A135" s="11">
        <v>5.7</v>
      </c>
      <c r="B135" s="43">
        <v>34.5</v>
      </c>
      <c r="C135" s="35"/>
      <c r="D135" s="47">
        <f t="shared" si="16"/>
        <v>24.589902718069844</v>
      </c>
      <c r="E135" s="35"/>
      <c r="F135" s="48">
        <f t="shared" si="20"/>
        <v>9.910097281930156</v>
      </c>
      <c r="G135" s="35">
        <f t="shared" si="17"/>
        <v>0.28724919657768566</v>
      </c>
      <c r="H135" s="35"/>
      <c r="I135" s="49">
        <f t="shared" si="21"/>
        <v>-0.59760271002712528</v>
      </c>
      <c r="J135" s="35">
        <f t="shared" si="18"/>
        <v>9.910097281930156</v>
      </c>
      <c r="K135" s="35">
        <f t="shared" si="19"/>
        <v>104.23410943573275</v>
      </c>
      <c r="L135" s="35">
        <f t="shared" si="22"/>
        <v>0.35712899903176437</v>
      </c>
      <c r="M135" s="35">
        <f t="shared" si="23"/>
        <v>98.210028137319469</v>
      </c>
      <c r="N135" s="35"/>
    </row>
    <row r="136" spans="1:14" x14ac:dyDescent="0.3">
      <c r="A136" s="11">
        <v>1.6</v>
      </c>
      <c r="B136" s="43">
        <v>44.571399999999997</v>
      </c>
      <c r="C136" s="35"/>
      <c r="D136" s="47">
        <f t="shared" si="16"/>
        <v>43.321371054313687</v>
      </c>
      <c r="E136" s="35"/>
      <c r="F136" s="48">
        <f t="shared" si="20"/>
        <v>1.2500289456863101</v>
      </c>
      <c r="G136" s="35">
        <f t="shared" si="17"/>
        <v>2.8045539195230802E-2</v>
      </c>
      <c r="H136" s="35"/>
      <c r="I136" s="49">
        <f t="shared" si="21"/>
        <v>9.4737972899728717</v>
      </c>
      <c r="J136" s="35">
        <f t="shared" si="18"/>
        <v>1.2500289456863101</v>
      </c>
      <c r="K136" s="35">
        <f t="shared" si="19"/>
        <v>72.623761367704262</v>
      </c>
      <c r="L136" s="35">
        <f t="shared" si="22"/>
        <v>89.752835091497332</v>
      </c>
      <c r="M136" s="35">
        <f t="shared" si="23"/>
        <v>1.5625723650536278</v>
      </c>
      <c r="N136" s="35"/>
    </row>
    <row r="137" spans="1:14" x14ac:dyDescent="0.3">
      <c r="A137" s="11">
        <v>5.7</v>
      </c>
      <c r="B137" s="43">
        <v>21.3</v>
      </c>
      <c r="C137" s="35"/>
      <c r="D137" s="47">
        <f t="shared" si="16"/>
        <v>24.589902718069844</v>
      </c>
      <c r="E137" s="35"/>
      <c r="F137" s="48">
        <f t="shared" si="20"/>
        <v>-3.2899027180698432</v>
      </c>
      <c r="G137" s="35">
        <f t="shared" si="17"/>
        <v>0.15445552666994569</v>
      </c>
      <c r="H137" s="35"/>
      <c r="I137" s="49">
        <f t="shared" si="21"/>
        <v>-13.797602710027125</v>
      </c>
      <c r="J137" s="35">
        <f t="shared" si="18"/>
        <v>3.2899027180698432</v>
      </c>
      <c r="K137" s="35">
        <f t="shared" si="19"/>
        <v>104.23410943573275</v>
      </c>
      <c r="L137" s="35">
        <f t="shared" si="22"/>
        <v>190.37384054374786</v>
      </c>
      <c r="M137" s="35">
        <f t="shared" si="23"/>
        <v>10.823459894363342</v>
      </c>
      <c r="N137" s="35"/>
    </row>
    <row r="138" spans="1:14" x14ac:dyDescent="0.3">
      <c r="A138" s="11">
        <v>2.5</v>
      </c>
      <c r="B138" s="43">
        <v>34.6</v>
      </c>
      <c r="C138" s="35"/>
      <c r="D138" s="47">
        <f t="shared" si="16"/>
        <v>39.209585321967481</v>
      </c>
      <c r="E138" s="35"/>
      <c r="F138" s="48">
        <f t="shared" si="20"/>
        <v>-4.6095853219674794</v>
      </c>
      <c r="G138" s="35">
        <f t="shared" si="17"/>
        <v>0.13322500930541847</v>
      </c>
      <c r="H138" s="35"/>
      <c r="I138" s="49">
        <f t="shared" si="21"/>
        <v>-0.49760271002712386</v>
      </c>
      <c r="J138" s="35">
        <f t="shared" si="18"/>
        <v>4.6095853219674794</v>
      </c>
      <c r="K138" s="35">
        <f t="shared" si="19"/>
        <v>19.449615918549785</v>
      </c>
      <c r="L138" s="35">
        <f t="shared" si="22"/>
        <v>0.24760845702633791</v>
      </c>
      <c r="M138" s="35">
        <f t="shared" si="23"/>
        <v>21.248276840498029</v>
      </c>
      <c r="N138" s="35"/>
    </row>
    <row r="139" spans="1:14" x14ac:dyDescent="0.3">
      <c r="A139" s="11">
        <v>4.4000000000000004</v>
      </c>
      <c r="B139" s="43">
        <v>27.7</v>
      </c>
      <c r="C139" s="35"/>
      <c r="D139" s="47">
        <f t="shared" si="16"/>
        <v>30.529148775903256</v>
      </c>
      <c r="E139" s="35"/>
      <c r="F139" s="48">
        <f t="shared" si="20"/>
        <v>-2.8291487759032563</v>
      </c>
      <c r="G139" s="35">
        <f t="shared" si="17"/>
        <v>0.10213533487015367</v>
      </c>
      <c r="H139" s="35"/>
      <c r="I139" s="49">
        <f t="shared" si="21"/>
        <v>-7.397602710027126</v>
      </c>
      <c r="J139" s="35">
        <f t="shared" si="18"/>
        <v>2.8291487759032563</v>
      </c>
      <c r="K139" s="35">
        <f t="shared" si="19"/>
        <v>18.235160407892163</v>
      </c>
      <c r="L139" s="35">
        <f t="shared" si="22"/>
        <v>54.724525855400678</v>
      </c>
      <c r="M139" s="35">
        <f t="shared" si="23"/>
        <v>8.0040827961948935</v>
      </c>
      <c r="N139" s="35"/>
    </row>
    <row r="140" spans="1:14" x14ac:dyDescent="0.3">
      <c r="A140" s="11">
        <v>2.4</v>
      </c>
      <c r="B140" s="43">
        <v>39.200000000000003</v>
      </c>
      <c r="C140" s="35"/>
      <c r="D140" s="47">
        <f t="shared" si="16"/>
        <v>39.666450403339276</v>
      </c>
      <c r="E140" s="35"/>
      <c r="F140" s="48">
        <f t="shared" si="20"/>
        <v>-0.46645040333927312</v>
      </c>
      <c r="G140" s="35">
        <f t="shared" si="17"/>
        <v>1.1899244983144722E-2</v>
      </c>
      <c r="H140" s="35"/>
      <c r="I140" s="49">
        <f t="shared" si="21"/>
        <v>4.1023972899728776</v>
      </c>
      <c r="J140" s="35">
        <f t="shared" si="18"/>
        <v>0.46645040333927312</v>
      </c>
      <c r="K140" s="35">
        <f t="shared" si="19"/>
        <v>23.688048681174219</v>
      </c>
      <c r="L140" s="35">
        <f t="shared" si="22"/>
        <v>16.829663524776809</v>
      </c>
      <c r="M140" s="35">
        <f t="shared" si="23"/>
        <v>0.21757597877537058</v>
      </c>
      <c r="N140" s="35"/>
    </row>
    <row r="141" spans="1:14" x14ac:dyDescent="0.3">
      <c r="A141" s="11">
        <v>3.7</v>
      </c>
      <c r="B141" s="43">
        <v>34.299999999999997</v>
      </c>
      <c r="C141" s="35"/>
      <c r="D141" s="47">
        <f t="shared" si="16"/>
        <v>33.727204345505868</v>
      </c>
      <c r="E141" s="35"/>
      <c r="F141" s="48">
        <f t="shared" si="20"/>
        <v>0.57279565449412928</v>
      </c>
      <c r="G141" s="35">
        <f t="shared" si="17"/>
        <v>1.6699581763677241E-2</v>
      </c>
      <c r="H141" s="35"/>
      <c r="I141" s="49">
        <f t="shared" si="21"/>
        <v>-0.79760271002712813</v>
      </c>
      <c r="J141" s="35">
        <f t="shared" si="18"/>
        <v>0.57279565449412928</v>
      </c>
      <c r="K141" s="35">
        <f t="shared" si="19"/>
        <v>1.149632369046397</v>
      </c>
      <c r="L141" s="35">
        <f t="shared" si="22"/>
        <v>0.63617008304261902</v>
      </c>
      <c r="M141" s="35">
        <f t="shared" si="23"/>
        <v>0.32809486180735792</v>
      </c>
      <c r="N141" s="35"/>
    </row>
    <row r="142" spans="1:14" x14ac:dyDescent="0.3">
      <c r="A142" s="11">
        <v>1.8</v>
      </c>
      <c r="B142" s="43">
        <v>41.798999999999999</v>
      </c>
      <c r="C142" s="35"/>
      <c r="D142" s="47">
        <f t="shared" si="16"/>
        <v>42.407640891570082</v>
      </c>
      <c r="E142" s="35"/>
      <c r="F142" s="48">
        <f t="shared" si="20"/>
        <v>-0.60864089157008294</v>
      </c>
      <c r="G142" s="35">
        <f t="shared" si="17"/>
        <v>1.4561135232184573E-2</v>
      </c>
      <c r="H142" s="35"/>
      <c r="I142" s="49">
        <f t="shared" si="21"/>
        <v>6.7013972899728742</v>
      </c>
      <c r="J142" s="35">
        <f t="shared" si="18"/>
        <v>0.60864089157008294</v>
      </c>
      <c r="K142" s="35">
        <f t="shared" si="19"/>
        <v>57.885124765149371</v>
      </c>
      <c r="L142" s="35">
        <f t="shared" si="22"/>
        <v>44.908725638055785</v>
      </c>
      <c r="M142" s="35">
        <f t="shared" si="23"/>
        <v>0.37044373489122545</v>
      </c>
      <c r="N142" s="35"/>
    </row>
    <row r="143" spans="1:14" x14ac:dyDescent="0.3">
      <c r="A143" s="11">
        <v>3.8</v>
      </c>
      <c r="B143" s="43">
        <v>33.235700000000001</v>
      </c>
      <c r="C143" s="35"/>
      <c r="D143" s="47">
        <f t="shared" si="16"/>
        <v>33.270339264134066</v>
      </c>
      <c r="E143" s="35"/>
      <c r="F143" s="48">
        <f t="shared" si="20"/>
        <v>-3.4639264134064263E-2</v>
      </c>
      <c r="G143" s="35">
        <f t="shared" si="17"/>
        <v>1.042230617500587E-3</v>
      </c>
      <c r="H143" s="35"/>
      <c r="I143" s="49">
        <f t="shared" si="21"/>
        <v>-1.8619027100271239</v>
      </c>
      <c r="J143" s="35">
        <f t="shared" si="18"/>
        <v>3.4639264134064263E-2</v>
      </c>
      <c r="K143" s="35">
        <f t="shared" si="19"/>
        <v>2.3380678734203295</v>
      </c>
      <c r="L143" s="35">
        <f t="shared" si="22"/>
        <v>3.4666817016063485</v>
      </c>
      <c r="M143" s="35">
        <f t="shared" si="23"/>
        <v>1.1998786197494709E-3</v>
      </c>
      <c r="N143" s="35"/>
    </row>
    <row r="144" spans="1:14" x14ac:dyDescent="0.3">
      <c r="A144" s="11">
        <v>3.8</v>
      </c>
      <c r="B144" s="43">
        <v>37.076900000000002</v>
      </c>
      <c r="C144" s="35"/>
      <c r="D144" s="47">
        <f t="shared" si="16"/>
        <v>33.270339264134066</v>
      </c>
      <c r="E144" s="35"/>
      <c r="F144" s="48">
        <f t="shared" si="20"/>
        <v>3.8065607358659364</v>
      </c>
      <c r="G144" s="35">
        <f t="shared" si="17"/>
        <v>0.10266663976400228</v>
      </c>
      <c r="H144" s="35"/>
      <c r="I144" s="49">
        <f t="shared" si="21"/>
        <v>1.9792972899728767</v>
      </c>
      <c r="J144" s="35">
        <f t="shared" si="18"/>
        <v>3.8065607358659364</v>
      </c>
      <c r="K144" s="35">
        <f t="shared" si="19"/>
        <v>2.3380678734203295</v>
      </c>
      <c r="L144" s="35">
        <f t="shared" si="22"/>
        <v>3.9176177620939741</v>
      </c>
      <c r="M144" s="35">
        <f t="shared" si="23"/>
        <v>14.489904635836218</v>
      </c>
      <c r="N144" s="35"/>
    </row>
    <row r="145" spans="1:14" x14ac:dyDescent="0.3">
      <c r="A145" s="11">
        <v>2.5</v>
      </c>
      <c r="B145" s="43">
        <v>42.699800000000003</v>
      </c>
      <c r="C145" s="35"/>
      <c r="D145" s="47">
        <f t="shared" si="16"/>
        <v>39.209585321967481</v>
      </c>
      <c r="E145" s="35"/>
      <c r="F145" s="48">
        <f t="shared" si="20"/>
        <v>3.4902146780325225</v>
      </c>
      <c r="G145" s="35">
        <f t="shared" si="17"/>
        <v>8.173843151566336E-2</v>
      </c>
      <c r="H145" s="35"/>
      <c r="I145" s="49">
        <f t="shared" si="21"/>
        <v>7.602197289972878</v>
      </c>
      <c r="J145" s="35">
        <f t="shared" si="18"/>
        <v>3.4902146780325225</v>
      </c>
      <c r="K145" s="35">
        <f t="shared" si="19"/>
        <v>19.449615918549785</v>
      </c>
      <c r="L145" s="35">
        <f t="shared" si="22"/>
        <v>57.79340363567097</v>
      </c>
      <c r="M145" s="35">
        <f t="shared" si="23"/>
        <v>12.181598498753665</v>
      </c>
      <c r="N145" s="35"/>
    </row>
    <row r="146" spans="1:14" x14ac:dyDescent="0.3">
      <c r="A146" s="11">
        <v>3.5</v>
      </c>
      <c r="B146" s="43">
        <v>32.200000000000003</v>
      </c>
      <c r="C146" s="35"/>
      <c r="D146" s="47">
        <f t="shared" si="16"/>
        <v>34.640934508249465</v>
      </c>
      <c r="E146" s="35"/>
      <c r="F146" s="48">
        <f t="shared" si="20"/>
        <v>-2.4409345082494625</v>
      </c>
      <c r="G146" s="35">
        <f t="shared" si="17"/>
        <v>7.5805419510852859E-2</v>
      </c>
      <c r="H146" s="35"/>
      <c r="I146" s="49">
        <f t="shared" si="21"/>
        <v>-2.8976027100271224</v>
      </c>
      <c r="J146" s="35">
        <f t="shared" si="18"/>
        <v>2.4409345082494625</v>
      </c>
      <c r="K146" s="35">
        <f t="shared" si="19"/>
        <v>2.5115575759714497E-2</v>
      </c>
      <c r="L146" s="35">
        <f t="shared" si="22"/>
        <v>8.3961014651565247</v>
      </c>
      <c r="M146" s="35">
        <f t="shared" si="23"/>
        <v>5.9581612735630447</v>
      </c>
      <c r="N146" s="35"/>
    </row>
    <row r="147" spans="1:14" x14ac:dyDescent="0.3">
      <c r="A147" s="11">
        <v>4</v>
      </c>
      <c r="B147" s="43">
        <v>26.813700000000001</v>
      </c>
      <c r="C147" s="35"/>
      <c r="D147" s="47">
        <f t="shared" si="16"/>
        <v>32.356609101390461</v>
      </c>
      <c r="E147" s="35"/>
      <c r="F147" s="48">
        <f t="shared" si="20"/>
        <v>-5.5429091013904603</v>
      </c>
      <c r="G147" s="35">
        <f t="shared" si="17"/>
        <v>0.2067192928014582</v>
      </c>
      <c r="H147" s="35"/>
      <c r="I147" s="49">
        <f t="shared" si="21"/>
        <v>-8.2839027100271245</v>
      </c>
      <c r="J147" s="35">
        <f t="shared" si="18"/>
        <v>5.5429091013904603</v>
      </c>
      <c r="K147" s="35">
        <f t="shared" si="19"/>
        <v>5.9672930976293763</v>
      </c>
      <c r="L147" s="35">
        <f t="shared" si="22"/>
        <v>68.623044109194737</v>
      </c>
      <c r="M147" s="35">
        <f t="shared" si="23"/>
        <v>30.723841306277201</v>
      </c>
      <c r="N147" s="35"/>
    </row>
    <row r="148" spans="1:14" x14ac:dyDescent="0.3">
      <c r="A148" s="11">
        <v>2.5</v>
      </c>
      <c r="B148" s="43">
        <v>47.649299999999997</v>
      </c>
      <c r="C148" s="35"/>
      <c r="D148" s="47">
        <f t="shared" si="16"/>
        <v>39.209585321967481</v>
      </c>
      <c r="E148" s="35"/>
      <c r="F148" s="48">
        <f t="shared" si="20"/>
        <v>8.4397146780325158</v>
      </c>
      <c r="G148" s="35">
        <f t="shared" si="17"/>
        <v>0.17712148296055799</v>
      </c>
      <c r="H148" s="35"/>
      <c r="I148" s="49">
        <f t="shared" si="21"/>
        <v>12.551697289972871</v>
      </c>
      <c r="J148" s="35">
        <f t="shared" si="18"/>
        <v>8.4397146780325158</v>
      </c>
      <c r="K148" s="35">
        <f t="shared" si="19"/>
        <v>19.449615918549785</v>
      </c>
      <c r="L148" s="35">
        <f t="shared" si="22"/>
        <v>157.54510485911231</v>
      </c>
      <c r="M148" s="35">
        <f t="shared" si="23"/>
        <v>71.228783846597494</v>
      </c>
      <c r="N148" s="35"/>
    </row>
    <row r="149" spans="1:14" x14ac:dyDescent="0.3">
      <c r="A149" s="11">
        <v>5.5</v>
      </c>
      <c r="B149" s="43">
        <v>32</v>
      </c>
      <c r="C149" s="35"/>
      <c r="D149" s="47">
        <f t="shared" si="16"/>
        <v>25.503632880813445</v>
      </c>
      <c r="E149" s="35"/>
      <c r="F149" s="48">
        <f t="shared" si="20"/>
        <v>6.4963671191865551</v>
      </c>
      <c r="G149" s="35">
        <f t="shared" si="17"/>
        <v>0.20301147247457985</v>
      </c>
      <c r="H149" s="35"/>
      <c r="I149" s="49">
        <f t="shared" si="21"/>
        <v>-3.0976027100271253</v>
      </c>
      <c r="J149" s="35">
        <f t="shared" si="18"/>
        <v>6.4963671191865551</v>
      </c>
      <c r="K149" s="35">
        <f t="shared" si="19"/>
        <v>86.411536436297084</v>
      </c>
      <c r="L149" s="35">
        <f t="shared" si="22"/>
        <v>9.5951425491673916</v>
      </c>
      <c r="M149" s="35">
        <f t="shared" si="23"/>
        <v>42.202785747248221</v>
      </c>
      <c r="N149" s="35"/>
    </row>
    <row r="150" spans="1:14" x14ac:dyDescent="0.3">
      <c r="A150" s="11">
        <v>2.2000000000000002</v>
      </c>
      <c r="B150" s="43">
        <v>46.8</v>
      </c>
      <c r="C150" s="35"/>
      <c r="D150" s="47">
        <f t="shared" si="16"/>
        <v>40.58018056608288</v>
      </c>
      <c r="E150" s="35"/>
      <c r="F150" s="48">
        <f t="shared" si="20"/>
        <v>6.2198194339171167</v>
      </c>
      <c r="G150" s="35">
        <f t="shared" si="17"/>
        <v>0.13290212465634865</v>
      </c>
      <c r="H150" s="35"/>
      <c r="I150" s="49">
        <f t="shared" si="21"/>
        <v>11.702397289972872</v>
      </c>
      <c r="J150" s="35">
        <f t="shared" si="18"/>
        <v>6.2198194339171167</v>
      </c>
      <c r="K150" s="35">
        <f t="shared" si="19"/>
        <v>33.417268421884401</v>
      </c>
      <c r="L150" s="35">
        <f t="shared" si="22"/>
        <v>136.9461023323644</v>
      </c>
      <c r="M150" s="35">
        <f t="shared" si="23"/>
        <v>38.686153790533041</v>
      </c>
      <c r="N150" s="35"/>
    </row>
    <row r="151" spans="1:14" x14ac:dyDescent="0.3">
      <c r="A151" s="11">
        <v>4</v>
      </c>
      <c r="B151" s="43">
        <v>27.8</v>
      </c>
      <c r="C151" s="35"/>
      <c r="D151" s="47">
        <f t="shared" si="16"/>
        <v>32.356609101390461</v>
      </c>
      <c r="E151" s="35"/>
      <c r="F151" s="48">
        <f t="shared" si="20"/>
        <v>-4.5566091013904604</v>
      </c>
      <c r="G151" s="35">
        <f t="shared" si="17"/>
        <v>0.16390680220828993</v>
      </c>
      <c r="H151" s="35"/>
      <c r="I151" s="49">
        <f t="shared" si="21"/>
        <v>-7.2976027100271246</v>
      </c>
      <c r="J151" s="35">
        <f t="shared" si="18"/>
        <v>4.5566091013904604</v>
      </c>
      <c r="K151" s="35">
        <f t="shared" si="19"/>
        <v>5.9672930976293763</v>
      </c>
      <c r="L151" s="35">
        <f t="shared" si="22"/>
        <v>53.25500531339523</v>
      </c>
      <c r="M151" s="35">
        <f t="shared" si="23"/>
        <v>20.762686502874377</v>
      </c>
      <c r="N151" s="35"/>
    </row>
    <row r="152" spans="1:14" x14ac:dyDescent="0.3">
      <c r="A152" s="11">
        <v>2.5</v>
      </c>
      <c r="B152" s="43">
        <v>39.200000000000003</v>
      </c>
      <c r="C152" s="35"/>
      <c r="D152" s="47">
        <f t="shared" si="16"/>
        <v>39.209585321967481</v>
      </c>
      <c r="E152" s="35"/>
      <c r="F152" s="48">
        <f t="shared" si="20"/>
        <v>-9.5853219674779666E-3</v>
      </c>
      <c r="G152" s="35">
        <f t="shared" si="17"/>
        <v>2.4452351957851955E-4</v>
      </c>
      <c r="H152" s="35"/>
      <c r="I152" s="49">
        <f t="shared" si="21"/>
        <v>4.1023972899728776</v>
      </c>
      <c r="J152" s="35">
        <f t="shared" si="18"/>
        <v>9.5853219674779666E-3</v>
      </c>
      <c r="K152" s="35">
        <f t="shared" si="19"/>
        <v>19.449615918549785</v>
      </c>
      <c r="L152" s="35">
        <f t="shared" si="22"/>
        <v>16.829663524776809</v>
      </c>
      <c r="M152" s="35">
        <f t="shared" si="23"/>
        <v>9.1878397220215681E-5</v>
      </c>
      <c r="N152" s="35"/>
    </row>
    <row r="153" spans="1:14" x14ac:dyDescent="0.3">
      <c r="A153" s="11">
        <v>3</v>
      </c>
      <c r="B153" s="43">
        <v>34.4</v>
      </c>
      <c r="C153" s="35"/>
      <c r="D153" s="47">
        <f t="shared" si="16"/>
        <v>36.925259915108469</v>
      </c>
      <c r="E153" s="35"/>
      <c r="F153" s="48">
        <f t="shared" si="20"/>
        <v>-2.5252599151084709</v>
      </c>
      <c r="G153" s="35">
        <f t="shared" si="17"/>
        <v>7.3408718462455558E-2</v>
      </c>
      <c r="H153" s="35"/>
      <c r="I153" s="49">
        <f t="shared" si="21"/>
        <v>-0.6976027100271267</v>
      </c>
      <c r="J153" s="35">
        <f t="shared" si="18"/>
        <v>2.5252599151084709</v>
      </c>
      <c r="K153" s="35">
        <f t="shared" si="19"/>
        <v>4.519223182733163</v>
      </c>
      <c r="L153" s="35">
        <f t="shared" si="22"/>
        <v>0.48664954103719144</v>
      </c>
      <c r="M153" s="35">
        <f t="shared" si="23"/>
        <v>6.3769376388536418</v>
      </c>
      <c r="N153" s="35"/>
    </row>
    <row r="154" spans="1:14" x14ac:dyDescent="0.3">
      <c r="A154" s="11">
        <v>2.5</v>
      </c>
      <c r="B154" s="43">
        <v>40.4</v>
      </c>
      <c r="C154" s="35"/>
      <c r="D154" s="47">
        <f t="shared" si="16"/>
        <v>39.209585321967481</v>
      </c>
      <c r="E154" s="35"/>
      <c r="F154" s="48">
        <f t="shared" si="20"/>
        <v>1.1904146780325178</v>
      </c>
      <c r="G154" s="35">
        <f t="shared" si="17"/>
        <v>2.9465709852290044E-2</v>
      </c>
      <c r="H154" s="35"/>
      <c r="I154" s="49">
        <f t="shared" si="21"/>
        <v>5.3023972899728733</v>
      </c>
      <c r="J154" s="35">
        <f t="shared" si="18"/>
        <v>1.1904146780325178</v>
      </c>
      <c r="K154" s="35">
        <f t="shared" si="19"/>
        <v>19.449615918549785</v>
      </c>
      <c r="L154" s="35">
        <f t="shared" si="22"/>
        <v>28.115417020711671</v>
      </c>
      <c r="M154" s="35">
        <f t="shared" si="23"/>
        <v>1.417087105675263</v>
      </c>
      <c r="N154" s="35"/>
    </row>
    <row r="155" spans="1:14" x14ac:dyDescent="0.3">
      <c r="A155" s="11">
        <v>2.5</v>
      </c>
      <c r="B155" s="43">
        <v>36.030700000000003</v>
      </c>
      <c r="C155" s="35"/>
      <c r="D155" s="47">
        <f t="shared" si="16"/>
        <v>39.209585321967481</v>
      </c>
      <c r="E155" s="35"/>
      <c r="F155" s="48">
        <f t="shared" si="20"/>
        <v>-3.1788853219674778</v>
      </c>
      <c r="G155" s="35">
        <f t="shared" si="17"/>
        <v>8.8227131917156129E-2</v>
      </c>
      <c r="H155" s="35"/>
      <c r="I155" s="49">
        <f t="shared" si="21"/>
        <v>0.93309728997287777</v>
      </c>
      <c r="J155" s="35">
        <f t="shared" si="18"/>
        <v>3.1788853219674778</v>
      </c>
      <c r="K155" s="35">
        <f t="shared" si="19"/>
        <v>19.449615918549785</v>
      </c>
      <c r="L155" s="35">
        <f t="shared" si="22"/>
        <v>0.8706705525547288</v>
      </c>
      <c r="M155" s="35">
        <f t="shared" si="23"/>
        <v>10.105311890220275</v>
      </c>
      <c r="N155" s="35"/>
    </row>
    <row r="156" spans="1:14" x14ac:dyDescent="0.3">
      <c r="A156" s="11">
        <v>1.3</v>
      </c>
      <c r="B156" s="43">
        <v>30.2</v>
      </c>
      <c r="C156" s="35"/>
      <c r="D156" s="47">
        <f t="shared" si="16"/>
        <v>44.691966298429087</v>
      </c>
      <c r="E156" s="35"/>
      <c r="F156" s="48">
        <f t="shared" si="20"/>
        <v>-14.491966298429087</v>
      </c>
      <c r="G156" s="35">
        <f t="shared" si="17"/>
        <v>0.47986643372281745</v>
      </c>
      <c r="H156" s="35"/>
      <c r="I156" s="49">
        <f t="shared" si="21"/>
        <v>-4.897602710027126</v>
      </c>
      <c r="J156" s="35">
        <f t="shared" si="18"/>
        <v>14.491966298429087</v>
      </c>
      <c r="K156" s="35">
        <f t="shared" si="19"/>
        <v>97.862601810189403</v>
      </c>
      <c r="L156" s="35">
        <f t="shared" si="22"/>
        <v>23.986512305265048</v>
      </c>
      <c r="M156" s="35">
        <f t="shared" si="23"/>
        <v>210.01708719480447</v>
      </c>
      <c r="N156" s="35"/>
    </row>
    <row r="157" spans="1:14" x14ac:dyDescent="0.3">
      <c r="A157" s="11">
        <v>3</v>
      </c>
      <c r="B157" s="43">
        <v>34.7288</v>
      </c>
      <c r="C157" s="35"/>
      <c r="D157" s="47">
        <f t="shared" si="16"/>
        <v>36.925259915108469</v>
      </c>
      <c r="E157" s="35"/>
      <c r="F157" s="48">
        <f t="shared" si="20"/>
        <v>-2.1964599151084698</v>
      </c>
      <c r="G157" s="35">
        <f t="shared" si="17"/>
        <v>6.3246064220717962E-2</v>
      </c>
      <c r="H157" s="35"/>
      <c r="I157" s="49">
        <f t="shared" si="21"/>
        <v>-0.36880271002712561</v>
      </c>
      <c r="J157" s="35">
        <f t="shared" si="18"/>
        <v>2.1964599151084698</v>
      </c>
      <c r="K157" s="35">
        <f t="shared" si="19"/>
        <v>4.519223182733163</v>
      </c>
      <c r="L157" s="35">
        <f t="shared" si="22"/>
        <v>0.13601543892335211</v>
      </c>
      <c r="M157" s="35">
        <f t="shared" si="23"/>
        <v>4.8244361586783064</v>
      </c>
      <c r="N157" s="35"/>
    </row>
    <row r="158" spans="1:14" x14ac:dyDescent="0.3">
      <c r="A158" s="11">
        <v>1.6</v>
      </c>
      <c r="B158" s="43">
        <v>47.7592</v>
      </c>
      <c r="C158" s="35"/>
      <c r="D158" s="47">
        <f t="shared" si="16"/>
        <v>43.321371054313687</v>
      </c>
      <c r="E158" s="35"/>
      <c r="F158" s="48">
        <f t="shared" si="20"/>
        <v>4.4378289456863129</v>
      </c>
      <c r="G158" s="35">
        <f t="shared" si="17"/>
        <v>9.2920922998842373E-2</v>
      </c>
      <c r="H158" s="35"/>
      <c r="I158" s="49">
        <f t="shared" si="21"/>
        <v>12.661597289972875</v>
      </c>
      <c r="J158" s="35">
        <f t="shared" si="18"/>
        <v>4.4378289456863129</v>
      </c>
      <c r="K158" s="35">
        <f t="shared" si="19"/>
        <v>72.623761367704262</v>
      </c>
      <c r="L158" s="35">
        <f t="shared" si="22"/>
        <v>160.31604593344844</v>
      </c>
      <c r="M158" s="35">
        <f t="shared" si="23"/>
        <v>19.694325751171291</v>
      </c>
      <c r="N158" s="35"/>
    </row>
    <row r="159" spans="1:14" x14ac:dyDescent="0.3">
      <c r="A159" s="11">
        <v>5.5</v>
      </c>
      <c r="B159" s="43">
        <v>29.8</v>
      </c>
      <c r="C159" s="35"/>
      <c r="D159" s="47">
        <f t="shared" si="16"/>
        <v>25.503632880813445</v>
      </c>
      <c r="E159" s="35"/>
      <c r="F159" s="48">
        <f t="shared" si="20"/>
        <v>4.2963671191865558</v>
      </c>
      <c r="G159" s="35">
        <f t="shared" si="17"/>
        <v>0.1441733932612938</v>
      </c>
      <c r="H159" s="35"/>
      <c r="I159" s="49">
        <f t="shared" si="21"/>
        <v>-5.2976027100271246</v>
      </c>
      <c r="J159" s="35">
        <f t="shared" si="18"/>
        <v>4.2963671191865558</v>
      </c>
      <c r="K159" s="35">
        <f t="shared" si="19"/>
        <v>86.411536436297084</v>
      </c>
      <c r="L159" s="35">
        <f t="shared" si="22"/>
        <v>28.064594473286736</v>
      </c>
      <c r="M159" s="35">
        <f t="shared" si="23"/>
        <v>18.458770422827385</v>
      </c>
      <c r="N159" s="35"/>
    </row>
    <row r="160" spans="1:14" x14ac:dyDescent="0.3">
      <c r="A160" s="11">
        <v>2.4</v>
      </c>
      <c r="B160" s="43">
        <v>42.214599999999997</v>
      </c>
      <c r="C160" s="35"/>
      <c r="D160" s="47">
        <f t="shared" si="16"/>
        <v>39.666450403339276</v>
      </c>
      <c r="E160" s="35"/>
      <c r="F160" s="48">
        <f t="shared" si="20"/>
        <v>2.5481495966607213</v>
      </c>
      <c r="G160" s="35">
        <f t="shared" si="17"/>
        <v>6.0361808394743088E-2</v>
      </c>
      <c r="H160" s="35"/>
      <c r="I160" s="49">
        <f t="shared" si="21"/>
        <v>7.116997289972872</v>
      </c>
      <c r="J160" s="35">
        <f t="shared" si="18"/>
        <v>2.5481495966607213</v>
      </c>
      <c r="K160" s="35">
        <f t="shared" si="19"/>
        <v>23.688048681174219</v>
      </c>
      <c r="L160" s="35">
        <f t="shared" si="22"/>
        <v>50.651650425481201</v>
      </c>
      <c r="M160" s="35">
        <f t="shared" si="23"/>
        <v>6.4930663669621964</v>
      </c>
      <c r="N160" s="35"/>
    </row>
    <row r="161" spans="1:14" x14ac:dyDescent="0.3">
      <c r="A161" s="11">
        <v>2.4</v>
      </c>
      <c r="B161" s="43">
        <v>40.370600000000003</v>
      </c>
      <c r="C161" s="35"/>
      <c r="D161" s="47">
        <f t="shared" si="16"/>
        <v>39.666450403339276</v>
      </c>
      <c r="E161" s="35"/>
      <c r="F161" s="48">
        <f t="shared" si="20"/>
        <v>0.70414959666072718</v>
      </c>
      <c r="G161" s="35">
        <f t="shared" si="17"/>
        <v>1.7442138503285239E-2</v>
      </c>
      <c r="H161" s="35"/>
      <c r="I161" s="49">
        <f t="shared" si="21"/>
        <v>5.2729972899728779</v>
      </c>
      <c r="J161" s="35">
        <f t="shared" si="18"/>
        <v>0.70414959666072718</v>
      </c>
      <c r="K161" s="35">
        <f t="shared" si="19"/>
        <v>23.688048681174219</v>
      </c>
      <c r="L161" s="35">
        <f t="shared" si="22"/>
        <v>27.804500420061313</v>
      </c>
      <c r="M161" s="35">
        <f t="shared" si="23"/>
        <v>0.49582665447746477</v>
      </c>
      <c r="N161" s="35"/>
    </row>
    <row r="162" spans="1:14" x14ac:dyDescent="0.3">
      <c r="A162" s="11">
        <v>2.4</v>
      </c>
      <c r="B162" s="43">
        <v>41.9</v>
      </c>
      <c r="C162" s="35"/>
      <c r="D162" s="47">
        <f t="shared" si="16"/>
        <v>39.666450403339276</v>
      </c>
      <c r="E162" s="35"/>
      <c r="F162" s="48">
        <f t="shared" si="20"/>
        <v>2.2335495966607226</v>
      </c>
      <c r="G162" s="35">
        <f t="shared" si="17"/>
        <v>5.3306672951329896E-2</v>
      </c>
      <c r="H162" s="35"/>
      <c r="I162" s="49">
        <f t="shared" si="21"/>
        <v>6.8023972899728733</v>
      </c>
      <c r="J162" s="35">
        <f t="shared" si="18"/>
        <v>2.2335495966607226</v>
      </c>
      <c r="K162" s="35">
        <f t="shared" si="19"/>
        <v>23.688048681174219</v>
      </c>
      <c r="L162" s="35">
        <f t="shared" si="22"/>
        <v>46.272608890630288</v>
      </c>
      <c r="M162" s="35">
        <f t="shared" si="23"/>
        <v>4.9887438007432765</v>
      </c>
      <c r="N162" s="35"/>
    </row>
    <row r="163" spans="1:14" x14ac:dyDescent="0.3">
      <c r="A163" s="11">
        <v>2.5</v>
      </c>
      <c r="B163" s="43">
        <v>46.6</v>
      </c>
      <c r="C163" s="35"/>
      <c r="D163" s="47">
        <f t="shared" si="16"/>
        <v>39.209585321967481</v>
      </c>
      <c r="E163" s="35"/>
      <c r="F163" s="48">
        <f t="shared" si="20"/>
        <v>7.3904146780325206</v>
      </c>
      <c r="G163" s="35">
        <f t="shared" si="17"/>
        <v>0.15859258965735024</v>
      </c>
      <c r="H163" s="35"/>
      <c r="I163" s="49">
        <f t="shared" si="21"/>
        <v>11.502397289972876</v>
      </c>
      <c r="J163" s="35">
        <f t="shared" si="18"/>
        <v>7.3904146780325206</v>
      </c>
      <c r="K163" s="35">
        <f t="shared" si="19"/>
        <v>19.449615918549785</v>
      </c>
      <c r="L163" s="35">
        <f t="shared" si="22"/>
        <v>132.30514341637536</v>
      </c>
      <c r="M163" s="35">
        <f t="shared" si="23"/>
        <v>54.618229113278524</v>
      </c>
      <c r="N163" s="35"/>
    </row>
    <row r="164" spans="1:14" x14ac:dyDescent="0.3">
      <c r="A164" s="11">
        <v>4.4000000000000004</v>
      </c>
      <c r="B164" s="43">
        <v>29.452100000000002</v>
      </c>
      <c r="C164" s="35"/>
      <c r="D164" s="47">
        <f t="shared" si="16"/>
        <v>30.529148775903256</v>
      </c>
      <c r="E164" s="35"/>
      <c r="F164" s="48">
        <f t="shared" si="20"/>
        <v>-1.0770487759032541</v>
      </c>
      <c r="G164" s="35">
        <f t="shared" si="17"/>
        <v>3.6569506958867244E-2</v>
      </c>
      <c r="H164" s="35"/>
      <c r="I164" s="49">
        <f t="shared" si="21"/>
        <v>-5.6455027100271238</v>
      </c>
      <c r="J164" s="35">
        <f t="shared" si="18"/>
        <v>1.0770487759032541</v>
      </c>
      <c r="K164" s="35">
        <f t="shared" si="19"/>
        <v>18.235160407892163</v>
      </c>
      <c r="L164" s="35">
        <f t="shared" si="22"/>
        <v>31.871700848923599</v>
      </c>
      <c r="M164" s="35">
        <f t="shared" si="23"/>
        <v>1.1600340656746981</v>
      </c>
      <c r="N164" s="35"/>
    </row>
    <row r="165" spans="1:14" x14ac:dyDescent="0.3">
      <c r="A165" s="11">
        <v>4.5999999999999996</v>
      </c>
      <c r="B165" s="43">
        <v>26.229500000000002</v>
      </c>
      <c r="C165" s="35"/>
      <c r="D165" s="47">
        <f t="shared" si="16"/>
        <v>29.615418613159658</v>
      </c>
      <c r="E165" s="35"/>
      <c r="F165" s="48">
        <f t="shared" si="20"/>
        <v>-3.3859186131596566</v>
      </c>
      <c r="G165" s="35">
        <f t="shared" si="17"/>
        <v>0.12908818746677048</v>
      </c>
      <c r="H165" s="35"/>
      <c r="I165" s="49">
        <f t="shared" si="21"/>
        <v>-8.8681027100271237</v>
      </c>
      <c r="J165" s="35">
        <f t="shared" si="18"/>
        <v>3.3859186131596566</v>
      </c>
      <c r="K165" s="35">
        <f t="shared" si="19"/>
        <v>26.873802493945853</v>
      </c>
      <c r="L165" s="35">
        <f t="shared" si="22"/>
        <v>78.643245675590421</v>
      </c>
      <c r="M165" s="35">
        <f t="shared" si="23"/>
        <v>11.464444854941013</v>
      </c>
      <c r="N165" s="35"/>
    </row>
    <row r="166" spans="1:14" x14ac:dyDescent="0.3">
      <c r="A166" s="11">
        <v>2.4</v>
      </c>
      <c r="B166" s="43">
        <v>39.347999999999999</v>
      </c>
      <c r="C166" s="35"/>
      <c r="D166" s="47">
        <f t="shared" si="16"/>
        <v>39.666450403339276</v>
      </c>
      <c r="E166" s="35"/>
      <c r="F166" s="48">
        <f t="shared" si="20"/>
        <v>-0.31845040333927699</v>
      </c>
      <c r="G166" s="35">
        <f t="shared" si="17"/>
        <v>8.0931788995445009E-3</v>
      </c>
      <c r="H166" s="35"/>
      <c r="I166" s="49">
        <f t="shared" si="21"/>
        <v>4.2503972899728737</v>
      </c>
      <c r="J166" s="35">
        <f t="shared" si="18"/>
        <v>0.31845040333927699</v>
      </c>
      <c r="K166" s="35">
        <f t="shared" si="19"/>
        <v>23.688048681174219</v>
      </c>
      <c r="L166" s="35">
        <f t="shared" si="22"/>
        <v>18.06587712260875</v>
      </c>
      <c r="M166" s="35">
        <f t="shared" si="23"/>
        <v>0.1014106593869482</v>
      </c>
      <c r="N166" s="35"/>
    </row>
    <row r="167" spans="1:14" x14ac:dyDescent="0.3">
      <c r="A167" s="11">
        <v>2.4</v>
      </c>
      <c r="B167" s="43">
        <v>45.1</v>
      </c>
      <c r="C167" s="35"/>
      <c r="D167" s="47">
        <f t="shared" si="16"/>
        <v>39.666450403339276</v>
      </c>
      <c r="E167" s="35"/>
      <c r="F167" s="48">
        <f t="shared" si="20"/>
        <v>5.4335495966607255</v>
      </c>
      <c r="G167" s="35">
        <f t="shared" si="17"/>
        <v>0.12047781810777661</v>
      </c>
      <c r="H167" s="35"/>
      <c r="I167" s="49">
        <f t="shared" si="21"/>
        <v>10.002397289972876</v>
      </c>
      <c r="J167" s="35">
        <f t="shared" si="18"/>
        <v>5.4335495966607255</v>
      </c>
      <c r="K167" s="35">
        <f t="shared" si="19"/>
        <v>23.688048681174219</v>
      </c>
      <c r="L167" s="35">
        <f t="shared" si="22"/>
        <v>100.04795154645673</v>
      </c>
      <c r="M167" s="35">
        <f t="shared" si="23"/>
        <v>29.523461219371931</v>
      </c>
      <c r="N167" s="35"/>
    </row>
    <row r="168" spans="1:14" x14ac:dyDescent="0.3">
      <c r="A168" s="11">
        <v>2</v>
      </c>
      <c r="B168" s="43">
        <v>40.234499999999997</v>
      </c>
      <c r="C168" s="35"/>
      <c r="D168" s="47">
        <f t="shared" si="16"/>
        <v>41.493910728826478</v>
      </c>
      <c r="E168" s="35"/>
      <c r="F168" s="48">
        <f t="shared" si="20"/>
        <v>-1.2594107288264809</v>
      </c>
      <c r="G168" s="35">
        <f t="shared" si="17"/>
        <v>3.1301761643029759E-2</v>
      </c>
      <c r="H168" s="35"/>
      <c r="I168" s="49">
        <f t="shared" si="21"/>
        <v>5.1368972899728718</v>
      </c>
      <c r="J168" s="35">
        <f t="shared" si="18"/>
        <v>1.2594107288264809</v>
      </c>
      <c r="K168" s="35">
        <f t="shared" si="19"/>
        <v>44.816293783209389</v>
      </c>
      <c r="L168" s="35">
        <f t="shared" si="22"/>
        <v>26.387713767730634</v>
      </c>
      <c r="M168" s="35">
        <f t="shared" si="23"/>
        <v>1.5861153838832478</v>
      </c>
      <c r="N168" s="35"/>
    </row>
    <row r="169" spans="1:14" x14ac:dyDescent="0.3">
      <c r="A169" s="11">
        <v>3.5</v>
      </c>
      <c r="B169" s="43">
        <v>28.7</v>
      </c>
      <c r="C169" s="35"/>
      <c r="D169" s="47">
        <f t="shared" si="16"/>
        <v>34.640934508249465</v>
      </c>
      <c r="E169" s="35"/>
      <c r="F169" s="48">
        <f t="shared" si="20"/>
        <v>-5.940934508249466</v>
      </c>
      <c r="G169" s="35">
        <f t="shared" si="17"/>
        <v>0.20700120237803019</v>
      </c>
      <c r="H169" s="35"/>
      <c r="I169" s="49">
        <f t="shared" si="21"/>
        <v>-6.397602710027126</v>
      </c>
      <c r="J169" s="35">
        <f t="shared" si="18"/>
        <v>5.940934508249466</v>
      </c>
      <c r="K169" s="35">
        <f t="shared" si="19"/>
        <v>2.5115575759714497E-2</v>
      </c>
      <c r="L169" s="35">
        <f t="shared" si="22"/>
        <v>40.929320435346426</v>
      </c>
      <c r="M169" s="35">
        <f t="shared" si="23"/>
        <v>35.294702831309323</v>
      </c>
      <c r="N169" s="35"/>
    </row>
    <row r="170" spans="1:14" x14ac:dyDescent="0.3">
      <c r="A170" s="11">
        <v>2</v>
      </c>
      <c r="B170" s="43">
        <v>38.462699999999998</v>
      </c>
      <c r="C170" s="35"/>
      <c r="D170" s="47">
        <f t="shared" si="16"/>
        <v>41.493910728826478</v>
      </c>
      <c r="E170" s="35"/>
      <c r="F170" s="48">
        <f t="shared" si="20"/>
        <v>-3.0312107288264798</v>
      </c>
      <c r="G170" s="35">
        <f t="shared" si="17"/>
        <v>7.8809098914701253E-2</v>
      </c>
      <c r="H170" s="35"/>
      <c r="I170" s="49">
        <f t="shared" si="21"/>
        <v>3.3650972899728728</v>
      </c>
      <c r="J170" s="35">
        <f t="shared" si="18"/>
        <v>3.0312107288264798</v>
      </c>
      <c r="K170" s="35">
        <f t="shared" si="19"/>
        <v>44.816293783209389</v>
      </c>
      <c r="L170" s="35">
        <f t="shared" si="22"/>
        <v>11.323879770982773</v>
      </c>
      <c r="M170" s="35">
        <f t="shared" si="23"/>
        <v>9.1882384825527588</v>
      </c>
      <c r="N170" s="35"/>
    </row>
    <row r="171" spans="1:14" x14ac:dyDescent="0.3">
      <c r="A171" s="11">
        <v>5.7</v>
      </c>
      <c r="B171" s="43">
        <v>26</v>
      </c>
      <c r="C171" s="35"/>
      <c r="D171" s="47">
        <f t="shared" si="16"/>
        <v>24.589902718069844</v>
      </c>
      <c r="E171" s="35"/>
      <c r="F171" s="48">
        <f t="shared" si="20"/>
        <v>1.410097281930156</v>
      </c>
      <c r="G171" s="35">
        <f t="shared" si="17"/>
        <v>5.4234510843467539E-2</v>
      </c>
      <c r="H171" s="35"/>
      <c r="I171" s="49">
        <f t="shared" si="21"/>
        <v>-9.0976027100271253</v>
      </c>
      <c r="J171" s="35">
        <f t="shared" si="18"/>
        <v>1.410097281930156</v>
      </c>
      <c r="K171" s="35">
        <f t="shared" si="19"/>
        <v>104.23410943573275</v>
      </c>
      <c r="L171" s="35">
        <f t="shared" si="22"/>
        <v>82.766375069492895</v>
      </c>
      <c r="M171" s="35">
        <f t="shared" si="23"/>
        <v>1.9883743445068141</v>
      </c>
      <c r="N171" s="35"/>
    </row>
    <row r="172" spans="1:14" x14ac:dyDescent="0.3">
      <c r="A172" s="11">
        <v>1.8</v>
      </c>
      <c r="B172" s="43">
        <v>44.7393</v>
      </c>
      <c r="C172" s="35"/>
      <c r="D172" s="47">
        <f t="shared" si="16"/>
        <v>42.407640891570082</v>
      </c>
      <c r="E172" s="35"/>
      <c r="F172" s="48">
        <f t="shared" si="20"/>
        <v>2.3316591084299176</v>
      </c>
      <c r="G172" s="35">
        <f t="shared" si="17"/>
        <v>5.2116575548341565E-2</v>
      </c>
      <c r="H172" s="35"/>
      <c r="I172" s="49">
        <f t="shared" si="21"/>
        <v>9.6416972899728748</v>
      </c>
      <c r="J172" s="35">
        <f t="shared" si="18"/>
        <v>2.3316591084299176</v>
      </c>
      <c r="K172" s="35">
        <f t="shared" si="19"/>
        <v>57.885124765149371</v>
      </c>
      <c r="L172" s="35">
        <f t="shared" si="22"/>
        <v>92.962326631470276</v>
      </c>
      <c r="M172" s="35">
        <f t="shared" si="23"/>
        <v>5.4366341979241986</v>
      </c>
      <c r="N172" s="35"/>
    </row>
    <row r="173" spans="1:14" x14ac:dyDescent="0.3">
      <c r="A173" s="11">
        <v>3.5</v>
      </c>
      <c r="B173" s="43">
        <v>36.556399999999996</v>
      </c>
      <c r="C173" s="35"/>
      <c r="D173" s="47">
        <f t="shared" si="16"/>
        <v>34.640934508249465</v>
      </c>
      <c r="E173" s="35"/>
      <c r="F173" s="48">
        <f t="shared" si="20"/>
        <v>1.9154654917505312</v>
      </c>
      <c r="G173" s="35">
        <f t="shared" si="17"/>
        <v>5.2397541654827372E-2</v>
      </c>
      <c r="H173" s="35"/>
      <c r="I173" s="49">
        <f t="shared" si="21"/>
        <v>1.4587972899728712</v>
      </c>
      <c r="J173" s="35">
        <f t="shared" si="18"/>
        <v>1.9154654917505312</v>
      </c>
      <c r="K173" s="35">
        <f t="shared" si="19"/>
        <v>2.5115575759714497E-2</v>
      </c>
      <c r="L173" s="35">
        <f t="shared" si="22"/>
        <v>2.1280895332321932</v>
      </c>
      <c r="M173" s="35">
        <f t="shared" si="23"/>
        <v>3.6690080500871041</v>
      </c>
      <c r="N173" s="35"/>
    </row>
    <row r="174" spans="1:14" x14ac:dyDescent="0.3">
      <c r="A174" s="11">
        <v>2.5</v>
      </c>
      <c r="B174" s="43">
        <v>41.664200000000001</v>
      </c>
      <c r="C174" s="35"/>
      <c r="D174" s="47">
        <f t="shared" si="16"/>
        <v>39.209585321967481</v>
      </c>
      <c r="E174" s="35"/>
      <c r="F174" s="48">
        <f t="shared" si="20"/>
        <v>2.4546146780325202</v>
      </c>
      <c r="G174" s="35">
        <f t="shared" si="17"/>
        <v>5.8914239995788237E-2</v>
      </c>
      <c r="H174" s="35"/>
      <c r="I174" s="49">
        <f t="shared" si="21"/>
        <v>6.5665972899728757</v>
      </c>
      <c r="J174" s="35">
        <f t="shared" si="18"/>
        <v>2.4546146780325202</v>
      </c>
      <c r="K174" s="35">
        <f t="shared" si="19"/>
        <v>19.449615918549785</v>
      </c>
      <c r="L174" s="35">
        <f t="shared" si="22"/>
        <v>43.120199968679117</v>
      </c>
      <c r="M174" s="35">
        <f t="shared" si="23"/>
        <v>6.0251332176126926</v>
      </c>
      <c r="N174" s="35"/>
    </row>
    <row r="175" spans="1:14" x14ac:dyDescent="0.3">
      <c r="A175" s="11">
        <v>4.7</v>
      </c>
      <c r="B175" s="43">
        <v>26.702200000000001</v>
      </c>
      <c r="C175" s="35"/>
      <c r="D175" s="47">
        <f t="shared" si="16"/>
        <v>29.158553531787852</v>
      </c>
      <c r="E175" s="35"/>
      <c r="F175" s="48">
        <f t="shared" si="20"/>
        <v>-2.4563535317878511</v>
      </c>
      <c r="G175" s="35">
        <f t="shared" si="17"/>
        <v>9.1990679861129451E-2</v>
      </c>
      <c r="H175" s="35"/>
      <c r="I175" s="49">
        <f t="shared" si="21"/>
        <v>-8.395402710027124</v>
      </c>
      <c r="J175" s="35">
        <f t="shared" si="18"/>
        <v>2.4563535317878511</v>
      </c>
      <c r="K175" s="35">
        <f t="shared" si="19"/>
        <v>31.819300644703361</v>
      </c>
      <c r="L175" s="35">
        <f t="shared" si="22"/>
        <v>70.482786663530774</v>
      </c>
      <c r="M175" s="35">
        <f t="shared" si="23"/>
        <v>6.0336726731266497</v>
      </c>
      <c r="N175" s="35"/>
    </row>
    <row r="176" spans="1:14" x14ac:dyDescent="0.3">
      <c r="A176" s="11">
        <v>2.4</v>
      </c>
      <c r="B176" s="43">
        <v>44.6</v>
      </c>
      <c r="C176" s="35"/>
      <c r="D176" s="47">
        <f t="shared" si="16"/>
        <v>39.666450403339276</v>
      </c>
      <c r="E176" s="35"/>
      <c r="F176" s="48">
        <f t="shared" si="20"/>
        <v>4.9335495966607255</v>
      </c>
      <c r="G176" s="35">
        <f t="shared" si="17"/>
        <v>0.1106177039610028</v>
      </c>
      <c r="H176" s="35"/>
      <c r="I176" s="49">
        <f t="shared" si="21"/>
        <v>9.5023972899728761</v>
      </c>
      <c r="J176" s="35">
        <f t="shared" si="18"/>
        <v>4.9335495966607255</v>
      </c>
      <c r="K176" s="35">
        <f t="shared" si="19"/>
        <v>23.688048681174219</v>
      </c>
      <c r="L176" s="35">
        <f t="shared" si="22"/>
        <v>90.295554256483854</v>
      </c>
      <c r="M176" s="35">
        <f t="shared" si="23"/>
        <v>24.339911622711206</v>
      </c>
      <c r="N176" s="35"/>
    </row>
    <row r="177" spans="1:14" x14ac:dyDescent="0.3">
      <c r="A177" s="11">
        <v>2.4</v>
      </c>
      <c r="B177" s="43">
        <v>43.291600000000003</v>
      </c>
      <c r="C177" s="35"/>
      <c r="D177" s="47">
        <f t="shared" si="16"/>
        <v>39.666450403339276</v>
      </c>
      <c r="E177" s="35"/>
      <c r="F177" s="48">
        <f t="shared" si="20"/>
        <v>3.6251495966607266</v>
      </c>
      <c r="G177" s="35">
        <f t="shared" si="17"/>
        <v>8.3737944466379763E-2</v>
      </c>
      <c r="H177" s="35"/>
      <c r="I177" s="49">
        <f t="shared" si="21"/>
        <v>8.1939972899728772</v>
      </c>
      <c r="J177" s="35">
        <f t="shared" si="18"/>
        <v>3.6251495966607266</v>
      </c>
      <c r="K177" s="35">
        <f t="shared" si="19"/>
        <v>23.688048681174219</v>
      </c>
      <c r="L177" s="35">
        <f t="shared" si="22"/>
        <v>67.141591588082861</v>
      </c>
      <c r="M177" s="35">
        <f t="shared" si="23"/>
        <v>13.141709598169429</v>
      </c>
      <c r="N177" s="35"/>
    </row>
    <row r="178" spans="1:14" x14ac:dyDescent="0.3">
      <c r="A178" s="11">
        <v>3.5</v>
      </c>
      <c r="B178" s="43">
        <v>36.087600000000002</v>
      </c>
      <c r="C178" s="35"/>
      <c r="D178" s="47">
        <f t="shared" si="16"/>
        <v>34.640934508249465</v>
      </c>
      <c r="E178" s="35"/>
      <c r="F178" s="48">
        <f t="shared" si="20"/>
        <v>1.4466654917505366</v>
      </c>
      <c r="G178" s="35">
        <f t="shared" si="17"/>
        <v>4.0087606040593901E-2</v>
      </c>
      <c r="H178" s="35"/>
      <c r="I178" s="49">
        <f t="shared" si="21"/>
        <v>0.98999728997287662</v>
      </c>
      <c r="J178" s="35">
        <f t="shared" si="18"/>
        <v>1.4466654917505366</v>
      </c>
      <c r="K178" s="35">
        <f t="shared" si="19"/>
        <v>2.5115575759714497E-2</v>
      </c>
      <c r="L178" s="35">
        <f t="shared" si="22"/>
        <v>0.98009463415363995</v>
      </c>
      <c r="M178" s="35">
        <f t="shared" si="23"/>
        <v>2.0928410450218218</v>
      </c>
      <c r="N178" s="35"/>
    </row>
    <row r="179" spans="1:14" x14ac:dyDescent="0.3">
      <c r="A179" s="11">
        <v>6.2</v>
      </c>
      <c r="B179" s="43">
        <v>28.4</v>
      </c>
      <c r="C179" s="35"/>
      <c r="D179" s="47">
        <f t="shared" si="16"/>
        <v>22.305577311210836</v>
      </c>
      <c r="E179" s="35"/>
      <c r="F179" s="48">
        <f t="shared" si="20"/>
        <v>6.0944226887891624</v>
      </c>
      <c r="G179" s="35">
        <f t="shared" si="17"/>
        <v>0.21459234819680151</v>
      </c>
      <c r="H179" s="35"/>
      <c r="I179" s="49">
        <f t="shared" si="21"/>
        <v>-6.6976027100271267</v>
      </c>
      <c r="J179" s="35">
        <f t="shared" si="18"/>
        <v>6.0944226887891624</v>
      </c>
      <c r="K179" s="35">
        <f t="shared" si="19"/>
        <v>156.0959415245122</v>
      </c>
      <c r="L179" s="35">
        <f t="shared" si="22"/>
        <v>44.857882061362709</v>
      </c>
      <c r="M179" s="35">
        <f t="shared" si="23"/>
        <v>37.141987909628121</v>
      </c>
      <c r="N179" s="35"/>
    </row>
    <row r="180" spans="1:14" x14ac:dyDescent="0.3">
      <c r="A180" s="11">
        <v>2.5</v>
      </c>
      <c r="B180" s="43">
        <v>39.200000000000003</v>
      </c>
      <c r="C180" s="35"/>
      <c r="D180" s="47">
        <f t="shared" si="16"/>
        <v>39.209585321967481</v>
      </c>
      <c r="E180" s="35"/>
      <c r="F180" s="48">
        <f t="shared" si="20"/>
        <v>-9.5853219674779666E-3</v>
      </c>
      <c r="G180" s="35">
        <f t="shared" si="17"/>
        <v>2.4452351957851955E-4</v>
      </c>
      <c r="H180" s="35"/>
      <c r="I180" s="49">
        <f t="shared" si="21"/>
        <v>4.1023972899728776</v>
      </c>
      <c r="J180" s="35">
        <f t="shared" si="18"/>
        <v>9.5853219674779666E-3</v>
      </c>
      <c r="K180" s="35">
        <f t="shared" si="19"/>
        <v>19.449615918549785</v>
      </c>
      <c r="L180" s="35">
        <f t="shared" si="22"/>
        <v>16.829663524776809</v>
      </c>
      <c r="M180" s="35">
        <f t="shared" si="23"/>
        <v>9.1878397220215681E-5</v>
      </c>
      <c r="N180" s="35"/>
    </row>
    <row r="181" spans="1:14" x14ac:dyDescent="0.3">
      <c r="A181" s="11">
        <v>2.5</v>
      </c>
      <c r="B181" s="43">
        <v>40.799999999999997</v>
      </c>
      <c r="C181" s="35"/>
      <c r="D181" s="47">
        <f t="shared" si="16"/>
        <v>39.209585321967481</v>
      </c>
      <c r="E181" s="35"/>
      <c r="F181" s="48">
        <f t="shared" si="20"/>
        <v>1.5904146780325163</v>
      </c>
      <c r="G181" s="35">
        <f t="shared" si="17"/>
        <v>3.898075191256168E-2</v>
      </c>
      <c r="H181" s="35"/>
      <c r="I181" s="49">
        <f t="shared" si="21"/>
        <v>5.7023972899728719</v>
      </c>
      <c r="J181" s="35">
        <f t="shared" si="18"/>
        <v>1.5904146780325163</v>
      </c>
      <c r="K181" s="35">
        <f t="shared" si="19"/>
        <v>19.449615918549785</v>
      </c>
      <c r="L181" s="35">
        <f t="shared" si="22"/>
        <v>32.517334852689956</v>
      </c>
      <c r="M181" s="35">
        <f t="shared" si="23"/>
        <v>2.5294188481012725</v>
      </c>
      <c r="N181" s="35"/>
    </row>
    <row r="182" spans="1:14" x14ac:dyDescent="0.3">
      <c r="A182" s="11">
        <v>2.4</v>
      </c>
      <c r="B182" s="43">
        <v>48.1</v>
      </c>
      <c r="C182" s="35"/>
      <c r="D182" s="47">
        <f t="shared" si="16"/>
        <v>39.666450403339276</v>
      </c>
      <c r="E182" s="35"/>
      <c r="F182" s="48">
        <f t="shared" si="20"/>
        <v>8.4335495966607255</v>
      </c>
      <c r="G182" s="35">
        <f t="shared" si="17"/>
        <v>0.17533367144824794</v>
      </c>
      <c r="H182" s="35"/>
      <c r="I182" s="49">
        <f t="shared" si="21"/>
        <v>13.002397289972876</v>
      </c>
      <c r="J182" s="35">
        <f t="shared" si="18"/>
        <v>8.4335495966607255</v>
      </c>
      <c r="K182" s="35">
        <f t="shared" si="19"/>
        <v>23.688048681174219</v>
      </c>
      <c r="L182" s="35">
        <f t="shared" si="22"/>
        <v>169.062335286294</v>
      </c>
      <c r="M182" s="35">
        <f t="shared" si="23"/>
        <v>71.124758799336291</v>
      </c>
      <c r="N182" s="35"/>
    </row>
    <row r="183" spans="1:14" x14ac:dyDescent="0.3">
      <c r="A183" s="11">
        <v>5.3</v>
      </c>
      <c r="B183" s="43">
        <v>22.761900000000001</v>
      </c>
      <c r="C183" s="35"/>
      <c r="D183" s="47">
        <f t="shared" si="16"/>
        <v>26.417363043557049</v>
      </c>
      <c r="E183" s="35"/>
      <c r="F183" s="48">
        <f t="shared" si="20"/>
        <v>-3.6554630435570488</v>
      </c>
      <c r="G183" s="35">
        <f t="shared" si="17"/>
        <v>0.16059569032273444</v>
      </c>
      <c r="H183" s="35"/>
      <c r="I183" s="49">
        <f t="shared" si="21"/>
        <v>-12.335702710027125</v>
      </c>
      <c r="J183" s="35">
        <f t="shared" si="18"/>
        <v>3.6554630435570488</v>
      </c>
      <c r="K183" s="35">
        <f t="shared" si="19"/>
        <v>70.258769057476272</v>
      </c>
      <c r="L183" s="35">
        <f t="shared" si="22"/>
        <v>152.16956135017054</v>
      </c>
      <c r="M183" s="35">
        <f t="shared" si="23"/>
        <v>13.362410062811362</v>
      </c>
      <c r="N183" s="35"/>
    </row>
    <row r="184" spans="1:14" x14ac:dyDescent="0.3">
      <c r="A184" s="11">
        <v>5.9</v>
      </c>
      <c r="B184" s="43">
        <v>24.6983</v>
      </c>
      <c r="C184" s="35"/>
      <c r="D184" s="47">
        <f t="shared" si="16"/>
        <v>23.676172555326239</v>
      </c>
      <c r="E184" s="35"/>
      <c r="F184" s="48">
        <f t="shared" si="20"/>
        <v>1.0221274446737603</v>
      </c>
      <c r="G184" s="35">
        <f t="shared" si="17"/>
        <v>4.1384526249732177E-2</v>
      </c>
      <c r="H184" s="35"/>
      <c r="I184" s="49">
        <f t="shared" si="21"/>
        <v>-10.399302710027126</v>
      </c>
      <c r="J184" s="35">
        <f t="shared" si="18"/>
        <v>1.0221274446737603</v>
      </c>
      <c r="K184" s="35">
        <f t="shared" si="19"/>
        <v>123.72648805578338</v>
      </c>
      <c r="L184" s="35">
        <f t="shared" si="22"/>
        <v>108.14549685477752</v>
      </c>
      <c r="M184" s="35">
        <f t="shared" si="23"/>
        <v>1.0447445131553108</v>
      </c>
      <c r="N184" s="35"/>
    </row>
    <row r="185" spans="1:14" x14ac:dyDescent="0.3">
      <c r="A185" s="11">
        <v>3.7</v>
      </c>
      <c r="B185" s="43">
        <v>30.9</v>
      </c>
      <c r="C185" s="35"/>
      <c r="D185" s="47">
        <f t="shared" si="16"/>
        <v>33.727204345505868</v>
      </c>
      <c r="E185" s="35"/>
      <c r="F185" s="48">
        <f t="shared" si="20"/>
        <v>-2.8272043455058693</v>
      </c>
      <c r="G185" s="35">
        <f t="shared" si="17"/>
        <v>9.1495286262325878E-2</v>
      </c>
      <c r="H185" s="35"/>
      <c r="I185" s="49">
        <f t="shared" si="21"/>
        <v>-4.1976027100271267</v>
      </c>
      <c r="J185" s="35">
        <f t="shared" si="18"/>
        <v>2.8272043455058693</v>
      </c>
      <c r="K185" s="35">
        <f t="shared" si="19"/>
        <v>1.149632369046397</v>
      </c>
      <c r="L185" s="35">
        <f t="shared" si="22"/>
        <v>17.619868511227079</v>
      </c>
      <c r="M185" s="35">
        <f t="shared" si="23"/>
        <v>7.9930844112472705</v>
      </c>
      <c r="N185" s="35"/>
    </row>
    <row r="186" spans="1:14" x14ac:dyDescent="0.3">
      <c r="A186" s="11">
        <v>3.7</v>
      </c>
      <c r="B186" s="43">
        <v>27</v>
      </c>
      <c r="C186" s="35"/>
      <c r="D186" s="47">
        <f t="shared" si="16"/>
        <v>33.727204345505868</v>
      </c>
      <c r="E186" s="35"/>
      <c r="F186" s="48">
        <f t="shared" si="20"/>
        <v>-6.7272043455058679</v>
      </c>
      <c r="G186" s="35">
        <f t="shared" si="17"/>
        <v>0.24915571650021734</v>
      </c>
      <c r="H186" s="35"/>
      <c r="I186" s="49">
        <f t="shared" si="21"/>
        <v>-8.0976027100271253</v>
      </c>
      <c r="J186" s="35">
        <f t="shared" si="18"/>
        <v>6.7272043455058679</v>
      </c>
      <c r="K186" s="35">
        <f t="shared" si="19"/>
        <v>1.149632369046397</v>
      </c>
      <c r="L186" s="35">
        <f t="shared" si="22"/>
        <v>65.571169649438644</v>
      </c>
      <c r="M186" s="35">
        <f t="shared" si="23"/>
        <v>45.255278306193034</v>
      </c>
      <c r="N186" s="35"/>
    </row>
    <row r="187" spans="1:14" x14ac:dyDescent="0.3">
      <c r="A187" s="11">
        <v>4.8</v>
      </c>
      <c r="B187" s="43">
        <v>26.794599999999999</v>
      </c>
      <c r="C187" s="35"/>
      <c r="D187" s="47">
        <f t="shared" si="16"/>
        <v>28.701688450416054</v>
      </c>
      <c r="E187" s="35"/>
      <c r="F187" s="48">
        <f t="shared" si="20"/>
        <v>-1.9070884504160546</v>
      </c>
      <c r="G187" s="35">
        <f t="shared" si="17"/>
        <v>7.1174357908535851E-2</v>
      </c>
      <c r="H187" s="35"/>
      <c r="I187" s="49">
        <f t="shared" si="21"/>
        <v>-8.3030027100271262</v>
      </c>
      <c r="J187" s="35">
        <f t="shared" si="18"/>
        <v>1.9070884504160546</v>
      </c>
      <c r="K187" s="35">
        <f t="shared" si="19"/>
        <v>37.182250200614511</v>
      </c>
      <c r="L187" s="35">
        <f t="shared" si="22"/>
        <v>68.939854002717809</v>
      </c>
      <c r="M187" s="35">
        <f t="shared" si="23"/>
        <v>3.6369863577103083</v>
      </c>
      <c r="N187" s="35"/>
    </row>
    <row r="188" spans="1:14" x14ac:dyDescent="0.3">
      <c r="A188" s="11">
        <v>3.8</v>
      </c>
      <c r="B188" s="43">
        <v>36.934699999999999</v>
      </c>
      <c r="C188" s="35"/>
      <c r="D188" s="47">
        <f t="shared" si="16"/>
        <v>33.270339264134066</v>
      </c>
      <c r="E188" s="35"/>
      <c r="F188" s="48">
        <f t="shared" si="20"/>
        <v>3.6643607358659338</v>
      </c>
      <c r="G188" s="35">
        <f t="shared" si="17"/>
        <v>9.921187219243513E-2</v>
      </c>
      <c r="H188" s="35"/>
      <c r="I188" s="49">
        <f t="shared" si="21"/>
        <v>1.8370972899728741</v>
      </c>
      <c r="J188" s="35">
        <f t="shared" si="18"/>
        <v>3.6643607358659338</v>
      </c>
      <c r="K188" s="35">
        <f t="shared" si="19"/>
        <v>2.3380678734203295</v>
      </c>
      <c r="L188" s="35">
        <f t="shared" si="22"/>
        <v>3.3749264528256786</v>
      </c>
      <c r="M188" s="35">
        <f t="shared" si="23"/>
        <v>13.427539602555928</v>
      </c>
      <c r="N188" s="35"/>
    </row>
    <row r="189" spans="1:14" x14ac:dyDescent="0.3">
      <c r="A189" s="11">
        <v>2</v>
      </c>
      <c r="B189" s="43">
        <v>41.9</v>
      </c>
      <c r="C189" s="35"/>
      <c r="D189" s="47">
        <f t="shared" si="16"/>
        <v>41.493910728826478</v>
      </c>
      <c r="E189" s="35"/>
      <c r="F189" s="48">
        <f t="shared" si="20"/>
        <v>0.40608927117352067</v>
      </c>
      <c r="G189" s="35">
        <f t="shared" si="17"/>
        <v>9.6918680471007324E-3</v>
      </c>
      <c r="H189" s="35"/>
      <c r="I189" s="49">
        <f t="shared" si="21"/>
        <v>6.8023972899728733</v>
      </c>
      <c r="J189" s="35">
        <f t="shared" si="18"/>
        <v>0.40608927117352067</v>
      </c>
      <c r="K189" s="35">
        <f t="shared" si="19"/>
        <v>44.816293783209389</v>
      </c>
      <c r="L189" s="35">
        <f t="shared" si="22"/>
        <v>46.272608890630288</v>
      </c>
      <c r="M189" s="35">
        <f t="shared" si="23"/>
        <v>0.16490849616224121</v>
      </c>
      <c r="N189" s="35"/>
    </row>
    <row r="190" spans="1:14" x14ac:dyDescent="0.3">
      <c r="A190" s="11">
        <v>2.5</v>
      </c>
      <c r="B190" s="43">
        <v>34.143500000000003</v>
      </c>
      <c r="C190" s="35"/>
      <c r="D190" s="47">
        <f t="shared" si="16"/>
        <v>39.209585321967481</v>
      </c>
      <c r="E190" s="35"/>
      <c r="F190" s="48">
        <f t="shared" si="20"/>
        <v>-5.0660853219674777</v>
      </c>
      <c r="G190" s="35">
        <f t="shared" si="17"/>
        <v>0.14837627431187422</v>
      </c>
      <c r="H190" s="35"/>
      <c r="I190" s="49">
        <f t="shared" si="21"/>
        <v>-0.95410271002712221</v>
      </c>
      <c r="J190" s="35">
        <f t="shared" si="18"/>
        <v>5.0660853219674777</v>
      </c>
      <c r="K190" s="35">
        <f t="shared" si="19"/>
        <v>19.449615918549785</v>
      </c>
      <c r="L190" s="35">
        <f t="shared" si="22"/>
        <v>0.9103119812810988</v>
      </c>
      <c r="M190" s="35">
        <f t="shared" si="23"/>
        <v>25.665220489454324</v>
      </c>
      <c r="N190" s="35"/>
    </row>
    <row r="191" spans="1:14" x14ac:dyDescent="0.3">
      <c r="A191" s="11">
        <v>2.9</v>
      </c>
      <c r="B191" s="43">
        <v>35.5</v>
      </c>
      <c r="C191" s="35"/>
      <c r="D191" s="47">
        <f t="shared" si="16"/>
        <v>37.382124996480272</v>
      </c>
      <c r="E191" s="35"/>
      <c r="F191" s="48">
        <f t="shared" si="20"/>
        <v>-1.8821249964802718</v>
      </c>
      <c r="G191" s="35">
        <f t="shared" si="17"/>
        <v>5.3017605534655544E-2</v>
      </c>
      <c r="H191" s="35"/>
      <c r="I191" s="49">
        <f t="shared" si="21"/>
        <v>0.40239728997287472</v>
      </c>
      <c r="J191" s="35">
        <f t="shared" si="18"/>
        <v>1.8821249964802718</v>
      </c>
      <c r="K191" s="35">
        <f t="shared" si="19"/>
        <v>6.670398919589033</v>
      </c>
      <c r="L191" s="35">
        <f t="shared" si="22"/>
        <v>0.16192357897751383</v>
      </c>
      <c r="M191" s="35">
        <f t="shared" si="23"/>
        <v>3.542394502375863</v>
      </c>
      <c r="N191" s="35"/>
    </row>
    <row r="192" spans="1:14" x14ac:dyDescent="0.3">
      <c r="A192" s="11">
        <v>1.8</v>
      </c>
      <c r="B192" s="43">
        <v>44.9</v>
      </c>
      <c r="C192" s="35"/>
      <c r="D192" s="47">
        <f t="shared" si="16"/>
        <v>42.407640891570082</v>
      </c>
      <c r="E192" s="35"/>
      <c r="F192" s="48">
        <f t="shared" si="20"/>
        <v>2.4923591084299161</v>
      </c>
      <c r="G192" s="35">
        <f t="shared" si="17"/>
        <v>5.5509111546323299E-2</v>
      </c>
      <c r="H192" s="35"/>
      <c r="I192" s="49">
        <f t="shared" si="21"/>
        <v>9.8023972899728733</v>
      </c>
      <c r="J192" s="35">
        <f t="shared" si="18"/>
        <v>2.4923591084299161</v>
      </c>
      <c r="K192" s="35">
        <f t="shared" si="19"/>
        <v>57.885124765149371</v>
      </c>
      <c r="L192" s="35">
        <f t="shared" si="22"/>
        <v>96.086992630467535</v>
      </c>
      <c r="M192" s="35">
        <f t="shared" si="23"/>
        <v>6.2118539253735667</v>
      </c>
      <c r="N192" s="35"/>
    </row>
    <row r="193" spans="1:14" x14ac:dyDescent="0.3">
      <c r="A193" s="11">
        <v>5.7</v>
      </c>
      <c r="B193" s="43">
        <v>26</v>
      </c>
      <c r="C193" s="35"/>
      <c r="D193" s="47">
        <f t="shared" si="16"/>
        <v>24.589902718069844</v>
      </c>
      <c r="E193" s="35"/>
      <c r="F193" s="48">
        <f t="shared" si="20"/>
        <v>1.410097281930156</v>
      </c>
      <c r="G193" s="35">
        <f t="shared" si="17"/>
        <v>5.4234510843467539E-2</v>
      </c>
      <c r="H193" s="35"/>
      <c r="I193" s="49">
        <f t="shared" si="21"/>
        <v>-9.0976027100271253</v>
      </c>
      <c r="J193" s="35">
        <f t="shared" si="18"/>
        <v>1.410097281930156</v>
      </c>
      <c r="K193" s="35">
        <f t="shared" si="19"/>
        <v>104.23410943573275</v>
      </c>
      <c r="L193" s="35">
        <f t="shared" si="22"/>
        <v>82.766375069492895</v>
      </c>
      <c r="M193" s="35">
        <f t="shared" si="23"/>
        <v>1.9883743445068141</v>
      </c>
      <c r="N193" s="35"/>
    </row>
    <row r="194" spans="1:14" x14ac:dyDescent="0.3">
      <c r="A194" s="11">
        <v>4</v>
      </c>
      <c r="B194" s="43">
        <v>28.5</v>
      </c>
      <c r="C194" s="35"/>
      <c r="D194" s="47">
        <f t="shared" si="16"/>
        <v>32.356609101390461</v>
      </c>
      <c r="E194" s="35"/>
      <c r="F194" s="48">
        <f t="shared" si="20"/>
        <v>-3.8566091013904611</v>
      </c>
      <c r="G194" s="35">
        <f t="shared" si="17"/>
        <v>0.13531961759264777</v>
      </c>
      <c r="H194" s="35"/>
      <c r="I194" s="49">
        <f t="shared" si="21"/>
        <v>-6.5976027100271253</v>
      </c>
      <c r="J194" s="35">
        <f t="shared" si="18"/>
        <v>3.8566091013904611</v>
      </c>
      <c r="K194" s="35">
        <f t="shared" si="19"/>
        <v>5.9672930976293763</v>
      </c>
      <c r="L194" s="35">
        <f t="shared" si="22"/>
        <v>43.528361519357269</v>
      </c>
      <c r="M194" s="35">
        <f t="shared" si="23"/>
        <v>14.873433760927739</v>
      </c>
      <c r="N194" s="35"/>
    </row>
    <row r="195" spans="1:14" x14ac:dyDescent="0.3">
      <c r="A195" s="11">
        <v>3.7</v>
      </c>
      <c r="B195" s="43">
        <v>35.161999999999999</v>
      </c>
      <c r="C195" s="35"/>
      <c r="D195" s="47">
        <f t="shared" ref="D195:D258" si="24">-4.56865081371801*A195+50.6312123562625</f>
        <v>33.727204345505868</v>
      </c>
      <c r="E195" s="35"/>
      <c r="F195" s="48">
        <f t="shared" si="20"/>
        <v>1.4347956544941312</v>
      </c>
      <c r="G195" s="35">
        <f t="shared" ref="G195:G258" si="25">ABS((B195-D195)/B195)</f>
        <v>4.0805291351292051E-2</v>
      </c>
      <c r="H195" s="35"/>
      <c r="I195" s="49">
        <f t="shared" si="21"/>
        <v>6.439728997287375E-2</v>
      </c>
      <c r="J195" s="35">
        <f t="shared" ref="J195:J258" si="26">ABS(B195-D195)</f>
        <v>1.4347956544941312</v>
      </c>
      <c r="K195" s="35">
        <f t="shared" ref="K195:K258" si="27">(D195-$D$373)^2</f>
        <v>1.149632369046397</v>
      </c>
      <c r="L195" s="35">
        <f t="shared" si="22"/>
        <v>4.1470109558503863E-3</v>
      </c>
      <c r="M195" s="35">
        <f t="shared" si="23"/>
        <v>2.0586385701552423</v>
      </c>
      <c r="N195" s="35"/>
    </row>
    <row r="196" spans="1:14" x14ac:dyDescent="0.3">
      <c r="A196" s="11">
        <v>2.9</v>
      </c>
      <c r="B196" s="43">
        <v>34.1</v>
      </c>
      <c r="C196" s="35"/>
      <c r="D196" s="47">
        <f t="shared" si="24"/>
        <v>37.382124996480272</v>
      </c>
      <c r="E196" s="35"/>
      <c r="F196" s="48">
        <f t="shared" ref="F196:F259" si="28">(B196-D196)</f>
        <v>-3.2821249964802703</v>
      </c>
      <c r="G196" s="35">
        <f t="shared" si="25"/>
        <v>9.6249999896782124E-2</v>
      </c>
      <c r="H196" s="35"/>
      <c r="I196" s="49">
        <f t="shared" ref="I196:I259" si="29">(B196-$C$3)</f>
        <v>-0.99760271002712386</v>
      </c>
      <c r="J196" s="35">
        <f t="shared" si="26"/>
        <v>3.2821249964802703</v>
      </c>
      <c r="K196" s="35">
        <f t="shared" si="27"/>
        <v>6.670398919589033</v>
      </c>
      <c r="L196" s="35">
        <f t="shared" ref="L196:L259" si="30">I196^2</f>
        <v>0.9952111670534618</v>
      </c>
      <c r="M196" s="35">
        <f t="shared" ref="M196:M259" si="31">J196^2</f>
        <v>10.772344492520615</v>
      </c>
      <c r="N196" s="35"/>
    </row>
    <row r="197" spans="1:14" x14ac:dyDescent="0.3">
      <c r="A197" s="11">
        <v>3</v>
      </c>
      <c r="B197" s="43">
        <v>34.4</v>
      </c>
      <c r="C197" s="35"/>
      <c r="D197" s="47">
        <f t="shared" si="24"/>
        <v>36.925259915108469</v>
      </c>
      <c r="E197" s="35"/>
      <c r="F197" s="48">
        <f t="shared" si="28"/>
        <v>-2.5252599151084709</v>
      </c>
      <c r="G197" s="35">
        <f t="shared" si="25"/>
        <v>7.3408718462455558E-2</v>
      </c>
      <c r="H197" s="35"/>
      <c r="I197" s="49">
        <f t="shared" si="29"/>
        <v>-0.6976027100271267</v>
      </c>
      <c r="J197" s="35">
        <f t="shared" si="26"/>
        <v>2.5252599151084709</v>
      </c>
      <c r="K197" s="35">
        <f t="shared" si="27"/>
        <v>4.519223182733163</v>
      </c>
      <c r="L197" s="35">
        <f t="shared" si="30"/>
        <v>0.48664954103719144</v>
      </c>
      <c r="M197" s="35">
        <f t="shared" si="31"/>
        <v>6.3769376388536418</v>
      </c>
      <c r="N197" s="35"/>
    </row>
    <row r="198" spans="1:14" x14ac:dyDescent="0.3">
      <c r="A198" s="11">
        <v>2</v>
      </c>
      <c r="B198" s="43">
        <v>37.1</v>
      </c>
      <c r="C198" s="35"/>
      <c r="D198" s="47">
        <f t="shared" si="24"/>
        <v>41.493910728826478</v>
      </c>
      <c r="E198" s="35"/>
      <c r="F198" s="48">
        <f t="shared" si="28"/>
        <v>-4.3939107288264765</v>
      </c>
      <c r="G198" s="35">
        <f t="shared" si="25"/>
        <v>0.11843425145084842</v>
      </c>
      <c r="H198" s="35"/>
      <c r="I198" s="49">
        <f t="shared" si="29"/>
        <v>2.0023972899728761</v>
      </c>
      <c r="J198" s="35">
        <f t="shared" si="26"/>
        <v>4.3939107288264765</v>
      </c>
      <c r="K198" s="35">
        <f t="shared" si="27"/>
        <v>44.816293783209389</v>
      </c>
      <c r="L198" s="35">
        <f t="shared" si="30"/>
        <v>4.0095949068907188</v>
      </c>
      <c r="M198" s="35">
        <f t="shared" si="31"/>
        <v>19.306451492896418</v>
      </c>
      <c r="N198" s="35"/>
    </row>
    <row r="199" spans="1:14" x14ac:dyDescent="0.3">
      <c r="A199" s="11">
        <v>6.3</v>
      </c>
      <c r="B199" s="43">
        <v>19.7</v>
      </c>
      <c r="C199" s="35"/>
      <c r="D199" s="47">
        <f t="shared" si="24"/>
        <v>21.848712229839037</v>
      </c>
      <c r="E199" s="35"/>
      <c r="F199" s="48">
        <f t="shared" si="28"/>
        <v>-2.1487122298390382</v>
      </c>
      <c r="G199" s="35">
        <f t="shared" si="25"/>
        <v>0.10907168679385981</v>
      </c>
      <c r="H199" s="35"/>
      <c r="I199" s="49">
        <f t="shared" si="29"/>
        <v>-15.397602710027126</v>
      </c>
      <c r="J199" s="35">
        <f t="shared" si="26"/>
        <v>2.1487122298390382</v>
      </c>
      <c r="K199" s="35">
        <f t="shared" si="27"/>
        <v>167.72066215772918</v>
      </c>
      <c r="L199" s="35">
        <f t="shared" si="30"/>
        <v>237.0861692158347</v>
      </c>
      <c r="M199" s="35">
        <f t="shared" si="31"/>
        <v>4.6169642466598519</v>
      </c>
      <c r="N199" s="35"/>
    </row>
    <row r="200" spans="1:14" x14ac:dyDescent="0.3">
      <c r="A200" s="11">
        <v>2.4</v>
      </c>
      <c r="B200" s="43">
        <v>35.587699999999998</v>
      </c>
      <c r="C200" s="35"/>
      <c r="D200" s="47">
        <f t="shared" si="24"/>
        <v>39.666450403339276</v>
      </c>
      <c r="E200" s="35"/>
      <c r="F200" s="48">
        <f t="shared" si="28"/>
        <v>-4.0787504033392779</v>
      </c>
      <c r="G200" s="35">
        <f t="shared" si="25"/>
        <v>0.11461123937032396</v>
      </c>
      <c r="H200" s="35"/>
      <c r="I200" s="49">
        <f t="shared" si="29"/>
        <v>0.49009728997287283</v>
      </c>
      <c r="J200" s="35">
        <f t="shared" si="26"/>
        <v>4.0787504033392779</v>
      </c>
      <c r="K200" s="35">
        <f t="shared" si="27"/>
        <v>23.688048681174219</v>
      </c>
      <c r="L200" s="35">
        <f t="shared" si="30"/>
        <v>0.24019535363875419</v>
      </c>
      <c r="M200" s="35">
        <f t="shared" si="31"/>
        <v>16.63620485274032</v>
      </c>
      <c r="N200" s="35"/>
    </row>
    <row r="201" spans="1:14" x14ac:dyDescent="0.3">
      <c r="A201" s="11">
        <v>5.7</v>
      </c>
      <c r="B201" s="43">
        <v>24.149100000000001</v>
      </c>
      <c r="C201" s="35"/>
      <c r="D201" s="47">
        <f t="shared" si="24"/>
        <v>24.589902718069844</v>
      </c>
      <c r="E201" s="35"/>
      <c r="F201" s="48">
        <f t="shared" si="28"/>
        <v>-0.44080271806984328</v>
      </c>
      <c r="G201" s="35">
        <f t="shared" si="25"/>
        <v>1.8253380791410166E-2</v>
      </c>
      <c r="H201" s="35"/>
      <c r="I201" s="49">
        <f t="shared" si="29"/>
        <v>-10.948502710027125</v>
      </c>
      <c r="J201" s="35">
        <f t="shared" si="26"/>
        <v>0.44080271806984328</v>
      </c>
      <c r="K201" s="35">
        <f t="shared" si="27"/>
        <v>104.23410943573275</v>
      </c>
      <c r="L201" s="35">
        <f t="shared" si="30"/>
        <v>119.86971159147129</v>
      </c>
      <c r="M201" s="35">
        <f t="shared" si="31"/>
        <v>0.19430703625776174</v>
      </c>
      <c r="N201" s="35"/>
    </row>
    <row r="202" spans="1:14" x14ac:dyDescent="0.3">
      <c r="A202" s="11">
        <v>5.5</v>
      </c>
      <c r="B202" s="43">
        <v>23.9</v>
      </c>
      <c r="C202" s="35"/>
      <c r="D202" s="47">
        <f t="shared" si="24"/>
        <v>25.503632880813445</v>
      </c>
      <c r="E202" s="35"/>
      <c r="F202" s="48">
        <f t="shared" si="28"/>
        <v>-1.6036328808134463</v>
      </c>
      <c r="G202" s="35">
        <f t="shared" si="25"/>
        <v>6.7097610075876418E-2</v>
      </c>
      <c r="H202" s="35"/>
      <c r="I202" s="49">
        <f t="shared" si="29"/>
        <v>-11.197602710027127</v>
      </c>
      <c r="J202" s="35">
        <f t="shared" si="26"/>
        <v>1.6036328808134463</v>
      </c>
      <c r="K202" s="35">
        <f t="shared" si="27"/>
        <v>86.411536436297084</v>
      </c>
      <c r="L202" s="35">
        <f t="shared" si="30"/>
        <v>125.38630645160686</v>
      </c>
      <c r="M202" s="35">
        <f t="shared" si="31"/>
        <v>2.5716384164260329</v>
      </c>
      <c r="N202" s="35"/>
    </row>
    <row r="203" spans="1:14" x14ac:dyDescent="0.3">
      <c r="A203" s="11">
        <v>2.7</v>
      </c>
      <c r="B203" s="43">
        <v>32.700000000000003</v>
      </c>
      <c r="C203" s="35"/>
      <c r="D203" s="47">
        <f t="shared" si="24"/>
        <v>38.295855159223876</v>
      </c>
      <c r="E203" s="35"/>
      <c r="F203" s="48">
        <f t="shared" si="28"/>
        <v>-5.5958551592238734</v>
      </c>
      <c r="G203" s="35">
        <f t="shared" si="25"/>
        <v>0.17112706908941508</v>
      </c>
      <c r="H203" s="35"/>
      <c r="I203" s="49">
        <f t="shared" si="29"/>
        <v>-2.3976027100271224</v>
      </c>
      <c r="J203" s="35">
        <f t="shared" si="26"/>
        <v>5.5958551592238734</v>
      </c>
      <c r="K203" s="35">
        <f t="shared" si="27"/>
        <v>12.225104608761955</v>
      </c>
      <c r="L203" s="35">
        <f t="shared" si="30"/>
        <v>5.7484987551294013</v>
      </c>
      <c r="M203" s="35">
        <f t="shared" si="31"/>
        <v>31.313594963012441</v>
      </c>
      <c r="N203" s="35"/>
    </row>
    <row r="204" spans="1:14" x14ac:dyDescent="0.3">
      <c r="A204" s="11">
        <v>3.5</v>
      </c>
      <c r="B204" s="43">
        <v>41.2</v>
      </c>
      <c r="C204" s="35"/>
      <c r="D204" s="47">
        <f t="shared" si="24"/>
        <v>34.640934508249465</v>
      </c>
      <c r="E204" s="35"/>
      <c r="F204" s="48">
        <f t="shared" si="28"/>
        <v>6.5590654917505375</v>
      </c>
      <c r="G204" s="35">
        <f t="shared" si="25"/>
        <v>0.15920061873180916</v>
      </c>
      <c r="H204" s="35"/>
      <c r="I204" s="49">
        <f t="shared" si="29"/>
        <v>6.1023972899728776</v>
      </c>
      <c r="J204" s="35">
        <f t="shared" si="26"/>
        <v>6.5590654917505375</v>
      </c>
      <c r="K204" s="35">
        <f t="shared" si="27"/>
        <v>2.5115575759714497E-2</v>
      </c>
      <c r="L204" s="35">
        <f t="shared" si="30"/>
        <v>37.239252684668323</v>
      </c>
      <c r="M204" s="35">
        <f t="shared" si="31"/>
        <v>43.021340125072719</v>
      </c>
      <c r="N204" s="35"/>
    </row>
    <row r="205" spans="1:14" x14ac:dyDescent="0.3">
      <c r="A205" s="11">
        <v>5</v>
      </c>
      <c r="B205" s="43">
        <v>25.508199999999999</v>
      </c>
      <c r="C205" s="35"/>
      <c r="D205" s="47">
        <f t="shared" si="24"/>
        <v>27.787958287672453</v>
      </c>
      <c r="E205" s="35"/>
      <c r="F205" s="48">
        <f t="shared" si="28"/>
        <v>-2.279758287672454</v>
      </c>
      <c r="G205" s="35">
        <f t="shared" si="25"/>
        <v>8.9373546062538875E-2</v>
      </c>
      <c r="H205" s="35"/>
      <c r="I205" s="49">
        <f t="shared" si="29"/>
        <v>-9.5894027100271266</v>
      </c>
      <c r="J205" s="35">
        <f t="shared" si="26"/>
        <v>2.279758287672454</v>
      </c>
      <c r="K205" s="35">
        <f t="shared" si="27"/>
        <v>49.16050352789803</v>
      </c>
      <c r="L205" s="35">
        <f t="shared" si="30"/>
        <v>91.956644335075595</v>
      </c>
      <c r="M205" s="35">
        <f t="shared" si="31"/>
        <v>5.1972978502112399</v>
      </c>
      <c r="N205" s="35"/>
    </row>
    <row r="206" spans="1:14" x14ac:dyDescent="0.3">
      <c r="A206" s="11">
        <v>4.2</v>
      </c>
      <c r="B206" s="43">
        <v>31.5002</v>
      </c>
      <c r="C206" s="35"/>
      <c r="D206" s="47">
        <f t="shared" si="24"/>
        <v>31.442878938646857</v>
      </c>
      <c r="E206" s="35"/>
      <c r="F206" s="48">
        <f t="shared" si="28"/>
        <v>5.7321061353142966E-2</v>
      </c>
      <c r="G206" s="35">
        <f t="shared" si="25"/>
        <v>1.8197046797526037E-3</v>
      </c>
      <c r="H206" s="35"/>
      <c r="I206" s="49">
        <f t="shared" si="29"/>
        <v>-3.5974027100271257</v>
      </c>
      <c r="J206" s="35">
        <f t="shared" si="26"/>
        <v>5.7321061353142966E-2</v>
      </c>
      <c r="K206" s="35">
        <f t="shared" si="27"/>
        <v>11.266323942453331</v>
      </c>
      <c r="L206" s="35">
        <f t="shared" si="30"/>
        <v>12.941306258110508</v>
      </c>
      <c r="M206" s="35">
        <f t="shared" si="31"/>
        <v>3.2857040746507799E-3</v>
      </c>
      <c r="N206" s="35"/>
    </row>
    <row r="207" spans="1:14" x14ac:dyDescent="0.3">
      <c r="A207" s="11">
        <v>3.5</v>
      </c>
      <c r="B207" s="43">
        <v>37.962800000000001</v>
      </c>
      <c r="C207" s="35"/>
      <c r="D207" s="47">
        <f t="shared" si="24"/>
        <v>34.640934508249465</v>
      </c>
      <c r="E207" s="35"/>
      <c r="F207" s="48">
        <f t="shared" si="28"/>
        <v>3.3218654917505361</v>
      </c>
      <c r="G207" s="35">
        <f t="shared" si="25"/>
        <v>8.7503173942663243E-2</v>
      </c>
      <c r="H207" s="35"/>
      <c r="I207" s="49">
        <f t="shared" si="29"/>
        <v>2.8651972899728761</v>
      </c>
      <c r="J207" s="35">
        <f t="shared" si="26"/>
        <v>3.3218654917505361</v>
      </c>
      <c r="K207" s="35">
        <f t="shared" si="27"/>
        <v>2.5115575759714497E-2</v>
      </c>
      <c r="L207" s="35">
        <f t="shared" si="30"/>
        <v>8.2093555104679137</v>
      </c>
      <c r="M207" s="35">
        <f t="shared" si="31"/>
        <v>11.034790345283032</v>
      </c>
      <c r="N207" s="35"/>
    </row>
    <row r="208" spans="1:14" x14ac:dyDescent="0.3">
      <c r="A208" s="11">
        <v>3.6</v>
      </c>
      <c r="B208" s="43">
        <v>33.5</v>
      </c>
      <c r="C208" s="35"/>
      <c r="D208" s="47">
        <f t="shared" si="24"/>
        <v>34.184069426877663</v>
      </c>
      <c r="E208" s="35"/>
      <c r="F208" s="48">
        <f t="shared" si="28"/>
        <v>-0.68406942687766303</v>
      </c>
      <c r="G208" s="35">
        <f t="shared" si="25"/>
        <v>2.0419982891870539E-2</v>
      </c>
      <c r="H208" s="35"/>
      <c r="I208" s="49">
        <f t="shared" si="29"/>
        <v>-1.5976027100271253</v>
      </c>
      <c r="J208" s="35">
        <f t="shared" si="26"/>
        <v>0.68406942687766303</v>
      </c>
      <c r="K208" s="35">
        <f t="shared" si="27"/>
        <v>0.37864826982619981</v>
      </c>
      <c r="L208" s="35">
        <f t="shared" si="30"/>
        <v>2.5523344190860149</v>
      </c>
      <c r="M208" s="35">
        <f t="shared" si="31"/>
        <v>0.46795098078873437</v>
      </c>
      <c r="N208" s="35"/>
    </row>
    <row r="209" spans="1:14" x14ac:dyDescent="0.3">
      <c r="A209" s="11">
        <v>4.8</v>
      </c>
      <c r="B209" s="43">
        <v>30.537500000000001</v>
      </c>
      <c r="C209" s="35"/>
      <c r="D209" s="47">
        <f t="shared" si="24"/>
        <v>28.701688450416054</v>
      </c>
      <c r="E209" s="35"/>
      <c r="F209" s="48">
        <f t="shared" si="28"/>
        <v>1.8358115495839478</v>
      </c>
      <c r="G209" s="35">
        <f t="shared" si="25"/>
        <v>6.0116628721537377E-2</v>
      </c>
      <c r="H209" s="35"/>
      <c r="I209" s="49">
        <f t="shared" si="29"/>
        <v>-4.5601027100271239</v>
      </c>
      <c r="J209" s="35">
        <f t="shared" si="26"/>
        <v>1.8358115495839478</v>
      </c>
      <c r="K209" s="35">
        <f t="shared" si="27"/>
        <v>37.182250200614511</v>
      </c>
      <c r="L209" s="35">
        <f t="shared" si="30"/>
        <v>20.794536725996718</v>
      </c>
      <c r="M209" s="35">
        <f t="shared" si="31"/>
        <v>3.3702040455858153</v>
      </c>
      <c r="N209" s="35"/>
    </row>
    <row r="210" spans="1:14" x14ac:dyDescent="0.3">
      <c r="A210" s="11">
        <v>2.7</v>
      </c>
      <c r="B210" s="43">
        <v>31.7</v>
      </c>
      <c r="C210" s="35"/>
      <c r="D210" s="47">
        <f t="shared" si="24"/>
        <v>38.295855159223876</v>
      </c>
      <c r="E210" s="35"/>
      <c r="F210" s="48">
        <f t="shared" si="28"/>
        <v>-6.595855159223877</v>
      </c>
      <c r="G210" s="35">
        <f t="shared" si="25"/>
        <v>0.20807114066952292</v>
      </c>
      <c r="H210" s="35"/>
      <c r="I210" s="49">
        <f t="shared" si="29"/>
        <v>-3.397602710027126</v>
      </c>
      <c r="J210" s="35">
        <f t="shared" si="26"/>
        <v>6.595855159223877</v>
      </c>
      <c r="K210" s="35">
        <f t="shared" si="27"/>
        <v>12.225104608761955</v>
      </c>
      <c r="L210" s="35">
        <f t="shared" si="30"/>
        <v>11.54370417518367</v>
      </c>
      <c r="M210" s="35">
        <f t="shared" si="31"/>
        <v>43.505305281460238</v>
      </c>
      <c r="N210" s="35"/>
    </row>
    <row r="211" spans="1:14" x14ac:dyDescent="0.3">
      <c r="A211" s="11">
        <v>2.5</v>
      </c>
      <c r="B211" s="43">
        <v>40.081600000000002</v>
      </c>
      <c r="C211" s="35"/>
      <c r="D211" s="47">
        <f t="shared" si="24"/>
        <v>39.209585321967481</v>
      </c>
      <c r="E211" s="35"/>
      <c r="F211" s="48">
        <f t="shared" si="28"/>
        <v>0.87201467803252086</v>
      </c>
      <c r="G211" s="35">
        <f t="shared" si="25"/>
        <v>2.1755984741939464E-2</v>
      </c>
      <c r="H211" s="35"/>
      <c r="I211" s="49">
        <f t="shared" si="29"/>
        <v>4.9839972899728764</v>
      </c>
      <c r="J211" s="35">
        <f t="shared" si="26"/>
        <v>0.87201467803252086</v>
      </c>
      <c r="K211" s="35">
        <f t="shared" si="27"/>
        <v>19.449615918549785</v>
      </c>
      <c r="L211" s="35">
        <f t="shared" si="30"/>
        <v>24.840228986456975</v>
      </c>
      <c r="M211" s="35">
        <f t="shared" si="31"/>
        <v>0.76040959870416103</v>
      </c>
      <c r="N211" s="35"/>
    </row>
    <row r="212" spans="1:14" x14ac:dyDescent="0.3">
      <c r="A212" s="11">
        <v>2.4</v>
      </c>
      <c r="B212" s="43">
        <v>37.491100000000003</v>
      </c>
      <c r="C212" s="35"/>
      <c r="D212" s="47">
        <f t="shared" si="24"/>
        <v>39.666450403339276</v>
      </c>
      <c r="E212" s="35"/>
      <c r="F212" s="48">
        <f t="shared" si="28"/>
        <v>-2.175350403339273</v>
      </c>
      <c r="G212" s="35">
        <f t="shared" si="25"/>
        <v>5.8023114908318851E-2</v>
      </c>
      <c r="H212" s="35"/>
      <c r="I212" s="49">
        <f t="shared" si="29"/>
        <v>2.3934972899728777</v>
      </c>
      <c r="J212" s="35">
        <f t="shared" si="26"/>
        <v>2.175350403339273</v>
      </c>
      <c r="K212" s="35">
        <f t="shared" si="27"/>
        <v>23.688048681174219</v>
      </c>
      <c r="L212" s="35">
        <f t="shared" si="30"/>
        <v>5.7288292771075096</v>
      </c>
      <c r="M212" s="35">
        <f t="shared" si="31"/>
        <v>4.7321493773083381</v>
      </c>
      <c r="N212" s="35"/>
    </row>
    <row r="213" spans="1:14" x14ac:dyDescent="0.3">
      <c r="A213" s="11">
        <v>1.6</v>
      </c>
      <c r="B213" s="43">
        <v>44.2</v>
      </c>
      <c r="C213" s="35"/>
      <c r="D213" s="47">
        <f t="shared" si="24"/>
        <v>43.321371054313687</v>
      </c>
      <c r="E213" s="35"/>
      <c r="F213" s="48">
        <f t="shared" si="28"/>
        <v>0.87862894568631589</v>
      </c>
      <c r="G213" s="35">
        <f t="shared" si="25"/>
        <v>1.9878482934079542E-2</v>
      </c>
      <c r="H213" s="35"/>
      <c r="I213" s="49">
        <f t="shared" si="29"/>
        <v>9.1023972899728776</v>
      </c>
      <c r="J213" s="35">
        <f t="shared" si="26"/>
        <v>0.87862894568631589</v>
      </c>
      <c r="K213" s="35">
        <f t="shared" si="27"/>
        <v>72.623761367704262</v>
      </c>
      <c r="L213" s="35">
        <f t="shared" si="30"/>
        <v>82.853636424505581</v>
      </c>
      <c r="M213" s="35">
        <f t="shared" si="31"/>
        <v>0.77198882419784698</v>
      </c>
      <c r="N213" s="35"/>
    </row>
    <row r="214" spans="1:14" x14ac:dyDescent="0.3">
      <c r="A214" s="11">
        <v>3.6</v>
      </c>
      <c r="B214" s="43">
        <v>32.6</v>
      </c>
      <c r="C214" s="35"/>
      <c r="D214" s="47">
        <f t="shared" si="24"/>
        <v>34.184069426877663</v>
      </c>
      <c r="E214" s="35"/>
      <c r="F214" s="48">
        <f t="shared" si="28"/>
        <v>-1.5840694268776616</v>
      </c>
      <c r="G214" s="35">
        <f t="shared" si="25"/>
        <v>4.8591086714038695E-2</v>
      </c>
      <c r="H214" s="35"/>
      <c r="I214" s="49">
        <f t="shared" si="29"/>
        <v>-2.4976027100271239</v>
      </c>
      <c r="J214" s="35">
        <f t="shared" si="26"/>
        <v>1.5840694268776616</v>
      </c>
      <c r="K214" s="35">
        <f t="shared" si="27"/>
        <v>0.37864826982619981</v>
      </c>
      <c r="L214" s="35">
        <f t="shared" si="30"/>
        <v>6.2380192971348336</v>
      </c>
      <c r="M214" s="35">
        <f t="shared" si="31"/>
        <v>2.5092759491685235</v>
      </c>
      <c r="N214" s="35"/>
    </row>
    <row r="215" spans="1:14" x14ac:dyDescent="0.3">
      <c r="A215" s="11">
        <v>3</v>
      </c>
      <c r="B215" s="43">
        <v>32.1</v>
      </c>
      <c r="C215" s="35"/>
      <c r="D215" s="47">
        <f t="shared" si="24"/>
        <v>36.925259915108469</v>
      </c>
      <c r="E215" s="35"/>
      <c r="F215" s="48">
        <f t="shared" si="28"/>
        <v>-4.8252599151084681</v>
      </c>
      <c r="G215" s="35">
        <f t="shared" si="25"/>
        <v>0.15031962352362829</v>
      </c>
      <c r="H215" s="35"/>
      <c r="I215" s="49">
        <f t="shared" si="29"/>
        <v>-2.9976027100271239</v>
      </c>
      <c r="J215" s="35">
        <f t="shared" si="26"/>
        <v>4.8252599151084681</v>
      </c>
      <c r="K215" s="35">
        <f t="shared" si="27"/>
        <v>4.519223182733163</v>
      </c>
      <c r="L215" s="35">
        <f t="shared" si="30"/>
        <v>8.9856220071619575</v>
      </c>
      <c r="M215" s="35">
        <f t="shared" si="31"/>
        <v>23.283133248352581</v>
      </c>
      <c r="N215" s="35"/>
    </row>
    <row r="216" spans="1:14" x14ac:dyDescent="0.3">
      <c r="A216" s="11">
        <v>5.7</v>
      </c>
      <c r="B216" s="43">
        <v>31.9</v>
      </c>
      <c r="C216" s="35"/>
      <c r="D216" s="47">
        <f t="shared" si="24"/>
        <v>24.589902718069844</v>
      </c>
      <c r="E216" s="35"/>
      <c r="F216" s="48">
        <f t="shared" si="28"/>
        <v>7.3100972819301546</v>
      </c>
      <c r="G216" s="35">
        <f t="shared" si="25"/>
        <v>0.22915665460596096</v>
      </c>
      <c r="H216" s="35"/>
      <c r="I216" s="49">
        <f t="shared" si="29"/>
        <v>-3.1976027100271267</v>
      </c>
      <c r="J216" s="35">
        <f t="shared" si="26"/>
        <v>7.3100972819301546</v>
      </c>
      <c r="K216" s="35">
        <f t="shared" si="27"/>
        <v>104.23410943573275</v>
      </c>
      <c r="L216" s="35">
        <f t="shared" si="30"/>
        <v>10.224663091172825</v>
      </c>
      <c r="M216" s="35">
        <f t="shared" si="31"/>
        <v>53.437522271282631</v>
      </c>
      <c r="N216" s="35"/>
    </row>
    <row r="217" spans="1:14" x14ac:dyDescent="0.3">
      <c r="A217" s="11">
        <v>3.6</v>
      </c>
      <c r="B217" s="43">
        <v>31.6</v>
      </c>
      <c r="C217" s="35"/>
      <c r="D217" s="47">
        <f t="shared" si="24"/>
        <v>34.184069426877663</v>
      </c>
      <c r="E217" s="35"/>
      <c r="F217" s="48">
        <f t="shared" si="28"/>
        <v>-2.5840694268776616</v>
      </c>
      <c r="G217" s="35">
        <f t="shared" si="25"/>
        <v>8.1774348951824727E-2</v>
      </c>
      <c r="H217" s="35"/>
      <c r="I217" s="49">
        <f t="shared" si="29"/>
        <v>-3.4976027100271239</v>
      </c>
      <c r="J217" s="35">
        <f t="shared" si="26"/>
        <v>2.5840694268776616</v>
      </c>
      <c r="K217" s="35">
        <f t="shared" si="27"/>
        <v>0.37864826982619981</v>
      </c>
      <c r="L217" s="35">
        <f t="shared" si="30"/>
        <v>12.233224717189081</v>
      </c>
      <c r="M217" s="35">
        <f t="shared" si="31"/>
        <v>6.6774148029238463</v>
      </c>
      <c r="N217" s="35"/>
    </row>
    <row r="218" spans="1:14" x14ac:dyDescent="0.3">
      <c r="A218" s="11">
        <v>5.3</v>
      </c>
      <c r="B218" s="43">
        <v>27.9</v>
      </c>
      <c r="C218" s="35"/>
      <c r="D218" s="47">
        <f t="shared" si="24"/>
        <v>26.417363043557049</v>
      </c>
      <c r="E218" s="35"/>
      <c r="F218" s="48">
        <f t="shared" si="28"/>
        <v>1.4826369564429491</v>
      </c>
      <c r="G218" s="35">
        <f t="shared" si="25"/>
        <v>5.3141109549926492E-2</v>
      </c>
      <c r="H218" s="35"/>
      <c r="I218" s="49">
        <f t="shared" si="29"/>
        <v>-7.1976027100271267</v>
      </c>
      <c r="J218" s="35">
        <f t="shared" si="26"/>
        <v>1.4826369564429491</v>
      </c>
      <c r="K218" s="35">
        <f t="shared" si="27"/>
        <v>70.258769057476272</v>
      </c>
      <c r="L218" s="35">
        <f t="shared" si="30"/>
        <v>51.805484771389835</v>
      </c>
      <c r="M218" s="35">
        <f t="shared" si="31"/>
        <v>2.1982123446104116</v>
      </c>
      <c r="N218" s="35"/>
    </row>
    <row r="219" spans="1:14" x14ac:dyDescent="0.3">
      <c r="A219" s="11">
        <v>2.5</v>
      </c>
      <c r="B219" s="43">
        <v>42.908000000000001</v>
      </c>
      <c r="C219" s="35"/>
      <c r="D219" s="47">
        <f t="shared" si="24"/>
        <v>39.209585321967481</v>
      </c>
      <c r="E219" s="35"/>
      <c r="F219" s="48">
        <f t="shared" si="28"/>
        <v>3.6984146780325204</v>
      </c>
      <c r="G219" s="35">
        <f t="shared" si="25"/>
        <v>8.6194058870898677E-2</v>
      </c>
      <c r="H219" s="35"/>
      <c r="I219" s="49">
        <f t="shared" si="29"/>
        <v>7.810397289972876</v>
      </c>
      <c r="J219" s="35">
        <f t="shared" si="26"/>
        <v>3.6984146780325204</v>
      </c>
      <c r="K219" s="35">
        <f t="shared" si="27"/>
        <v>19.449615918549785</v>
      </c>
      <c r="L219" s="35">
        <f t="shared" si="30"/>
        <v>61.002305827215643</v>
      </c>
      <c r="M219" s="35">
        <f t="shared" si="31"/>
        <v>13.678271130686392</v>
      </c>
      <c r="N219" s="35"/>
    </row>
    <row r="220" spans="1:14" x14ac:dyDescent="0.3">
      <c r="A220" s="11">
        <v>4.4000000000000004</v>
      </c>
      <c r="B220" s="43">
        <v>26.2</v>
      </c>
      <c r="C220" s="35"/>
      <c r="D220" s="47">
        <f t="shared" si="24"/>
        <v>30.529148775903256</v>
      </c>
      <c r="E220" s="35"/>
      <c r="F220" s="48">
        <f t="shared" si="28"/>
        <v>-4.3291487759032563</v>
      </c>
      <c r="G220" s="35">
        <f t="shared" si="25"/>
        <v>0.16523468610317774</v>
      </c>
      <c r="H220" s="35"/>
      <c r="I220" s="49">
        <f t="shared" si="29"/>
        <v>-8.897602710027126</v>
      </c>
      <c r="J220" s="35">
        <f t="shared" si="26"/>
        <v>4.3291487759032563</v>
      </c>
      <c r="K220" s="35">
        <f t="shared" si="27"/>
        <v>18.235160407892163</v>
      </c>
      <c r="L220" s="35">
        <f t="shared" si="30"/>
        <v>79.16733398548206</v>
      </c>
      <c r="M220" s="35">
        <f t="shared" si="31"/>
        <v>18.741529123904662</v>
      </c>
      <c r="N220" s="35"/>
    </row>
    <row r="221" spans="1:14" x14ac:dyDescent="0.3">
      <c r="A221" s="11">
        <v>3.5</v>
      </c>
      <c r="B221" s="43">
        <v>33</v>
      </c>
      <c r="C221" s="35"/>
      <c r="D221" s="47">
        <f t="shared" si="24"/>
        <v>34.640934508249465</v>
      </c>
      <c r="E221" s="35"/>
      <c r="F221" s="48">
        <f t="shared" si="28"/>
        <v>-1.6409345082494653</v>
      </c>
      <c r="G221" s="35">
        <f t="shared" si="25"/>
        <v>4.9725288128771673E-2</v>
      </c>
      <c r="H221" s="35"/>
      <c r="I221" s="49">
        <f t="shared" si="29"/>
        <v>-2.0976027100271253</v>
      </c>
      <c r="J221" s="35">
        <f t="shared" si="26"/>
        <v>1.6409345082494653</v>
      </c>
      <c r="K221" s="35">
        <f t="shared" si="27"/>
        <v>2.5115575759714497E-2</v>
      </c>
      <c r="L221" s="35">
        <f t="shared" si="30"/>
        <v>4.3999371291131402</v>
      </c>
      <c r="M221" s="35">
        <f t="shared" si="31"/>
        <v>2.6926660603639143</v>
      </c>
      <c r="N221" s="35"/>
    </row>
    <row r="222" spans="1:14" x14ac:dyDescent="0.3">
      <c r="A222" s="11">
        <v>5.3</v>
      </c>
      <c r="B222" s="43">
        <v>23.299900000000001</v>
      </c>
      <c r="C222" s="35"/>
      <c r="D222" s="47">
        <f t="shared" si="24"/>
        <v>26.417363043557049</v>
      </c>
      <c r="E222" s="35"/>
      <c r="F222" s="48">
        <f t="shared" si="28"/>
        <v>-3.1174630435570485</v>
      </c>
      <c r="G222" s="35">
        <f t="shared" si="25"/>
        <v>0.13379727138558742</v>
      </c>
      <c r="H222" s="35"/>
      <c r="I222" s="49">
        <f t="shared" si="29"/>
        <v>-11.797702710027124</v>
      </c>
      <c r="J222" s="35">
        <f t="shared" si="26"/>
        <v>3.1174630435570485</v>
      </c>
      <c r="K222" s="35">
        <f t="shared" si="27"/>
        <v>70.258769057476272</v>
      </c>
      <c r="L222" s="35">
        <f t="shared" si="30"/>
        <v>139.18578923418136</v>
      </c>
      <c r="M222" s="35">
        <f t="shared" si="31"/>
        <v>9.718575827943976</v>
      </c>
      <c r="N222" s="35"/>
    </row>
    <row r="223" spans="1:14" x14ac:dyDescent="0.3">
      <c r="A223" s="11">
        <v>1</v>
      </c>
      <c r="B223" s="43">
        <v>57.8</v>
      </c>
      <c r="C223" s="35"/>
      <c r="D223" s="47">
        <f t="shared" si="24"/>
        <v>46.062561542544493</v>
      </c>
      <c r="E223" s="35"/>
      <c r="F223" s="48">
        <f t="shared" si="28"/>
        <v>11.737438457455504</v>
      </c>
      <c r="G223" s="35">
        <f t="shared" si="25"/>
        <v>0.20306986950615058</v>
      </c>
      <c r="H223" s="35"/>
      <c r="I223" s="49">
        <f t="shared" si="29"/>
        <v>22.702397289972872</v>
      </c>
      <c r="J223" s="35">
        <f t="shared" si="26"/>
        <v>11.737438457455504</v>
      </c>
      <c r="K223" s="35">
        <f t="shared" si="27"/>
        <v>126.85850489905822</v>
      </c>
      <c r="L223" s="35">
        <f t="shared" si="30"/>
        <v>515.39884271176754</v>
      </c>
      <c r="M223" s="35">
        <f t="shared" si="31"/>
        <v>137.76746154255542</v>
      </c>
      <c r="N223" s="35"/>
    </row>
    <row r="224" spans="1:14" x14ac:dyDescent="0.3">
      <c r="A224" s="11">
        <v>3.5</v>
      </c>
      <c r="B224" s="43">
        <v>35.5</v>
      </c>
      <c r="C224" s="35"/>
      <c r="D224" s="47">
        <f t="shared" si="24"/>
        <v>34.640934508249465</v>
      </c>
      <c r="E224" s="35"/>
      <c r="F224" s="48">
        <f t="shared" si="28"/>
        <v>0.8590654917505347</v>
      </c>
      <c r="G224" s="35">
        <f t="shared" si="25"/>
        <v>2.4199027936634782E-2</v>
      </c>
      <c r="H224" s="35"/>
      <c r="I224" s="49">
        <f t="shared" si="29"/>
        <v>0.40239728997287472</v>
      </c>
      <c r="J224" s="35">
        <f t="shared" si="26"/>
        <v>0.8590654917505347</v>
      </c>
      <c r="K224" s="35">
        <f t="shared" si="27"/>
        <v>2.5115575759714497E-2</v>
      </c>
      <c r="L224" s="35">
        <f t="shared" si="30"/>
        <v>0.16192357897751383</v>
      </c>
      <c r="M224" s="35">
        <f t="shared" si="31"/>
        <v>0.73799351911658806</v>
      </c>
      <c r="N224" s="35"/>
    </row>
    <row r="225" spans="1:14" x14ac:dyDescent="0.3">
      <c r="A225" s="11">
        <v>3.6</v>
      </c>
      <c r="B225" s="43">
        <v>34.270800000000001</v>
      </c>
      <c r="C225" s="35"/>
      <c r="D225" s="47">
        <f t="shared" si="24"/>
        <v>34.184069426877663</v>
      </c>
      <c r="E225" s="35"/>
      <c r="F225" s="48">
        <f t="shared" si="28"/>
        <v>8.6730573122338228E-2</v>
      </c>
      <c r="G225" s="35">
        <f t="shared" si="25"/>
        <v>2.5307425890944545E-3</v>
      </c>
      <c r="H225" s="35"/>
      <c r="I225" s="49">
        <f t="shared" si="29"/>
        <v>-0.82680271002712402</v>
      </c>
      <c r="J225" s="35">
        <f t="shared" si="26"/>
        <v>8.6730573122338228E-2</v>
      </c>
      <c r="K225" s="35">
        <f t="shared" si="27"/>
        <v>0.37864826982619981</v>
      </c>
      <c r="L225" s="35">
        <f t="shared" si="30"/>
        <v>0.68360272130819655</v>
      </c>
      <c r="M225" s="35">
        <f t="shared" si="31"/>
        <v>7.5221923141292587E-3</v>
      </c>
      <c r="N225" s="35"/>
    </row>
    <row r="226" spans="1:14" x14ac:dyDescent="0.3">
      <c r="A226" s="11">
        <v>3</v>
      </c>
      <c r="B226" s="43">
        <v>35.267800000000001</v>
      </c>
      <c r="C226" s="35"/>
      <c r="D226" s="47">
        <f t="shared" si="24"/>
        <v>36.925259915108469</v>
      </c>
      <c r="E226" s="35"/>
      <c r="F226" s="48">
        <f t="shared" si="28"/>
        <v>-1.6574599151084684</v>
      </c>
      <c r="G226" s="35">
        <f t="shared" si="25"/>
        <v>4.6996407916242815E-2</v>
      </c>
      <c r="H226" s="35"/>
      <c r="I226" s="49">
        <f t="shared" si="29"/>
        <v>0.17019728997287586</v>
      </c>
      <c r="J226" s="35">
        <f t="shared" si="26"/>
        <v>1.6574599151084684</v>
      </c>
      <c r="K226" s="35">
        <f t="shared" si="27"/>
        <v>4.519223182733163</v>
      </c>
      <c r="L226" s="35">
        <f t="shared" si="30"/>
        <v>2.8967117514111192E-2</v>
      </c>
      <c r="M226" s="35">
        <f t="shared" si="31"/>
        <v>2.747173370191371</v>
      </c>
      <c r="N226" s="35"/>
    </row>
    <row r="227" spans="1:14" x14ac:dyDescent="0.3">
      <c r="A227" s="11">
        <v>3.5</v>
      </c>
      <c r="B227" s="43">
        <v>36.410200000000003</v>
      </c>
      <c r="C227" s="35"/>
      <c r="D227" s="47">
        <f t="shared" si="24"/>
        <v>34.640934508249465</v>
      </c>
      <c r="E227" s="35"/>
      <c r="F227" s="48">
        <f t="shared" si="28"/>
        <v>1.7692654917505379</v>
      </c>
      <c r="G227" s="35">
        <f t="shared" si="25"/>
        <v>4.8592578226720473E-2</v>
      </c>
      <c r="H227" s="35"/>
      <c r="I227" s="49">
        <f t="shared" si="29"/>
        <v>1.3125972899728779</v>
      </c>
      <c r="J227" s="35">
        <f t="shared" si="26"/>
        <v>1.7692654917505379</v>
      </c>
      <c r="K227" s="35">
        <f t="shared" si="27"/>
        <v>2.5115575759714497E-2</v>
      </c>
      <c r="L227" s="35">
        <f t="shared" si="30"/>
        <v>1.7229116456441433</v>
      </c>
      <c r="M227" s="35">
        <f t="shared" si="31"/>
        <v>3.1303003802992726</v>
      </c>
      <c r="N227" s="35"/>
    </row>
    <row r="228" spans="1:14" x14ac:dyDescent="0.3">
      <c r="A228" s="11">
        <v>4.5999999999999996</v>
      </c>
      <c r="B228" s="43">
        <v>33.305199999999999</v>
      </c>
      <c r="C228" s="35"/>
      <c r="D228" s="47">
        <f t="shared" si="24"/>
        <v>29.615418613159658</v>
      </c>
      <c r="E228" s="35"/>
      <c r="F228" s="48">
        <f t="shared" si="28"/>
        <v>3.6897813868403411</v>
      </c>
      <c r="G228" s="35">
        <f t="shared" si="25"/>
        <v>0.11078694578745485</v>
      </c>
      <c r="H228" s="35"/>
      <c r="I228" s="49">
        <f t="shared" si="29"/>
        <v>-1.792402710027126</v>
      </c>
      <c r="J228" s="35">
        <f t="shared" si="26"/>
        <v>3.6897813868403411</v>
      </c>
      <c r="K228" s="35">
        <f t="shared" si="27"/>
        <v>26.873802493945853</v>
      </c>
      <c r="L228" s="35">
        <f t="shared" si="30"/>
        <v>3.2127074749125857</v>
      </c>
      <c r="M228" s="35">
        <f t="shared" si="31"/>
        <v>13.61448668267343</v>
      </c>
      <c r="N228" s="35"/>
    </row>
    <row r="229" spans="1:14" x14ac:dyDescent="0.3">
      <c r="A229" s="11">
        <v>3</v>
      </c>
      <c r="B229" s="43">
        <v>35.708100000000002</v>
      </c>
      <c r="C229" s="35"/>
      <c r="D229" s="47">
        <f t="shared" si="24"/>
        <v>36.925259915108469</v>
      </c>
      <c r="E229" s="35"/>
      <c r="F229" s="48">
        <f t="shared" si="28"/>
        <v>-1.2171599151084678</v>
      </c>
      <c r="G229" s="35">
        <f t="shared" si="25"/>
        <v>3.4086381384292853E-2</v>
      </c>
      <c r="H229" s="35"/>
      <c r="I229" s="49">
        <f t="shared" si="29"/>
        <v>0.61049728997287644</v>
      </c>
      <c r="J229" s="35">
        <f t="shared" si="26"/>
        <v>1.2171599151084678</v>
      </c>
      <c r="K229" s="35">
        <f t="shared" si="27"/>
        <v>4.519223182733163</v>
      </c>
      <c r="L229" s="35">
        <f t="shared" si="30"/>
        <v>0.37270694106422636</v>
      </c>
      <c r="M229" s="35">
        <f t="shared" si="31"/>
        <v>1.4814782589468525</v>
      </c>
      <c r="N229" s="35"/>
    </row>
    <row r="230" spans="1:14" x14ac:dyDescent="0.3">
      <c r="A230" s="11">
        <v>3</v>
      </c>
      <c r="B230" s="43">
        <v>31.5</v>
      </c>
      <c r="C230" s="35"/>
      <c r="D230" s="47">
        <f t="shared" si="24"/>
        <v>36.925259915108469</v>
      </c>
      <c r="E230" s="35"/>
      <c r="F230" s="48">
        <f t="shared" si="28"/>
        <v>-5.4252599151084695</v>
      </c>
      <c r="G230" s="35">
        <f t="shared" si="25"/>
        <v>0.17223047349550696</v>
      </c>
      <c r="H230" s="35"/>
      <c r="I230" s="49">
        <f t="shared" si="29"/>
        <v>-3.5976027100271253</v>
      </c>
      <c r="J230" s="35">
        <f t="shared" si="26"/>
        <v>5.4252599151084695</v>
      </c>
      <c r="K230" s="35">
        <f t="shared" si="27"/>
        <v>4.519223182733163</v>
      </c>
      <c r="L230" s="35">
        <f t="shared" si="30"/>
        <v>12.942745259194517</v>
      </c>
      <c r="M230" s="35">
        <f t="shared" si="31"/>
        <v>29.433445146482757</v>
      </c>
      <c r="N230" s="35"/>
    </row>
    <row r="231" spans="1:14" x14ac:dyDescent="0.3">
      <c r="A231" s="11">
        <v>3.8</v>
      </c>
      <c r="B231" s="43">
        <v>31.1</v>
      </c>
      <c r="C231" s="35"/>
      <c r="D231" s="47">
        <f t="shared" si="24"/>
        <v>33.270339264134066</v>
      </c>
      <c r="E231" s="35"/>
      <c r="F231" s="48">
        <f t="shared" si="28"/>
        <v>-2.1703392641340642</v>
      </c>
      <c r="G231" s="35">
        <f t="shared" si="25"/>
        <v>6.9785828428748045E-2</v>
      </c>
      <c r="H231" s="35"/>
      <c r="I231" s="49">
        <f t="shared" si="29"/>
        <v>-3.9976027100271239</v>
      </c>
      <c r="J231" s="35">
        <f t="shared" si="26"/>
        <v>2.1703392641340642</v>
      </c>
      <c r="K231" s="35">
        <f t="shared" si="27"/>
        <v>2.3380678734203295</v>
      </c>
      <c r="L231" s="35">
        <f t="shared" si="30"/>
        <v>15.980827427216205</v>
      </c>
      <c r="M231" s="35">
        <f t="shared" si="31"/>
        <v>4.7103725214419914</v>
      </c>
      <c r="N231" s="35"/>
    </row>
    <row r="232" spans="1:14" x14ac:dyDescent="0.3">
      <c r="A232" s="11">
        <v>5.3</v>
      </c>
      <c r="B232" s="43">
        <v>22.9</v>
      </c>
      <c r="C232" s="35"/>
      <c r="D232" s="47">
        <f t="shared" si="24"/>
        <v>26.417363043557049</v>
      </c>
      <c r="E232" s="35"/>
      <c r="F232" s="48">
        <f t="shared" si="28"/>
        <v>-3.5173630435570509</v>
      </c>
      <c r="G232" s="35">
        <f t="shared" si="25"/>
        <v>0.15359663945663979</v>
      </c>
      <c r="H232" s="35"/>
      <c r="I232" s="49">
        <f t="shared" si="29"/>
        <v>-12.197602710027127</v>
      </c>
      <c r="J232" s="35">
        <f t="shared" si="26"/>
        <v>3.5173630435570509</v>
      </c>
      <c r="K232" s="35">
        <f t="shared" si="27"/>
        <v>70.258769057476272</v>
      </c>
      <c r="L232" s="35">
        <f t="shared" si="30"/>
        <v>148.78151187166111</v>
      </c>
      <c r="M232" s="35">
        <f t="shared" si="31"/>
        <v>12.37184278018092</v>
      </c>
      <c r="N232" s="35"/>
    </row>
    <row r="233" spans="1:14" x14ac:dyDescent="0.3">
      <c r="A233" s="11">
        <v>5.3</v>
      </c>
      <c r="B233" s="43">
        <v>29</v>
      </c>
      <c r="C233" s="35"/>
      <c r="D233" s="47">
        <f t="shared" si="24"/>
        <v>26.417363043557049</v>
      </c>
      <c r="E233" s="35"/>
      <c r="F233" s="48">
        <f t="shared" si="28"/>
        <v>2.5826369564429505</v>
      </c>
      <c r="G233" s="35">
        <f t="shared" si="25"/>
        <v>8.9056446773894848E-2</v>
      </c>
      <c r="H233" s="35"/>
      <c r="I233" s="49">
        <f t="shared" si="29"/>
        <v>-6.0976027100271253</v>
      </c>
      <c r="J233" s="35">
        <f t="shared" si="26"/>
        <v>2.5826369564429505</v>
      </c>
      <c r="K233" s="35">
        <f t="shared" si="27"/>
        <v>70.258769057476272</v>
      </c>
      <c r="L233" s="35">
        <f t="shared" si="30"/>
        <v>37.180758809330143</v>
      </c>
      <c r="M233" s="35">
        <f t="shared" si="31"/>
        <v>6.6700136487849067</v>
      </c>
      <c r="N233" s="35"/>
    </row>
    <row r="234" spans="1:14" x14ac:dyDescent="0.3">
      <c r="A234" s="11">
        <v>2.5</v>
      </c>
      <c r="B234" s="43">
        <v>39.571399999999997</v>
      </c>
      <c r="C234" s="35"/>
      <c r="D234" s="47">
        <f t="shared" si="24"/>
        <v>39.209585321967481</v>
      </c>
      <c r="E234" s="35"/>
      <c r="F234" s="48">
        <f t="shared" si="28"/>
        <v>0.36181467803251621</v>
      </c>
      <c r="G234" s="35">
        <f t="shared" si="25"/>
        <v>9.143337815506053E-3</v>
      </c>
      <c r="H234" s="35"/>
      <c r="I234" s="49">
        <f t="shared" si="29"/>
        <v>4.4737972899728717</v>
      </c>
      <c r="J234" s="35">
        <f t="shared" si="26"/>
        <v>0.36181467803251621</v>
      </c>
      <c r="K234" s="35">
        <f t="shared" si="27"/>
        <v>19.449615918549785</v>
      </c>
      <c r="L234" s="35">
        <f t="shared" si="30"/>
        <v>20.014862191768611</v>
      </c>
      <c r="M234" s="35">
        <f t="shared" si="31"/>
        <v>0.13090986123977336</v>
      </c>
      <c r="N234" s="35"/>
    </row>
    <row r="235" spans="1:14" x14ac:dyDescent="0.3">
      <c r="A235" s="11">
        <v>3.5</v>
      </c>
      <c r="B235" s="43">
        <v>34.792700000000004</v>
      </c>
      <c r="C235" s="35"/>
      <c r="D235" s="47">
        <f t="shared" si="24"/>
        <v>34.640934508249465</v>
      </c>
      <c r="E235" s="35"/>
      <c r="F235" s="48">
        <f t="shared" si="28"/>
        <v>0.15176549175053822</v>
      </c>
      <c r="G235" s="35">
        <f t="shared" si="25"/>
        <v>4.3619923647931378E-3</v>
      </c>
      <c r="H235" s="35"/>
      <c r="I235" s="49">
        <f t="shared" si="29"/>
        <v>-0.30490271002712177</v>
      </c>
      <c r="J235" s="35">
        <f t="shared" si="26"/>
        <v>0.15176549175053822</v>
      </c>
      <c r="K235" s="35">
        <f t="shared" si="27"/>
        <v>2.5115575759714497E-2</v>
      </c>
      <c r="L235" s="35">
        <f t="shared" si="30"/>
        <v>9.2965662581883102E-2</v>
      </c>
      <c r="M235" s="35">
        <f t="shared" si="31"/>
        <v>2.3032764486282685E-2</v>
      </c>
      <c r="N235" s="35"/>
    </row>
    <row r="236" spans="1:14" x14ac:dyDescent="0.3">
      <c r="A236" s="11">
        <v>2</v>
      </c>
      <c r="B236" s="43">
        <v>60.1</v>
      </c>
      <c r="C236" s="35"/>
      <c r="D236" s="47">
        <f t="shared" si="24"/>
        <v>41.493910728826478</v>
      </c>
      <c r="E236" s="35"/>
      <c r="F236" s="48">
        <f t="shared" si="28"/>
        <v>18.606089271173524</v>
      </c>
      <c r="G236" s="35">
        <f t="shared" si="25"/>
        <v>0.30958551199955947</v>
      </c>
      <c r="H236" s="35"/>
      <c r="I236" s="49">
        <f t="shared" si="29"/>
        <v>25.002397289972876</v>
      </c>
      <c r="J236" s="35">
        <f t="shared" si="26"/>
        <v>18.606089271173524</v>
      </c>
      <c r="K236" s="35">
        <f t="shared" si="27"/>
        <v>44.816293783209389</v>
      </c>
      <c r="L236" s="35">
        <f t="shared" si="30"/>
        <v>625.11987024564303</v>
      </c>
      <c r="M236" s="35">
        <f t="shared" si="31"/>
        <v>346.18655796687852</v>
      </c>
      <c r="N236" s="35"/>
    </row>
    <row r="237" spans="1:14" x14ac:dyDescent="0.3">
      <c r="A237" s="11">
        <v>3</v>
      </c>
      <c r="B237" s="43">
        <v>35.460599999999999</v>
      </c>
      <c r="C237" s="35"/>
      <c r="D237" s="47">
        <f t="shared" si="24"/>
        <v>36.925259915108469</v>
      </c>
      <c r="E237" s="35"/>
      <c r="F237" s="48">
        <f t="shared" si="28"/>
        <v>-1.46465991510847</v>
      </c>
      <c r="G237" s="35">
        <f t="shared" si="25"/>
        <v>4.1303867252908015E-2</v>
      </c>
      <c r="H237" s="35"/>
      <c r="I237" s="49">
        <f t="shared" si="29"/>
        <v>0.36299728997287417</v>
      </c>
      <c r="J237" s="35">
        <f t="shared" si="26"/>
        <v>1.46465991510847</v>
      </c>
      <c r="K237" s="35">
        <f t="shared" si="27"/>
        <v>4.519223182733163</v>
      </c>
      <c r="L237" s="35">
        <f t="shared" si="30"/>
        <v>0.1317670325276509</v>
      </c>
      <c r="M237" s="35">
        <f t="shared" si="31"/>
        <v>2.1452286669255507</v>
      </c>
      <c r="N237" s="35"/>
    </row>
    <row r="238" spans="1:14" x14ac:dyDescent="0.3">
      <c r="A238" s="11">
        <v>3</v>
      </c>
      <c r="B238" s="43">
        <v>39.710299999999997</v>
      </c>
      <c r="C238" s="35"/>
      <c r="D238" s="47">
        <f t="shared" si="24"/>
        <v>36.925259915108469</v>
      </c>
      <c r="E238" s="35"/>
      <c r="F238" s="48">
        <f t="shared" si="28"/>
        <v>2.7850400848915271</v>
      </c>
      <c r="G238" s="35">
        <f t="shared" si="25"/>
        <v>7.0133947235138674E-2</v>
      </c>
      <c r="H238" s="35"/>
      <c r="I238" s="49">
        <f t="shared" si="29"/>
        <v>4.6126972899728713</v>
      </c>
      <c r="J238" s="35">
        <f t="shared" si="26"/>
        <v>2.7850400848915271</v>
      </c>
      <c r="K238" s="35">
        <f t="shared" si="27"/>
        <v>4.519223182733163</v>
      </c>
      <c r="L238" s="35">
        <f t="shared" si="30"/>
        <v>21.27697628892307</v>
      </c>
      <c r="M238" s="35">
        <f t="shared" si="31"/>
        <v>7.7564482744526044</v>
      </c>
      <c r="N238" s="35"/>
    </row>
    <row r="239" spans="1:14" x14ac:dyDescent="0.3">
      <c r="A239" s="11">
        <v>6.2</v>
      </c>
      <c r="B239" s="43">
        <v>26</v>
      </c>
      <c r="C239" s="35"/>
      <c r="D239" s="47">
        <f t="shared" si="24"/>
        <v>22.305577311210836</v>
      </c>
      <c r="E239" s="35"/>
      <c r="F239" s="48">
        <f t="shared" si="28"/>
        <v>3.6944226887891638</v>
      </c>
      <c r="G239" s="35">
        <f t="shared" si="25"/>
        <v>0.14209318033804477</v>
      </c>
      <c r="H239" s="35"/>
      <c r="I239" s="49">
        <f t="shared" si="29"/>
        <v>-9.0976027100271253</v>
      </c>
      <c r="J239" s="35">
        <f t="shared" si="26"/>
        <v>3.6944226887891638</v>
      </c>
      <c r="K239" s="35">
        <f t="shared" si="27"/>
        <v>156.0959415245122</v>
      </c>
      <c r="L239" s="35">
        <f t="shared" si="30"/>
        <v>82.766375069492895</v>
      </c>
      <c r="M239" s="35">
        <f t="shared" si="31"/>
        <v>13.648759003440155</v>
      </c>
      <c r="N239" s="35"/>
    </row>
    <row r="240" spans="1:14" x14ac:dyDescent="0.3">
      <c r="A240" s="11">
        <v>4.5999999999999996</v>
      </c>
      <c r="B240" s="43">
        <v>32.149900000000002</v>
      </c>
      <c r="C240" s="35"/>
      <c r="D240" s="47">
        <f t="shared" si="24"/>
        <v>29.615418613159658</v>
      </c>
      <c r="E240" s="35"/>
      <c r="F240" s="48">
        <f t="shared" si="28"/>
        <v>2.5344813868403442</v>
      </c>
      <c r="G240" s="35">
        <f t="shared" si="25"/>
        <v>7.8833258792106481E-2</v>
      </c>
      <c r="H240" s="35"/>
      <c r="I240" s="49">
        <f t="shared" si="29"/>
        <v>-2.9477027100271229</v>
      </c>
      <c r="J240" s="35">
        <f t="shared" si="26"/>
        <v>2.5344813868403442</v>
      </c>
      <c r="K240" s="35">
        <f t="shared" si="27"/>
        <v>26.873802493945853</v>
      </c>
      <c r="L240" s="35">
        <f t="shared" si="30"/>
        <v>8.6889512667012454</v>
      </c>
      <c r="M240" s="35">
        <f t="shared" si="31"/>
        <v>6.4235959002401541</v>
      </c>
      <c r="N240" s="35"/>
    </row>
    <row r="241" spans="1:14" x14ac:dyDescent="0.3">
      <c r="A241" s="11">
        <v>3.5</v>
      </c>
      <c r="B241" s="43">
        <v>36</v>
      </c>
      <c r="C241" s="35"/>
      <c r="D241" s="47">
        <f t="shared" si="24"/>
        <v>34.640934508249465</v>
      </c>
      <c r="E241" s="35"/>
      <c r="F241" s="48">
        <f t="shared" si="28"/>
        <v>1.3590654917505347</v>
      </c>
      <c r="G241" s="35">
        <f t="shared" si="25"/>
        <v>3.775181921529263E-2</v>
      </c>
      <c r="H241" s="35"/>
      <c r="I241" s="49">
        <f t="shared" si="29"/>
        <v>0.90239728997287472</v>
      </c>
      <c r="J241" s="35">
        <f t="shared" si="26"/>
        <v>1.3590654917505347</v>
      </c>
      <c r="K241" s="35">
        <f t="shared" si="27"/>
        <v>2.5115575759714497E-2</v>
      </c>
      <c r="L241" s="35">
        <f t="shared" si="30"/>
        <v>0.81432086895038858</v>
      </c>
      <c r="M241" s="35">
        <f t="shared" si="31"/>
        <v>1.8470590108671228</v>
      </c>
      <c r="N241" s="35"/>
    </row>
    <row r="242" spans="1:14" x14ac:dyDescent="0.3">
      <c r="A242" s="11">
        <v>1.6</v>
      </c>
      <c r="B242" s="43">
        <v>47.3</v>
      </c>
      <c r="C242" s="35"/>
      <c r="D242" s="47">
        <f t="shared" si="24"/>
        <v>43.321371054313687</v>
      </c>
      <c r="E242" s="35"/>
      <c r="F242" s="48">
        <f t="shared" si="28"/>
        <v>3.9786289456863102</v>
      </c>
      <c r="G242" s="35">
        <f t="shared" si="25"/>
        <v>8.4114776864404023E-2</v>
      </c>
      <c r="H242" s="35"/>
      <c r="I242" s="49">
        <f t="shared" si="29"/>
        <v>12.202397289972872</v>
      </c>
      <c r="J242" s="35">
        <f t="shared" si="26"/>
        <v>3.9786289456863102</v>
      </c>
      <c r="K242" s="35">
        <f t="shared" si="27"/>
        <v>72.623761367704262</v>
      </c>
      <c r="L242" s="35">
        <f t="shared" si="30"/>
        <v>148.89849962233728</v>
      </c>
      <c r="M242" s="35">
        <f t="shared" si="31"/>
        <v>15.829488287452961</v>
      </c>
      <c r="N242" s="35"/>
    </row>
    <row r="243" spans="1:14" x14ac:dyDescent="0.3">
      <c r="A243" s="11">
        <v>3.5</v>
      </c>
      <c r="B243" s="43">
        <v>31.9</v>
      </c>
      <c r="C243" s="35"/>
      <c r="D243" s="47">
        <f t="shared" si="24"/>
        <v>34.640934508249465</v>
      </c>
      <c r="E243" s="35"/>
      <c r="F243" s="48">
        <f t="shared" si="28"/>
        <v>-2.7409345082494667</v>
      </c>
      <c r="G243" s="35">
        <f t="shared" si="25"/>
        <v>8.5922711857350051E-2</v>
      </c>
      <c r="H243" s="35"/>
      <c r="I243" s="49">
        <f t="shared" si="29"/>
        <v>-3.1976027100271267</v>
      </c>
      <c r="J243" s="35">
        <f t="shared" si="26"/>
        <v>2.7409345082494667</v>
      </c>
      <c r="K243" s="35">
        <f t="shared" si="27"/>
        <v>2.5115575759714497E-2</v>
      </c>
      <c r="L243" s="35">
        <f t="shared" si="30"/>
        <v>10.224663091172825</v>
      </c>
      <c r="M243" s="35">
        <f t="shared" si="31"/>
        <v>7.5127219785127464</v>
      </c>
      <c r="N243" s="35"/>
    </row>
    <row r="244" spans="1:14" x14ac:dyDescent="0.3">
      <c r="A244" s="11">
        <v>3.2</v>
      </c>
      <c r="B244" s="43">
        <v>36.200000000000003</v>
      </c>
      <c r="C244" s="35"/>
      <c r="D244" s="47">
        <f t="shared" si="24"/>
        <v>36.011529752364865</v>
      </c>
      <c r="E244" s="35"/>
      <c r="F244" s="48">
        <f t="shared" si="28"/>
        <v>0.18847024763513787</v>
      </c>
      <c r="G244" s="35">
        <f t="shared" si="25"/>
        <v>5.2063604319098856E-3</v>
      </c>
      <c r="H244" s="35"/>
      <c r="I244" s="49">
        <f t="shared" si="29"/>
        <v>1.1023972899728776</v>
      </c>
      <c r="J244" s="35">
        <f t="shared" si="26"/>
        <v>0.18847024763513787</v>
      </c>
      <c r="K244" s="35">
        <f t="shared" si="27"/>
        <v>1.4692259244826034</v>
      </c>
      <c r="L244" s="35">
        <f t="shared" si="30"/>
        <v>1.2152797849395447</v>
      </c>
      <c r="M244" s="35">
        <f t="shared" si="31"/>
        <v>3.552103424365019E-2</v>
      </c>
      <c r="N244" s="35"/>
    </row>
    <row r="245" spans="1:14" x14ac:dyDescent="0.3">
      <c r="A245" s="11">
        <v>5.3</v>
      </c>
      <c r="B245" s="43">
        <v>26.6</v>
      </c>
      <c r="C245" s="35"/>
      <c r="D245" s="47">
        <f t="shared" si="24"/>
        <v>26.417363043557049</v>
      </c>
      <c r="E245" s="35"/>
      <c r="F245" s="48">
        <f t="shared" si="28"/>
        <v>0.18263695644295197</v>
      </c>
      <c r="G245" s="35">
        <f t="shared" si="25"/>
        <v>6.8660509940959387E-3</v>
      </c>
      <c r="H245" s="35"/>
      <c r="I245" s="49">
        <f t="shared" si="29"/>
        <v>-8.4976027100271239</v>
      </c>
      <c r="J245" s="35">
        <f t="shared" si="26"/>
        <v>0.18263695644295197</v>
      </c>
      <c r="K245" s="35">
        <f t="shared" si="27"/>
        <v>70.258769057476272</v>
      </c>
      <c r="L245" s="35">
        <f t="shared" si="30"/>
        <v>72.209251817460313</v>
      </c>
      <c r="M245" s="35">
        <f t="shared" si="31"/>
        <v>3.3356257858744735E-2</v>
      </c>
      <c r="N245" s="35"/>
    </row>
    <row r="246" spans="1:14" x14ac:dyDescent="0.3">
      <c r="A246" s="11">
        <v>6.1</v>
      </c>
      <c r="B246" s="43">
        <v>20.9</v>
      </c>
      <c r="C246" s="35"/>
      <c r="D246" s="47">
        <f t="shared" si="24"/>
        <v>22.762442392582642</v>
      </c>
      <c r="E246" s="35"/>
      <c r="F246" s="48">
        <f t="shared" si="28"/>
        <v>-1.8624423925826434</v>
      </c>
      <c r="G246" s="35">
        <f t="shared" si="25"/>
        <v>8.9112076200126483E-2</v>
      </c>
      <c r="H246" s="35"/>
      <c r="I246" s="49">
        <f t="shared" si="29"/>
        <v>-14.197602710027127</v>
      </c>
      <c r="J246" s="35">
        <f t="shared" si="26"/>
        <v>1.8624423925826434</v>
      </c>
      <c r="K246" s="35">
        <f t="shared" si="27"/>
        <v>144.88867229644876</v>
      </c>
      <c r="L246" s="35">
        <f t="shared" si="30"/>
        <v>201.57192271176962</v>
      </c>
      <c r="M246" s="35">
        <f t="shared" si="31"/>
        <v>3.4686916656889615</v>
      </c>
      <c r="N246" s="35"/>
    </row>
    <row r="247" spans="1:14" x14ac:dyDescent="0.3">
      <c r="A247" s="11">
        <v>1.5</v>
      </c>
      <c r="B247" s="43">
        <v>50.672499999999999</v>
      </c>
      <c r="C247" s="35"/>
      <c r="D247" s="47">
        <f t="shared" si="24"/>
        <v>43.778236135685489</v>
      </c>
      <c r="E247" s="35"/>
      <c r="F247" s="48">
        <f t="shared" si="28"/>
        <v>6.8942638643145102</v>
      </c>
      <c r="G247" s="35">
        <f t="shared" si="25"/>
        <v>0.13605533305667789</v>
      </c>
      <c r="H247" s="35"/>
      <c r="I247" s="49">
        <f t="shared" si="29"/>
        <v>15.574897289972874</v>
      </c>
      <c r="J247" s="35">
        <f t="shared" si="26"/>
        <v>6.8942638643145102</v>
      </c>
      <c r="K247" s="35">
        <f t="shared" si="27"/>
        <v>80.619256776712291</v>
      </c>
      <c r="L247" s="35">
        <f t="shared" si="30"/>
        <v>242.57742559320437</v>
      </c>
      <c r="M247" s="35">
        <f t="shared" si="31"/>
        <v>47.53087423079284</v>
      </c>
      <c r="N247" s="35"/>
    </row>
    <row r="248" spans="1:14" x14ac:dyDescent="0.3">
      <c r="A248" s="11">
        <v>5.3</v>
      </c>
      <c r="B248" s="43">
        <v>29.020499999999998</v>
      </c>
      <c r="C248" s="35"/>
      <c r="D248" s="47">
        <f t="shared" si="24"/>
        <v>26.417363043557049</v>
      </c>
      <c r="E248" s="35"/>
      <c r="F248" s="48">
        <f t="shared" si="28"/>
        <v>2.603136956442949</v>
      </c>
      <c r="G248" s="35">
        <f t="shared" si="25"/>
        <v>8.9699934751053534E-2</v>
      </c>
      <c r="H248" s="35"/>
      <c r="I248" s="49">
        <f t="shared" si="29"/>
        <v>-6.0771027100271269</v>
      </c>
      <c r="J248" s="35">
        <f t="shared" si="26"/>
        <v>2.603136956442949</v>
      </c>
      <c r="K248" s="35">
        <f t="shared" si="27"/>
        <v>70.258769057476272</v>
      </c>
      <c r="L248" s="35">
        <f t="shared" si="30"/>
        <v>36.931177348219052</v>
      </c>
      <c r="M248" s="35">
        <f t="shared" si="31"/>
        <v>6.7763220139990592</v>
      </c>
      <c r="N248" s="35"/>
    </row>
    <row r="249" spans="1:14" x14ac:dyDescent="0.3">
      <c r="A249" s="11">
        <v>4.4000000000000004</v>
      </c>
      <c r="B249" s="43">
        <v>30.953700000000001</v>
      </c>
      <c r="C249" s="35"/>
      <c r="D249" s="47">
        <f t="shared" si="24"/>
        <v>30.529148775903256</v>
      </c>
      <c r="E249" s="35"/>
      <c r="F249" s="48">
        <f t="shared" si="28"/>
        <v>0.42455122409674573</v>
      </c>
      <c r="G249" s="35">
        <f t="shared" si="25"/>
        <v>1.3715685817745397E-2</v>
      </c>
      <c r="H249" s="35"/>
      <c r="I249" s="49">
        <f t="shared" si="29"/>
        <v>-4.143902710027124</v>
      </c>
      <c r="J249" s="35">
        <f t="shared" si="26"/>
        <v>0.42455122409674573</v>
      </c>
      <c r="K249" s="35">
        <f t="shared" si="27"/>
        <v>18.235160407892163</v>
      </c>
      <c r="L249" s="35">
        <f t="shared" si="30"/>
        <v>17.171929670170144</v>
      </c>
      <c r="M249" s="35">
        <f t="shared" si="31"/>
        <v>0.1802437418820452</v>
      </c>
      <c r="N249" s="35"/>
    </row>
    <row r="250" spans="1:14" x14ac:dyDescent="0.3">
      <c r="A250" s="11">
        <v>4</v>
      </c>
      <c r="B250" s="43">
        <v>27.8</v>
      </c>
      <c r="C250" s="35"/>
      <c r="D250" s="47">
        <f t="shared" si="24"/>
        <v>32.356609101390461</v>
      </c>
      <c r="E250" s="35"/>
      <c r="F250" s="48">
        <f t="shared" si="28"/>
        <v>-4.5566091013904604</v>
      </c>
      <c r="G250" s="35">
        <f t="shared" si="25"/>
        <v>0.16390680220828993</v>
      </c>
      <c r="H250" s="35"/>
      <c r="I250" s="49">
        <f t="shared" si="29"/>
        <v>-7.2976027100271246</v>
      </c>
      <c r="J250" s="35">
        <f t="shared" si="26"/>
        <v>4.5566091013904604</v>
      </c>
      <c r="K250" s="35">
        <f t="shared" si="27"/>
        <v>5.9672930976293763</v>
      </c>
      <c r="L250" s="35">
        <f t="shared" si="30"/>
        <v>53.25500531339523</v>
      </c>
      <c r="M250" s="35">
        <f t="shared" si="31"/>
        <v>20.762686502874377</v>
      </c>
      <c r="N250" s="35"/>
    </row>
    <row r="251" spans="1:14" x14ac:dyDescent="0.3">
      <c r="A251" s="11">
        <v>6.7</v>
      </c>
      <c r="B251" s="43">
        <v>24.2</v>
      </c>
      <c r="C251" s="35"/>
      <c r="D251" s="47">
        <f t="shared" si="24"/>
        <v>20.021251904351832</v>
      </c>
      <c r="E251" s="35"/>
      <c r="F251" s="48">
        <f t="shared" si="28"/>
        <v>4.1787480956481673</v>
      </c>
      <c r="G251" s="35">
        <f t="shared" si="25"/>
        <v>0.17267554114248626</v>
      </c>
      <c r="H251" s="35"/>
      <c r="I251" s="49">
        <f t="shared" si="29"/>
        <v>-10.897602710027126</v>
      </c>
      <c r="J251" s="35">
        <f t="shared" si="26"/>
        <v>4.1787480956481673</v>
      </c>
      <c r="K251" s="35">
        <f t="shared" si="27"/>
        <v>218.39405874213469</v>
      </c>
      <c r="L251" s="35">
        <f t="shared" si="30"/>
        <v>118.75774482559056</v>
      </c>
      <c r="M251" s="35">
        <f t="shared" si="31"/>
        <v>17.461935646883184</v>
      </c>
      <c r="N251" s="35"/>
    </row>
    <row r="252" spans="1:14" x14ac:dyDescent="0.3">
      <c r="A252" s="11">
        <v>2.5</v>
      </c>
      <c r="B252" s="43">
        <v>35.922600000000003</v>
      </c>
      <c r="C252" s="35"/>
      <c r="D252" s="47">
        <f t="shared" si="24"/>
        <v>39.209585321967481</v>
      </c>
      <c r="E252" s="35"/>
      <c r="F252" s="48">
        <f t="shared" si="28"/>
        <v>-3.2869853219674781</v>
      </c>
      <c r="G252" s="35">
        <f t="shared" si="25"/>
        <v>9.1501876867695481E-2</v>
      </c>
      <c r="H252" s="35"/>
      <c r="I252" s="49">
        <f t="shared" si="29"/>
        <v>0.82499728997287747</v>
      </c>
      <c r="J252" s="35">
        <f t="shared" si="26"/>
        <v>3.2869853219674781</v>
      </c>
      <c r="K252" s="35">
        <f t="shared" si="27"/>
        <v>19.449615918549785</v>
      </c>
      <c r="L252" s="35">
        <f t="shared" si="30"/>
        <v>0.68062052846259202</v>
      </c>
      <c r="M252" s="35">
        <f t="shared" si="31"/>
        <v>10.804272506829646</v>
      </c>
      <c r="N252" s="35"/>
    </row>
    <row r="253" spans="1:14" x14ac:dyDescent="0.3">
      <c r="A253" s="11">
        <v>2.4</v>
      </c>
      <c r="B253" s="43">
        <v>44.6</v>
      </c>
      <c r="C253" s="35"/>
      <c r="D253" s="47">
        <f t="shared" si="24"/>
        <v>39.666450403339276</v>
      </c>
      <c r="E253" s="35"/>
      <c r="F253" s="48">
        <f t="shared" si="28"/>
        <v>4.9335495966607255</v>
      </c>
      <c r="G253" s="35">
        <f t="shared" si="25"/>
        <v>0.1106177039610028</v>
      </c>
      <c r="H253" s="35"/>
      <c r="I253" s="49">
        <f t="shared" si="29"/>
        <v>9.5023972899728761</v>
      </c>
      <c r="J253" s="35">
        <f t="shared" si="26"/>
        <v>4.9335495966607255</v>
      </c>
      <c r="K253" s="35">
        <f t="shared" si="27"/>
        <v>23.688048681174219</v>
      </c>
      <c r="L253" s="35">
        <f t="shared" si="30"/>
        <v>90.295554256483854</v>
      </c>
      <c r="M253" s="35">
        <f t="shared" si="31"/>
        <v>24.339911622711206</v>
      </c>
      <c r="N253" s="35"/>
    </row>
    <row r="254" spans="1:14" x14ac:dyDescent="0.3">
      <c r="A254" s="11">
        <v>2.5</v>
      </c>
      <c r="B254" s="43">
        <v>40.0169</v>
      </c>
      <c r="C254" s="35"/>
      <c r="D254" s="47">
        <f t="shared" si="24"/>
        <v>39.209585321967481</v>
      </c>
      <c r="E254" s="35"/>
      <c r="F254" s="48">
        <f t="shared" si="28"/>
        <v>0.80731467803251888</v>
      </c>
      <c r="G254" s="35">
        <f t="shared" si="25"/>
        <v>2.0174343290772622E-2</v>
      </c>
      <c r="H254" s="35"/>
      <c r="I254" s="49">
        <f t="shared" si="29"/>
        <v>4.9192972899728744</v>
      </c>
      <c r="J254" s="35">
        <f t="shared" si="26"/>
        <v>0.80731467803251888</v>
      </c>
      <c r="K254" s="35">
        <f t="shared" si="27"/>
        <v>19.449615918549785</v>
      </c>
      <c r="L254" s="35">
        <f t="shared" si="30"/>
        <v>24.199485827134467</v>
      </c>
      <c r="M254" s="35">
        <f t="shared" si="31"/>
        <v>0.65175698936674964</v>
      </c>
      <c r="N254" s="35"/>
    </row>
    <row r="255" spans="1:14" x14ac:dyDescent="0.3">
      <c r="A255" s="11">
        <v>5.7</v>
      </c>
      <c r="B255" s="43">
        <v>23.999300000000002</v>
      </c>
      <c r="C255" s="35"/>
      <c r="D255" s="47">
        <f t="shared" si="24"/>
        <v>24.589902718069844</v>
      </c>
      <c r="E255" s="35"/>
      <c r="F255" s="48">
        <f t="shared" si="28"/>
        <v>-0.59060271806984233</v>
      </c>
      <c r="G255" s="35">
        <f t="shared" si="25"/>
        <v>2.4609164353537074E-2</v>
      </c>
      <c r="H255" s="35"/>
      <c r="I255" s="49">
        <f t="shared" si="29"/>
        <v>-11.098302710027124</v>
      </c>
      <c r="J255" s="35">
        <f t="shared" si="26"/>
        <v>0.59060271806984233</v>
      </c>
      <c r="K255" s="35">
        <f t="shared" si="27"/>
        <v>104.23410943573275</v>
      </c>
      <c r="L255" s="35">
        <f t="shared" si="30"/>
        <v>123.17232304339539</v>
      </c>
      <c r="M255" s="35">
        <f t="shared" si="31"/>
        <v>0.34881157059148565</v>
      </c>
      <c r="N255" s="35"/>
    </row>
    <row r="256" spans="1:14" x14ac:dyDescent="0.3">
      <c r="A256" s="11">
        <v>5.3</v>
      </c>
      <c r="B256" s="43">
        <v>26.6</v>
      </c>
      <c r="C256" s="35"/>
      <c r="D256" s="47">
        <f t="shared" si="24"/>
        <v>26.417363043557049</v>
      </c>
      <c r="E256" s="35"/>
      <c r="F256" s="48">
        <f t="shared" si="28"/>
        <v>0.18263695644295197</v>
      </c>
      <c r="G256" s="35">
        <f t="shared" si="25"/>
        <v>6.8660509940959387E-3</v>
      </c>
      <c r="H256" s="35"/>
      <c r="I256" s="49">
        <f t="shared" si="29"/>
        <v>-8.4976027100271239</v>
      </c>
      <c r="J256" s="35">
        <f t="shared" si="26"/>
        <v>0.18263695644295197</v>
      </c>
      <c r="K256" s="35">
        <f t="shared" si="27"/>
        <v>70.258769057476272</v>
      </c>
      <c r="L256" s="35">
        <f t="shared" si="30"/>
        <v>72.209251817460313</v>
      </c>
      <c r="M256" s="35">
        <f t="shared" si="31"/>
        <v>3.3356257858744735E-2</v>
      </c>
      <c r="N256" s="35"/>
    </row>
    <row r="257" spans="1:14" x14ac:dyDescent="0.3">
      <c r="A257" s="11">
        <v>3.5</v>
      </c>
      <c r="B257" s="43">
        <v>28.7</v>
      </c>
      <c r="C257" s="35"/>
      <c r="D257" s="47">
        <f t="shared" si="24"/>
        <v>34.640934508249465</v>
      </c>
      <c r="E257" s="35"/>
      <c r="F257" s="48">
        <f t="shared" si="28"/>
        <v>-5.940934508249466</v>
      </c>
      <c r="G257" s="35">
        <f t="shared" si="25"/>
        <v>0.20700120237803019</v>
      </c>
      <c r="H257" s="35"/>
      <c r="I257" s="49">
        <f t="shared" si="29"/>
        <v>-6.397602710027126</v>
      </c>
      <c r="J257" s="35">
        <f t="shared" si="26"/>
        <v>5.940934508249466</v>
      </c>
      <c r="K257" s="35">
        <f t="shared" si="27"/>
        <v>2.5115575759714497E-2</v>
      </c>
      <c r="L257" s="35">
        <f t="shared" si="30"/>
        <v>40.929320435346426</v>
      </c>
      <c r="M257" s="35">
        <f t="shared" si="31"/>
        <v>35.294702831309323</v>
      </c>
      <c r="N257" s="35"/>
    </row>
    <row r="258" spans="1:14" x14ac:dyDescent="0.3">
      <c r="A258" s="11">
        <v>6.2</v>
      </c>
      <c r="B258" s="43">
        <v>25.799900000000001</v>
      </c>
      <c r="C258" s="35"/>
      <c r="D258" s="47">
        <f t="shared" si="24"/>
        <v>22.305577311210836</v>
      </c>
      <c r="E258" s="35"/>
      <c r="F258" s="48">
        <f t="shared" si="28"/>
        <v>3.4943226887891647</v>
      </c>
      <c r="G258" s="35">
        <f t="shared" si="25"/>
        <v>0.13543938886542833</v>
      </c>
      <c r="H258" s="35"/>
      <c r="I258" s="49">
        <f t="shared" si="29"/>
        <v>-9.2977027100271243</v>
      </c>
      <c r="J258" s="35">
        <f t="shared" si="26"/>
        <v>3.4943226887891647</v>
      </c>
      <c r="K258" s="35">
        <f t="shared" si="27"/>
        <v>156.0959415245122</v>
      </c>
      <c r="L258" s="35">
        <f t="shared" si="30"/>
        <v>86.447275684045735</v>
      </c>
      <c r="M258" s="35">
        <f t="shared" si="31"/>
        <v>12.210291053386738</v>
      </c>
      <c r="N258" s="35"/>
    </row>
    <row r="259" spans="1:14" x14ac:dyDescent="0.3">
      <c r="A259" s="11">
        <v>4.8</v>
      </c>
      <c r="B259" s="43">
        <v>31.374700000000001</v>
      </c>
      <c r="C259" s="35"/>
      <c r="D259" s="47">
        <f t="shared" ref="D259:D322" si="32">-4.56865081371801*A259+50.6312123562625</f>
        <v>28.701688450416054</v>
      </c>
      <c r="E259" s="35"/>
      <c r="F259" s="48">
        <f t="shared" si="28"/>
        <v>2.673011549583947</v>
      </c>
      <c r="G259" s="35">
        <f t="shared" ref="G259:G322" si="33">ABS((B259-D259)/B259)</f>
        <v>8.5196401864685467E-2</v>
      </c>
      <c r="H259" s="35"/>
      <c r="I259" s="49">
        <f t="shared" si="29"/>
        <v>-3.7229027100271246</v>
      </c>
      <c r="J259" s="35">
        <f t="shared" ref="J259:J322" si="34">ABS(B259-D259)</f>
        <v>2.673011549583947</v>
      </c>
      <c r="K259" s="35">
        <f t="shared" ref="K259:K322" si="35">(D259-$D$373)^2</f>
        <v>37.182250200614511</v>
      </c>
      <c r="L259" s="35">
        <f t="shared" si="30"/>
        <v>13.860004588327309</v>
      </c>
      <c r="M259" s="35">
        <f t="shared" si="31"/>
        <v>7.1449907442091734</v>
      </c>
      <c r="N259" s="35"/>
    </row>
    <row r="260" spans="1:14" x14ac:dyDescent="0.3">
      <c r="A260" s="11">
        <v>5.6</v>
      </c>
      <c r="B260" s="43">
        <v>24.2</v>
      </c>
      <c r="C260" s="35"/>
      <c r="D260" s="47">
        <f t="shared" si="32"/>
        <v>25.046767799441646</v>
      </c>
      <c r="E260" s="35"/>
      <c r="F260" s="48">
        <f t="shared" ref="F260:F323" si="36">(B260-D260)</f>
        <v>-0.84676779944164693</v>
      </c>
      <c r="G260" s="35">
        <f t="shared" si="33"/>
        <v>3.4990404935605249E-2</v>
      </c>
      <c r="H260" s="35"/>
      <c r="I260" s="49">
        <f t="shared" ref="I260:I323" si="37">(B260-$C$3)</f>
        <v>-10.897602710027126</v>
      </c>
      <c r="J260" s="35">
        <f t="shared" si="34"/>
        <v>0.84676779944164693</v>
      </c>
      <c r="K260" s="35">
        <f t="shared" si="35"/>
        <v>95.114097233438017</v>
      </c>
      <c r="L260" s="35">
        <f t="shared" ref="L260:L323" si="38">I260^2</f>
        <v>118.75774482559056</v>
      </c>
      <c r="M260" s="35">
        <f t="shared" ref="M260:M323" si="39">J260^2</f>
        <v>0.71701570617124921</v>
      </c>
      <c r="N260" s="35"/>
    </row>
    <row r="261" spans="1:14" x14ac:dyDescent="0.3">
      <c r="A261" s="11">
        <v>4.2</v>
      </c>
      <c r="B261" s="43">
        <v>27.471</v>
      </c>
      <c r="C261" s="35"/>
      <c r="D261" s="47">
        <f t="shared" si="32"/>
        <v>31.442878938646857</v>
      </c>
      <c r="E261" s="35"/>
      <c r="F261" s="48">
        <f t="shared" si="36"/>
        <v>-3.9718789386468565</v>
      </c>
      <c r="G261" s="35">
        <f t="shared" si="33"/>
        <v>0.14458443226117929</v>
      </c>
      <c r="H261" s="35"/>
      <c r="I261" s="49">
        <f t="shared" si="37"/>
        <v>-7.6266027100271252</v>
      </c>
      <c r="J261" s="35">
        <f t="shared" si="34"/>
        <v>3.9718789386468565</v>
      </c>
      <c r="K261" s="35">
        <f t="shared" si="35"/>
        <v>11.266323942453331</v>
      </c>
      <c r="L261" s="35">
        <f t="shared" si="38"/>
        <v>58.165068896593091</v>
      </c>
      <c r="M261" s="35">
        <f t="shared" si="39"/>
        <v>15.775822303266478</v>
      </c>
      <c r="N261" s="35"/>
    </row>
    <row r="262" spans="1:14" x14ac:dyDescent="0.3">
      <c r="A262" s="11">
        <v>3.5</v>
      </c>
      <c r="B262" s="43">
        <v>34.200000000000003</v>
      </c>
      <c r="C262" s="35"/>
      <c r="D262" s="47">
        <f t="shared" si="32"/>
        <v>34.640934508249465</v>
      </c>
      <c r="E262" s="35"/>
      <c r="F262" s="48">
        <f t="shared" si="36"/>
        <v>-0.44093450824946245</v>
      </c>
      <c r="G262" s="35">
        <f t="shared" si="33"/>
        <v>1.2892821878639252E-2</v>
      </c>
      <c r="H262" s="35"/>
      <c r="I262" s="49">
        <f t="shared" si="37"/>
        <v>-0.89760271002712244</v>
      </c>
      <c r="J262" s="35">
        <f t="shared" si="34"/>
        <v>0.44093450824946245</v>
      </c>
      <c r="K262" s="35">
        <f t="shared" si="35"/>
        <v>2.5115575759714497E-2</v>
      </c>
      <c r="L262" s="35">
        <f t="shared" si="38"/>
        <v>0.80569062504803446</v>
      </c>
      <c r="M262" s="35">
        <f t="shared" si="39"/>
        <v>0.19442324056519528</v>
      </c>
      <c r="N262" s="35"/>
    </row>
    <row r="263" spans="1:14" x14ac:dyDescent="0.3">
      <c r="A263" s="11">
        <v>3</v>
      </c>
      <c r="B263" s="43">
        <v>33.1</v>
      </c>
      <c r="C263" s="35"/>
      <c r="D263" s="47">
        <f t="shared" si="32"/>
        <v>36.925259915108469</v>
      </c>
      <c r="E263" s="35"/>
      <c r="F263" s="48">
        <f t="shared" si="36"/>
        <v>-3.8252599151084681</v>
      </c>
      <c r="G263" s="35">
        <f t="shared" si="33"/>
        <v>0.11556676480690235</v>
      </c>
      <c r="H263" s="35"/>
      <c r="I263" s="49">
        <f t="shared" si="37"/>
        <v>-1.9976027100271239</v>
      </c>
      <c r="J263" s="35">
        <f t="shared" si="34"/>
        <v>3.8252599151084681</v>
      </c>
      <c r="K263" s="35">
        <f t="shared" si="35"/>
        <v>4.519223182733163</v>
      </c>
      <c r="L263" s="35">
        <f t="shared" si="38"/>
        <v>3.9904165871077093</v>
      </c>
      <c r="M263" s="35">
        <f t="shared" si="39"/>
        <v>14.632613418135644</v>
      </c>
      <c r="N263" s="35"/>
    </row>
    <row r="264" spans="1:14" x14ac:dyDescent="0.3">
      <c r="A264" s="11">
        <v>8.4</v>
      </c>
      <c r="B264" s="43">
        <v>30</v>
      </c>
      <c r="C264" s="35"/>
      <c r="D264" s="47">
        <f t="shared" si="32"/>
        <v>12.254545521031211</v>
      </c>
      <c r="E264" s="35"/>
      <c r="F264" s="48">
        <f t="shared" si="36"/>
        <v>17.745454478968789</v>
      </c>
      <c r="G264" s="35">
        <f t="shared" si="33"/>
        <v>0.59151514929895965</v>
      </c>
      <c r="H264" s="35"/>
      <c r="I264" s="49">
        <f t="shared" si="37"/>
        <v>-5.0976027100271253</v>
      </c>
      <c r="J264" s="35">
        <f t="shared" si="34"/>
        <v>17.745454478968789</v>
      </c>
      <c r="K264" s="35">
        <f t="shared" si="35"/>
        <v>508.2710700457979</v>
      </c>
      <c r="L264" s="35">
        <f t="shared" si="38"/>
        <v>25.985553389275893</v>
      </c>
      <c r="M264" s="35">
        <f t="shared" si="39"/>
        <v>314.90115466515346</v>
      </c>
      <c r="N264" s="35"/>
    </row>
    <row r="265" spans="1:14" x14ac:dyDescent="0.3">
      <c r="A265" s="11">
        <v>2.7</v>
      </c>
      <c r="B265" s="43">
        <v>37.799999999999997</v>
      </c>
      <c r="C265" s="35"/>
      <c r="D265" s="47">
        <f t="shared" si="32"/>
        <v>38.295855159223876</v>
      </c>
      <c r="E265" s="35"/>
      <c r="F265" s="48">
        <f t="shared" si="36"/>
        <v>-0.49585515922387913</v>
      </c>
      <c r="G265" s="35">
        <f t="shared" si="33"/>
        <v>1.3117861355129079E-2</v>
      </c>
      <c r="H265" s="35"/>
      <c r="I265" s="49">
        <f t="shared" si="37"/>
        <v>2.7023972899728719</v>
      </c>
      <c r="J265" s="35">
        <f t="shared" si="34"/>
        <v>0.49585515922387913</v>
      </c>
      <c r="K265" s="35">
        <f t="shared" si="35"/>
        <v>12.225104608761955</v>
      </c>
      <c r="L265" s="35">
        <f t="shared" si="38"/>
        <v>7.302951112852722</v>
      </c>
      <c r="M265" s="35">
        <f t="shared" si="39"/>
        <v>0.24587233892893853</v>
      </c>
      <c r="N265" s="35"/>
    </row>
    <row r="266" spans="1:14" x14ac:dyDescent="0.3">
      <c r="A266" s="11">
        <v>3.5</v>
      </c>
      <c r="B266" s="43">
        <v>37.6</v>
      </c>
      <c r="C266" s="35"/>
      <c r="D266" s="47">
        <f t="shared" si="32"/>
        <v>34.640934508249465</v>
      </c>
      <c r="E266" s="35"/>
      <c r="F266" s="48">
        <f t="shared" si="36"/>
        <v>2.9590654917505361</v>
      </c>
      <c r="G266" s="35">
        <f t="shared" si="33"/>
        <v>7.8698550312514257E-2</v>
      </c>
      <c r="H266" s="35"/>
      <c r="I266" s="49">
        <f t="shared" si="37"/>
        <v>2.5023972899728761</v>
      </c>
      <c r="J266" s="35">
        <f t="shared" si="34"/>
        <v>2.9590654917505361</v>
      </c>
      <c r="K266" s="35">
        <f t="shared" si="35"/>
        <v>2.5115575759714497E-2</v>
      </c>
      <c r="L266" s="35">
        <f t="shared" si="38"/>
        <v>6.261992196863595</v>
      </c>
      <c r="M266" s="35">
        <f t="shared" si="39"/>
        <v>8.7560685844688422</v>
      </c>
      <c r="N266" s="35"/>
    </row>
    <row r="267" spans="1:14" x14ac:dyDescent="0.3">
      <c r="A267" s="11">
        <v>2.4</v>
      </c>
      <c r="B267" s="43">
        <v>46.8</v>
      </c>
      <c r="C267" s="35"/>
      <c r="D267" s="47">
        <f t="shared" si="32"/>
        <v>39.666450403339276</v>
      </c>
      <c r="E267" s="35"/>
      <c r="F267" s="48">
        <f t="shared" si="36"/>
        <v>7.1335495966607212</v>
      </c>
      <c r="G267" s="35">
        <f t="shared" si="33"/>
        <v>0.15242627343292139</v>
      </c>
      <c r="H267" s="35"/>
      <c r="I267" s="49">
        <f t="shared" si="37"/>
        <v>11.702397289972872</v>
      </c>
      <c r="J267" s="35">
        <f t="shared" si="34"/>
        <v>7.1335495966607212</v>
      </c>
      <c r="K267" s="35">
        <f t="shared" si="35"/>
        <v>23.688048681174219</v>
      </c>
      <c r="L267" s="35">
        <f t="shared" si="38"/>
        <v>136.9461023323644</v>
      </c>
      <c r="M267" s="35">
        <f t="shared" si="39"/>
        <v>50.887529848018339</v>
      </c>
      <c r="N267" s="35"/>
    </row>
    <row r="268" spans="1:14" x14ac:dyDescent="0.3">
      <c r="A268" s="11">
        <v>3.5</v>
      </c>
      <c r="B268" s="43">
        <v>34.9</v>
      </c>
      <c r="C268" s="35"/>
      <c r="D268" s="47">
        <f t="shared" si="32"/>
        <v>34.640934508249465</v>
      </c>
      <c r="E268" s="35"/>
      <c r="F268" s="48">
        <f t="shared" si="36"/>
        <v>0.25906549175053328</v>
      </c>
      <c r="G268" s="35">
        <f t="shared" si="33"/>
        <v>7.4230799928519569E-3</v>
      </c>
      <c r="H268" s="35"/>
      <c r="I268" s="49">
        <f t="shared" si="37"/>
        <v>-0.1976027100271267</v>
      </c>
      <c r="J268" s="35">
        <f t="shared" si="34"/>
        <v>0.25906549175053328</v>
      </c>
      <c r="K268" s="35">
        <f t="shared" si="35"/>
        <v>2.5115575759714497E-2</v>
      </c>
      <c r="L268" s="35">
        <f t="shared" si="38"/>
        <v>3.9046831010064724E-2</v>
      </c>
      <c r="M268" s="35">
        <f t="shared" si="39"/>
        <v>6.7114929015945624E-2</v>
      </c>
      <c r="N268" s="35"/>
    </row>
    <row r="269" spans="1:14" x14ac:dyDescent="0.3">
      <c r="A269" s="11">
        <v>3.6</v>
      </c>
      <c r="B269" s="43">
        <v>31.6</v>
      </c>
      <c r="C269" s="35"/>
      <c r="D269" s="47">
        <f t="shared" si="32"/>
        <v>34.184069426877663</v>
      </c>
      <c r="E269" s="35"/>
      <c r="F269" s="48">
        <f t="shared" si="36"/>
        <v>-2.5840694268776616</v>
      </c>
      <c r="G269" s="35">
        <f t="shared" si="33"/>
        <v>8.1774348951824727E-2</v>
      </c>
      <c r="H269" s="35"/>
      <c r="I269" s="49">
        <f t="shared" si="37"/>
        <v>-3.4976027100271239</v>
      </c>
      <c r="J269" s="35">
        <f t="shared" si="34"/>
        <v>2.5840694268776616</v>
      </c>
      <c r="K269" s="35">
        <f t="shared" si="35"/>
        <v>0.37864826982619981</v>
      </c>
      <c r="L269" s="35">
        <f t="shared" si="38"/>
        <v>12.233224717189081</v>
      </c>
      <c r="M269" s="35">
        <f t="shared" si="39"/>
        <v>6.6774148029238463</v>
      </c>
      <c r="N269" s="35"/>
    </row>
    <row r="270" spans="1:14" x14ac:dyDescent="0.3">
      <c r="A270" s="11">
        <v>3</v>
      </c>
      <c r="B270" s="43">
        <v>38.169600000000003</v>
      </c>
      <c r="C270" s="35"/>
      <c r="D270" s="47">
        <f t="shared" si="32"/>
        <v>36.925259915108469</v>
      </c>
      <c r="E270" s="35"/>
      <c r="F270" s="48">
        <f t="shared" si="36"/>
        <v>1.2443400848915331</v>
      </c>
      <c r="G270" s="35">
        <f t="shared" si="33"/>
        <v>3.2600291459473851E-2</v>
      </c>
      <c r="H270" s="35"/>
      <c r="I270" s="49">
        <f t="shared" si="37"/>
        <v>3.0719972899728774</v>
      </c>
      <c r="J270" s="35">
        <f t="shared" si="34"/>
        <v>1.2443400848915331</v>
      </c>
      <c r="K270" s="35">
        <f t="shared" si="35"/>
        <v>4.519223182733163</v>
      </c>
      <c r="L270" s="35">
        <f t="shared" si="38"/>
        <v>9.4371673496007027</v>
      </c>
      <c r="M270" s="35">
        <f t="shared" si="39"/>
        <v>1.5483822468678679</v>
      </c>
      <c r="N270" s="35"/>
    </row>
    <row r="271" spans="1:14" x14ac:dyDescent="0.3">
      <c r="A271" s="11">
        <v>3.5</v>
      </c>
      <c r="B271" s="43">
        <v>38.719299999999997</v>
      </c>
      <c r="C271" s="35"/>
      <c r="D271" s="47">
        <f t="shared" si="32"/>
        <v>34.640934508249465</v>
      </c>
      <c r="E271" s="35"/>
      <c r="F271" s="48">
        <f t="shared" si="36"/>
        <v>4.0783654917505316</v>
      </c>
      <c r="G271" s="35">
        <f t="shared" si="33"/>
        <v>0.10533159152542872</v>
      </c>
      <c r="H271" s="35"/>
      <c r="I271" s="49">
        <f t="shared" si="37"/>
        <v>3.6216972899728717</v>
      </c>
      <c r="J271" s="35">
        <f t="shared" si="34"/>
        <v>4.0783654917505316</v>
      </c>
      <c r="K271" s="35">
        <f t="shared" si="35"/>
        <v>2.5115575759714497E-2</v>
      </c>
      <c r="L271" s="35">
        <f t="shared" si="38"/>
        <v>13.116691260196843</v>
      </c>
      <c r="M271" s="35">
        <f t="shared" si="39"/>
        <v>16.633065084301556</v>
      </c>
      <c r="N271" s="35"/>
    </row>
    <row r="272" spans="1:14" x14ac:dyDescent="0.3">
      <c r="A272" s="11">
        <v>2.4</v>
      </c>
      <c r="B272" s="43">
        <v>46.9</v>
      </c>
      <c r="C272" s="35"/>
      <c r="D272" s="47">
        <f t="shared" si="32"/>
        <v>39.666450403339276</v>
      </c>
      <c r="E272" s="35"/>
      <c r="F272" s="48">
        <f t="shared" si="36"/>
        <v>7.2335495966607226</v>
      </c>
      <c r="G272" s="35">
        <f t="shared" si="33"/>
        <v>0.15423346687975956</v>
      </c>
      <c r="H272" s="35"/>
      <c r="I272" s="49">
        <f t="shared" si="37"/>
        <v>11.802397289972873</v>
      </c>
      <c r="J272" s="35">
        <f t="shared" si="34"/>
        <v>7.2335495966607226</v>
      </c>
      <c r="K272" s="35">
        <f t="shared" si="35"/>
        <v>23.688048681174219</v>
      </c>
      <c r="L272" s="35">
        <f t="shared" si="38"/>
        <v>139.29658179035903</v>
      </c>
      <c r="M272" s="35">
        <f t="shared" si="39"/>
        <v>52.324239767350505</v>
      </c>
      <c r="N272" s="35"/>
    </row>
    <row r="273" spans="1:14" x14ac:dyDescent="0.3">
      <c r="A273" s="11">
        <v>5.5</v>
      </c>
      <c r="B273" s="43">
        <v>29.3</v>
      </c>
      <c r="C273" s="35"/>
      <c r="D273" s="47">
        <f t="shared" si="32"/>
        <v>25.503632880813445</v>
      </c>
      <c r="E273" s="35"/>
      <c r="F273" s="48">
        <f t="shared" si="36"/>
        <v>3.7963671191865558</v>
      </c>
      <c r="G273" s="35">
        <f t="shared" si="33"/>
        <v>0.12956884365824423</v>
      </c>
      <c r="H273" s="35"/>
      <c r="I273" s="49">
        <f t="shared" si="37"/>
        <v>-5.7976027100271246</v>
      </c>
      <c r="J273" s="35">
        <f t="shared" si="34"/>
        <v>3.7963671191865558</v>
      </c>
      <c r="K273" s="35">
        <f t="shared" si="35"/>
        <v>86.411536436297084</v>
      </c>
      <c r="L273" s="35">
        <f t="shared" si="38"/>
        <v>33.61219718331386</v>
      </c>
      <c r="M273" s="35">
        <f t="shared" si="39"/>
        <v>14.412403303640829</v>
      </c>
      <c r="N273" s="35"/>
    </row>
    <row r="274" spans="1:14" x14ac:dyDescent="0.3">
      <c r="A274" s="11">
        <v>4.7</v>
      </c>
      <c r="B274" s="43">
        <v>25.510200000000001</v>
      </c>
      <c r="C274" s="35"/>
      <c r="D274" s="47">
        <f t="shared" si="32"/>
        <v>29.158553531787852</v>
      </c>
      <c r="E274" s="35"/>
      <c r="F274" s="48">
        <f t="shared" si="36"/>
        <v>-3.6483535317878513</v>
      </c>
      <c r="G274" s="35">
        <f t="shared" si="33"/>
        <v>0.14301548132856079</v>
      </c>
      <c r="H274" s="35"/>
      <c r="I274" s="49">
        <f t="shared" si="37"/>
        <v>-9.5874027100271242</v>
      </c>
      <c r="J274" s="35">
        <f t="shared" si="34"/>
        <v>3.6483535317878513</v>
      </c>
      <c r="K274" s="35">
        <f t="shared" si="35"/>
        <v>31.819300644703361</v>
      </c>
      <c r="L274" s="35">
        <f t="shared" si="38"/>
        <v>91.918290724235447</v>
      </c>
      <c r="M274" s="35">
        <f t="shared" si="39"/>
        <v>13.310483492908888</v>
      </c>
      <c r="N274" s="35"/>
    </row>
    <row r="275" spans="1:14" x14ac:dyDescent="0.3">
      <c r="A275" s="11">
        <v>2</v>
      </c>
      <c r="B275" s="43">
        <v>41.315600000000003</v>
      </c>
      <c r="C275" s="35"/>
      <c r="D275" s="47">
        <f t="shared" si="32"/>
        <v>41.493910728826478</v>
      </c>
      <c r="E275" s="35"/>
      <c r="F275" s="48">
        <f t="shared" si="36"/>
        <v>-0.17831072882647447</v>
      </c>
      <c r="G275" s="35">
        <f t="shared" si="33"/>
        <v>4.3158208721759935E-3</v>
      </c>
      <c r="H275" s="35"/>
      <c r="I275" s="49">
        <f t="shared" si="37"/>
        <v>6.2179972899728781</v>
      </c>
      <c r="J275" s="35">
        <f t="shared" si="34"/>
        <v>0.17831072882647447</v>
      </c>
      <c r="K275" s="35">
        <f t="shared" si="35"/>
        <v>44.816293783209389</v>
      </c>
      <c r="L275" s="35">
        <f t="shared" si="38"/>
        <v>38.663490298110055</v>
      </c>
      <c r="M275" s="35">
        <f t="shared" si="39"/>
        <v>3.1794716014628514E-2</v>
      </c>
      <c r="N275" s="35"/>
    </row>
    <row r="276" spans="1:14" x14ac:dyDescent="0.3">
      <c r="A276" s="11">
        <v>4</v>
      </c>
      <c r="B276" s="43">
        <v>27.1846</v>
      </c>
      <c r="C276" s="35"/>
      <c r="D276" s="47">
        <f t="shared" si="32"/>
        <v>32.356609101390461</v>
      </c>
      <c r="E276" s="35"/>
      <c r="F276" s="48">
        <f t="shared" si="36"/>
        <v>-5.1720091013904614</v>
      </c>
      <c r="G276" s="35">
        <f t="shared" si="33"/>
        <v>0.19025511140095722</v>
      </c>
      <c r="H276" s="35"/>
      <c r="I276" s="49">
        <f t="shared" si="37"/>
        <v>-7.9130027100271256</v>
      </c>
      <c r="J276" s="35">
        <f t="shared" si="34"/>
        <v>5.1720091013904614</v>
      </c>
      <c r="K276" s="35">
        <f t="shared" si="35"/>
        <v>5.9672930976293763</v>
      </c>
      <c r="L276" s="35">
        <f t="shared" si="38"/>
        <v>62.615611888896638</v>
      </c>
      <c r="M276" s="35">
        <f t="shared" si="39"/>
        <v>26.749678144865769</v>
      </c>
      <c r="N276" s="35"/>
    </row>
    <row r="277" spans="1:14" x14ac:dyDescent="0.3">
      <c r="A277" s="11">
        <v>3.6</v>
      </c>
      <c r="B277" s="43">
        <v>37.200000000000003</v>
      </c>
      <c r="C277" s="35"/>
      <c r="D277" s="47">
        <f t="shared" si="32"/>
        <v>34.184069426877663</v>
      </c>
      <c r="E277" s="35"/>
      <c r="F277" s="48">
        <f t="shared" si="36"/>
        <v>3.0159305731223398</v>
      </c>
      <c r="G277" s="35">
        <f t="shared" si="33"/>
        <v>8.1073402503288705E-2</v>
      </c>
      <c r="H277" s="35"/>
      <c r="I277" s="49">
        <f t="shared" si="37"/>
        <v>2.1023972899728776</v>
      </c>
      <c r="J277" s="35">
        <f t="shared" si="34"/>
        <v>3.0159305731223398</v>
      </c>
      <c r="K277" s="35">
        <f t="shared" si="35"/>
        <v>0.37864826982619981</v>
      </c>
      <c r="L277" s="35">
        <f t="shared" si="38"/>
        <v>4.4200743648852994</v>
      </c>
      <c r="M277" s="35">
        <f t="shared" si="39"/>
        <v>9.0958372218940458</v>
      </c>
      <c r="N277" s="35"/>
    </row>
    <row r="278" spans="1:14" x14ac:dyDescent="0.3">
      <c r="A278" s="11">
        <v>2.5</v>
      </c>
      <c r="B278" s="43">
        <v>37.5</v>
      </c>
      <c r="C278" s="35"/>
      <c r="D278" s="47">
        <f t="shared" si="32"/>
        <v>39.209585321967481</v>
      </c>
      <c r="E278" s="35"/>
      <c r="F278" s="48">
        <f t="shared" si="36"/>
        <v>-1.7095853219674808</v>
      </c>
      <c r="G278" s="35">
        <f t="shared" si="33"/>
        <v>4.5588941919132819E-2</v>
      </c>
      <c r="H278" s="35"/>
      <c r="I278" s="49">
        <f t="shared" si="37"/>
        <v>2.4023972899728747</v>
      </c>
      <c r="J278" s="35">
        <f t="shared" si="34"/>
        <v>1.7095853219674808</v>
      </c>
      <c r="K278" s="35">
        <f t="shared" si="35"/>
        <v>19.449615918549785</v>
      </c>
      <c r="L278" s="35">
        <f t="shared" si="38"/>
        <v>5.7715127388690126</v>
      </c>
      <c r="M278" s="35">
        <f t="shared" si="39"/>
        <v>2.9226819730866551</v>
      </c>
      <c r="N278" s="35"/>
    </row>
    <row r="279" spans="1:14" x14ac:dyDescent="0.3">
      <c r="A279" s="11">
        <v>3.7</v>
      </c>
      <c r="B279" s="43">
        <v>31.6</v>
      </c>
      <c r="C279" s="35"/>
      <c r="D279" s="47">
        <f t="shared" si="32"/>
        <v>33.727204345505868</v>
      </c>
      <c r="E279" s="35"/>
      <c r="F279" s="48">
        <f t="shared" si="36"/>
        <v>-2.1272043455058665</v>
      </c>
      <c r="G279" s="35">
        <f t="shared" si="33"/>
        <v>6.7316593212210965E-2</v>
      </c>
      <c r="H279" s="35"/>
      <c r="I279" s="49">
        <f t="shared" si="37"/>
        <v>-3.4976027100271239</v>
      </c>
      <c r="J279" s="35">
        <f t="shared" si="34"/>
        <v>2.1272043455058665</v>
      </c>
      <c r="K279" s="35">
        <f t="shared" si="35"/>
        <v>1.149632369046397</v>
      </c>
      <c r="L279" s="35">
        <f t="shared" si="38"/>
        <v>12.233224717189081</v>
      </c>
      <c r="M279" s="35">
        <f t="shared" si="39"/>
        <v>4.5249983275390413</v>
      </c>
      <c r="N279" s="35"/>
    </row>
    <row r="280" spans="1:14" x14ac:dyDescent="0.3">
      <c r="A280" s="11">
        <v>3.5</v>
      </c>
      <c r="B280" s="43">
        <v>31.947500000000002</v>
      </c>
      <c r="C280" s="35"/>
      <c r="D280" s="47">
        <f t="shared" si="32"/>
        <v>34.640934508249465</v>
      </c>
      <c r="E280" s="35"/>
      <c r="F280" s="48">
        <f t="shared" si="36"/>
        <v>-2.6934345082494637</v>
      </c>
      <c r="G280" s="35">
        <f t="shared" si="33"/>
        <v>8.4308146435541548E-2</v>
      </c>
      <c r="H280" s="35"/>
      <c r="I280" s="49">
        <f t="shared" si="37"/>
        <v>-3.1501027100271237</v>
      </c>
      <c r="J280" s="35">
        <f t="shared" si="34"/>
        <v>2.6934345082494637</v>
      </c>
      <c r="K280" s="35">
        <f t="shared" si="35"/>
        <v>2.5115575759714497E-2</v>
      </c>
      <c r="L280" s="35">
        <f t="shared" si="38"/>
        <v>9.9231470837202291</v>
      </c>
      <c r="M280" s="35">
        <f t="shared" si="39"/>
        <v>7.2545894502290302</v>
      </c>
      <c r="N280" s="35"/>
    </row>
    <row r="281" spans="1:14" x14ac:dyDescent="0.3">
      <c r="A281" s="11">
        <v>4</v>
      </c>
      <c r="B281" s="43">
        <v>26.82</v>
      </c>
      <c r="C281" s="35"/>
      <c r="D281" s="47">
        <f t="shared" si="32"/>
        <v>32.356609101390461</v>
      </c>
      <c r="E281" s="35"/>
      <c r="F281" s="48">
        <f t="shared" si="36"/>
        <v>-5.5366091013904608</v>
      </c>
      <c r="G281" s="35">
        <f t="shared" si="33"/>
        <v>0.20643583524945788</v>
      </c>
      <c r="H281" s="35"/>
      <c r="I281" s="49">
        <f t="shared" si="37"/>
        <v>-8.277602710027125</v>
      </c>
      <c r="J281" s="35">
        <f t="shared" si="34"/>
        <v>5.5366091013904608</v>
      </c>
      <c r="K281" s="35">
        <f t="shared" si="35"/>
        <v>5.9672930976293763</v>
      </c>
      <c r="L281" s="35">
        <f t="shared" si="38"/>
        <v>68.518706625048409</v>
      </c>
      <c r="M281" s="35">
        <f t="shared" si="39"/>
        <v>30.654040341599686</v>
      </c>
      <c r="N281" s="35"/>
    </row>
    <row r="282" spans="1:14" x14ac:dyDescent="0.3">
      <c r="A282" s="11">
        <v>2</v>
      </c>
      <c r="B282" s="43">
        <v>42.575000000000003</v>
      </c>
      <c r="C282" s="35"/>
      <c r="D282" s="47">
        <f t="shared" si="32"/>
        <v>41.493910728826478</v>
      </c>
      <c r="E282" s="35"/>
      <c r="F282" s="48">
        <f t="shared" si="36"/>
        <v>1.0810892711735249</v>
      </c>
      <c r="G282" s="35">
        <f t="shared" si="33"/>
        <v>2.5392584173189073E-2</v>
      </c>
      <c r="H282" s="35"/>
      <c r="I282" s="49">
        <f t="shared" si="37"/>
        <v>7.4773972899728776</v>
      </c>
      <c r="J282" s="35">
        <f t="shared" si="34"/>
        <v>1.0810892711735249</v>
      </c>
      <c r="K282" s="35">
        <f t="shared" si="35"/>
        <v>44.816293783209389</v>
      </c>
      <c r="L282" s="35">
        <f t="shared" si="38"/>
        <v>55.911470232093734</v>
      </c>
      <c r="M282" s="35">
        <f t="shared" si="39"/>
        <v>1.1687540122465034</v>
      </c>
      <c r="N282" s="35"/>
    </row>
    <row r="283" spans="1:14" x14ac:dyDescent="0.3">
      <c r="A283" s="11">
        <v>4.5999999999999996</v>
      </c>
      <c r="B283" s="43">
        <v>31.9</v>
      </c>
      <c r="C283" s="35"/>
      <c r="D283" s="47">
        <f t="shared" si="32"/>
        <v>29.615418613159658</v>
      </c>
      <c r="E283" s="35"/>
      <c r="F283" s="48">
        <f t="shared" si="36"/>
        <v>2.2845813868403404</v>
      </c>
      <c r="G283" s="35">
        <f t="shared" si="33"/>
        <v>7.1616971374305338E-2</v>
      </c>
      <c r="H283" s="35"/>
      <c r="I283" s="49">
        <f t="shared" si="37"/>
        <v>-3.1976027100271267</v>
      </c>
      <c r="J283" s="35">
        <f t="shared" si="34"/>
        <v>2.2845813868403404</v>
      </c>
      <c r="K283" s="35">
        <f t="shared" si="35"/>
        <v>26.873802493945853</v>
      </c>
      <c r="L283" s="35">
        <f t="shared" si="38"/>
        <v>10.224663091172825</v>
      </c>
      <c r="M283" s="35">
        <f t="shared" si="39"/>
        <v>5.2193121130973328</v>
      </c>
      <c r="N283" s="35"/>
    </row>
    <row r="284" spans="1:14" x14ac:dyDescent="0.3">
      <c r="A284" s="11">
        <v>2</v>
      </c>
      <c r="B284" s="43">
        <v>40.5</v>
      </c>
      <c r="C284" s="35"/>
      <c r="D284" s="47">
        <f t="shared" si="32"/>
        <v>41.493910728826478</v>
      </c>
      <c r="E284" s="35"/>
      <c r="F284" s="48">
        <f t="shared" si="36"/>
        <v>-0.99391072882647791</v>
      </c>
      <c r="G284" s="35">
        <f t="shared" si="33"/>
        <v>2.4541005650036491E-2</v>
      </c>
      <c r="H284" s="35"/>
      <c r="I284" s="49">
        <f t="shared" si="37"/>
        <v>5.4023972899728747</v>
      </c>
      <c r="J284" s="35">
        <f t="shared" si="34"/>
        <v>0.99391072882647791</v>
      </c>
      <c r="K284" s="35">
        <f t="shared" si="35"/>
        <v>44.816293783209389</v>
      </c>
      <c r="L284" s="35">
        <f t="shared" si="38"/>
        <v>29.185896478706262</v>
      </c>
      <c r="M284" s="35">
        <f t="shared" si="39"/>
        <v>0.98785853687638048</v>
      </c>
      <c r="N284" s="35"/>
    </row>
    <row r="285" spans="1:14" x14ac:dyDescent="0.3">
      <c r="A285" s="11">
        <v>2</v>
      </c>
      <c r="B285" s="43">
        <v>58.534999999999997</v>
      </c>
      <c r="C285" s="35"/>
      <c r="D285" s="47">
        <f t="shared" si="32"/>
        <v>41.493910728826478</v>
      </c>
      <c r="E285" s="35"/>
      <c r="F285" s="48">
        <f t="shared" si="36"/>
        <v>17.041089271173519</v>
      </c>
      <c r="G285" s="35">
        <f t="shared" si="33"/>
        <v>0.29112649305840127</v>
      </c>
      <c r="H285" s="35"/>
      <c r="I285" s="49">
        <f t="shared" si="37"/>
        <v>23.437397289972871</v>
      </c>
      <c r="J285" s="35">
        <f t="shared" si="34"/>
        <v>17.041089271173519</v>
      </c>
      <c r="K285" s="35">
        <f t="shared" si="35"/>
        <v>44.816293783209389</v>
      </c>
      <c r="L285" s="35">
        <f t="shared" si="38"/>
        <v>549.31159172802768</v>
      </c>
      <c r="M285" s="35">
        <f t="shared" si="39"/>
        <v>290.39872354810518</v>
      </c>
      <c r="N285" s="35"/>
    </row>
    <row r="286" spans="1:14" x14ac:dyDescent="0.3">
      <c r="A286" s="11">
        <v>2</v>
      </c>
      <c r="B286" s="43">
        <v>41.521000000000001</v>
      </c>
      <c r="C286" s="35"/>
      <c r="D286" s="47">
        <f t="shared" si="32"/>
        <v>41.493910728826478</v>
      </c>
      <c r="E286" s="35"/>
      <c r="F286" s="48">
        <f t="shared" si="36"/>
        <v>2.7089271173522889E-2</v>
      </c>
      <c r="G286" s="35">
        <f t="shared" si="33"/>
        <v>6.5242338030208535E-4</v>
      </c>
      <c r="H286" s="35"/>
      <c r="I286" s="49">
        <f t="shared" si="37"/>
        <v>6.4233972899728755</v>
      </c>
      <c r="J286" s="35">
        <f t="shared" si="34"/>
        <v>2.7089271173522889E-2</v>
      </c>
      <c r="K286" s="35">
        <f t="shared" si="35"/>
        <v>44.816293783209389</v>
      </c>
      <c r="L286" s="35">
        <f t="shared" si="38"/>
        <v>41.26003274483088</v>
      </c>
      <c r="M286" s="35">
        <f t="shared" si="39"/>
        <v>7.3382861271265813E-4</v>
      </c>
      <c r="N286" s="35"/>
    </row>
    <row r="287" spans="1:14" x14ac:dyDescent="0.3">
      <c r="A287" s="11">
        <v>5.7</v>
      </c>
      <c r="B287" s="43">
        <v>27.1</v>
      </c>
      <c r="C287" s="35"/>
      <c r="D287" s="47">
        <f t="shared" si="32"/>
        <v>24.589902718069844</v>
      </c>
      <c r="E287" s="35"/>
      <c r="F287" s="48">
        <f t="shared" si="36"/>
        <v>2.5100972819301575</v>
      </c>
      <c r="G287" s="35">
        <f t="shared" si="33"/>
        <v>9.2623515938382195E-2</v>
      </c>
      <c r="H287" s="35"/>
      <c r="I287" s="49">
        <f t="shared" si="37"/>
        <v>-7.9976027100271239</v>
      </c>
      <c r="J287" s="35">
        <f t="shared" si="34"/>
        <v>2.5100972819301575</v>
      </c>
      <c r="K287" s="35">
        <f t="shared" si="35"/>
        <v>104.23410943573275</v>
      </c>
      <c r="L287" s="35">
        <f t="shared" si="38"/>
        <v>63.961649107433196</v>
      </c>
      <c r="M287" s="35">
        <f t="shared" si="39"/>
        <v>6.300588364753164</v>
      </c>
      <c r="N287" s="35"/>
    </row>
    <row r="288" spans="1:14" x14ac:dyDescent="0.3">
      <c r="A288" s="11">
        <v>2</v>
      </c>
      <c r="B288" s="43">
        <v>44.707999999999998</v>
      </c>
      <c r="C288" s="35"/>
      <c r="D288" s="47">
        <f t="shared" si="32"/>
        <v>41.493910728826478</v>
      </c>
      <c r="E288" s="35"/>
      <c r="F288" s="48">
        <f t="shared" si="36"/>
        <v>3.2140892711735205</v>
      </c>
      <c r="G288" s="35">
        <f t="shared" si="33"/>
        <v>7.1890696769560725E-2</v>
      </c>
      <c r="H288" s="35"/>
      <c r="I288" s="49">
        <f t="shared" si="37"/>
        <v>9.6103972899728731</v>
      </c>
      <c r="J288" s="35">
        <f t="shared" si="34"/>
        <v>3.2140892711735205</v>
      </c>
      <c r="K288" s="35">
        <f t="shared" si="35"/>
        <v>44.816293783209389</v>
      </c>
      <c r="L288" s="35">
        <f t="shared" si="38"/>
        <v>92.35973607111795</v>
      </c>
      <c r="M288" s="35">
        <f t="shared" si="39"/>
        <v>10.330369843072733</v>
      </c>
      <c r="N288" s="35"/>
    </row>
    <row r="289" spans="1:14" x14ac:dyDescent="0.3">
      <c r="A289" s="11">
        <v>2.2999999999999998</v>
      </c>
      <c r="B289" s="43">
        <v>34.700000000000003</v>
      </c>
      <c r="C289" s="35"/>
      <c r="D289" s="47">
        <f t="shared" si="32"/>
        <v>40.123315484711078</v>
      </c>
      <c r="E289" s="35"/>
      <c r="F289" s="48">
        <f t="shared" si="36"/>
        <v>-5.4233154847110754</v>
      </c>
      <c r="G289" s="35">
        <f t="shared" si="33"/>
        <v>0.15629151252769669</v>
      </c>
      <c r="H289" s="35"/>
      <c r="I289" s="49">
        <f t="shared" si="37"/>
        <v>-0.39760271002712244</v>
      </c>
      <c r="J289" s="35">
        <f t="shared" si="34"/>
        <v>5.4233154847110754</v>
      </c>
      <c r="K289" s="35">
        <f t="shared" si="35"/>
        <v>28.343932848952445</v>
      </c>
      <c r="L289" s="35">
        <f t="shared" si="38"/>
        <v>0.15808791502091202</v>
      </c>
      <c r="M289" s="35">
        <f t="shared" si="39"/>
        <v>29.412350846706925</v>
      </c>
      <c r="N289" s="35"/>
    </row>
    <row r="290" spans="1:14" x14ac:dyDescent="0.3">
      <c r="A290" s="11">
        <v>3.8</v>
      </c>
      <c r="B290" s="43">
        <v>31.9</v>
      </c>
      <c r="C290" s="35"/>
      <c r="D290" s="47">
        <f t="shared" si="32"/>
        <v>33.270339264134066</v>
      </c>
      <c r="E290" s="35"/>
      <c r="F290" s="48">
        <f t="shared" si="36"/>
        <v>-1.370339264134067</v>
      </c>
      <c r="G290" s="35">
        <f t="shared" si="33"/>
        <v>4.2957343703262291E-2</v>
      </c>
      <c r="H290" s="35"/>
      <c r="I290" s="49">
        <f t="shared" si="37"/>
        <v>-3.1976027100271267</v>
      </c>
      <c r="J290" s="35">
        <f t="shared" si="34"/>
        <v>1.370339264134067</v>
      </c>
      <c r="K290" s="35">
        <f t="shared" si="35"/>
        <v>2.3380678734203295</v>
      </c>
      <c r="L290" s="35">
        <f t="shared" si="38"/>
        <v>10.224663091172825</v>
      </c>
      <c r="M290" s="35">
        <f t="shared" si="39"/>
        <v>1.8778296988274963</v>
      </c>
      <c r="N290" s="35"/>
    </row>
    <row r="291" spans="1:14" x14ac:dyDescent="0.3">
      <c r="A291" s="11">
        <v>2</v>
      </c>
      <c r="B291" s="43">
        <v>40</v>
      </c>
      <c r="C291" s="35"/>
      <c r="D291" s="47">
        <f t="shared" si="32"/>
        <v>41.493910728826478</v>
      </c>
      <c r="E291" s="35"/>
      <c r="F291" s="48">
        <f t="shared" si="36"/>
        <v>-1.4939107288264779</v>
      </c>
      <c r="G291" s="35">
        <f t="shared" si="33"/>
        <v>3.734776822066195E-2</v>
      </c>
      <c r="H291" s="35"/>
      <c r="I291" s="49">
        <f t="shared" si="37"/>
        <v>4.9023972899728747</v>
      </c>
      <c r="J291" s="35">
        <f t="shared" si="34"/>
        <v>1.4939107288264779</v>
      </c>
      <c r="K291" s="35">
        <f t="shared" si="35"/>
        <v>44.816293783209389</v>
      </c>
      <c r="L291" s="35">
        <f t="shared" si="38"/>
        <v>24.033499188733387</v>
      </c>
      <c r="M291" s="35">
        <f t="shared" si="39"/>
        <v>2.2317692657028583</v>
      </c>
      <c r="N291" s="35"/>
    </row>
    <row r="292" spans="1:14" x14ac:dyDescent="0.3">
      <c r="A292" s="11">
        <v>3.6</v>
      </c>
      <c r="B292" s="43">
        <v>33.200000000000003</v>
      </c>
      <c r="C292" s="35"/>
      <c r="D292" s="47">
        <f t="shared" si="32"/>
        <v>34.184069426877663</v>
      </c>
      <c r="E292" s="35"/>
      <c r="F292" s="48">
        <f t="shared" si="36"/>
        <v>-0.98406942687766019</v>
      </c>
      <c r="G292" s="35">
        <f t="shared" si="33"/>
        <v>2.9640645387881328E-2</v>
      </c>
      <c r="H292" s="35"/>
      <c r="I292" s="49">
        <f t="shared" si="37"/>
        <v>-1.8976027100271224</v>
      </c>
      <c r="J292" s="35">
        <f t="shared" si="34"/>
        <v>0.98406942687766019</v>
      </c>
      <c r="K292" s="35">
        <f t="shared" si="35"/>
        <v>0.37864826982619981</v>
      </c>
      <c r="L292" s="35">
        <f t="shared" si="38"/>
        <v>3.6008960451022793</v>
      </c>
      <c r="M292" s="35">
        <f t="shared" si="39"/>
        <v>0.96839263691532662</v>
      </c>
      <c r="N292" s="35"/>
    </row>
    <row r="293" spans="1:14" x14ac:dyDescent="0.3">
      <c r="A293" s="11">
        <v>3.8</v>
      </c>
      <c r="B293" s="43">
        <v>35.6</v>
      </c>
      <c r="C293" s="35"/>
      <c r="D293" s="47">
        <f t="shared" si="32"/>
        <v>33.270339264134066</v>
      </c>
      <c r="E293" s="35"/>
      <c r="F293" s="48">
        <f t="shared" si="36"/>
        <v>2.3296607358659358</v>
      </c>
      <c r="G293" s="35">
        <f t="shared" si="33"/>
        <v>6.5439908310840886E-2</v>
      </c>
      <c r="H293" s="35"/>
      <c r="I293" s="49">
        <f t="shared" si="37"/>
        <v>0.50239728997287614</v>
      </c>
      <c r="J293" s="35">
        <f t="shared" si="34"/>
        <v>2.3296607358659358</v>
      </c>
      <c r="K293" s="35">
        <f t="shared" si="35"/>
        <v>2.3380678734203295</v>
      </c>
      <c r="L293" s="35">
        <f t="shared" si="38"/>
        <v>0.25240303697209021</v>
      </c>
      <c r="M293" s="35">
        <f t="shared" si="39"/>
        <v>5.4273191442354136</v>
      </c>
      <c r="N293" s="35"/>
    </row>
    <row r="294" spans="1:14" x14ac:dyDescent="0.3">
      <c r="A294" s="11">
        <v>4</v>
      </c>
      <c r="B294" s="43">
        <v>35.200000000000003</v>
      </c>
      <c r="C294" s="35"/>
      <c r="D294" s="47">
        <f t="shared" si="32"/>
        <v>32.356609101390461</v>
      </c>
      <c r="E294" s="35"/>
      <c r="F294" s="48">
        <f t="shared" si="36"/>
        <v>2.8433908986095418</v>
      </c>
      <c r="G294" s="35">
        <f t="shared" si="33"/>
        <v>8.0778150528680162E-2</v>
      </c>
      <c r="H294" s="35"/>
      <c r="I294" s="49">
        <f t="shared" si="37"/>
        <v>0.10239728997287756</v>
      </c>
      <c r="J294" s="35">
        <f t="shared" si="34"/>
        <v>2.8433908986095418</v>
      </c>
      <c r="K294" s="35">
        <f t="shared" si="35"/>
        <v>5.9672930976293763</v>
      </c>
      <c r="L294" s="35">
        <f t="shared" si="38"/>
        <v>1.0485204993789571E-2</v>
      </c>
      <c r="M294" s="35">
        <f t="shared" si="39"/>
        <v>8.0848718022955772</v>
      </c>
      <c r="N294" s="35"/>
    </row>
    <row r="295" spans="1:14" x14ac:dyDescent="0.3">
      <c r="A295" s="11">
        <v>4.5999999999999996</v>
      </c>
      <c r="B295" s="43">
        <v>24.8718</v>
      </c>
      <c r="C295" s="35"/>
      <c r="D295" s="47">
        <f t="shared" si="32"/>
        <v>29.615418613159658</v>
      </c>
      <c r="E295" s="35"/>
      <c r="F295" s="48">
        <f t="shared" si="36"/>
        <v>-4.7436186131596578</v>
      </c>
      <c r="G295" s="35">
        <f t="shared" si="33"/>
        <v>0.19072277089553863</v>
      </c>
      <c r="H295" s="35"/>
      <c r="I295" s="49">
        <f t="shared" si="37"/>
        <v>-10.225802710027125</v>
      </c>
      <c r="J295" s="35">
        <f t="shared" si="34"/>
        <v>4.7436186131596578</v>
      </c>
      <c r="K295" s="35">
        <f t="shared" si="35"/>
        <v>26.873802493945853</v>
      </c>
      <c r="L295" s="35">
        <f t="shared" si="38"/>
        <v>104.5670410643981</v>
      </c>
      <c r="M295" s="35">
        <f t="shared" si="39"/>
        <v>22.501917547114754</v>
      </c>
      <c r="N295" s="35"/>
    </row>
    <row r="296" spans="1:14" x14ac:dyDescent="0.3">
      <c r="A296" s="11">
        <v>2.5</v>
      </c>
      <c r="B296" s="43">
        <v>37.9</v>
      </c>
      <c r="C296" s="35"/>
      <c r="D296" s="47">
        <f t="shared" si="32"/>
        <v>39.209585321967481</v>
      </c>
      <c r="E296" s="35"/>
      <c r="F296" s="48">
        <f t="shared" si="36"/>
        <v>-1.3095853219674822</v>
      </c>
      <c r="G296" s="35">
        <f t="shared" si="33"/>
        <v>3.4553702426582643E-2</v>
      </c>
      <c r="H296" s="35"/>
      <c r="I296" s="49">
        <f t="shared" si="37"/>
        <v>2.8023972899728733</v>
      </c>
      <c r="J296" s="35">
        <f t="shared" si="34"/>
        <v>1.3095853219674822</v>
      </c>
      <c r="K296" s="35">
        <f t="shared" si="35"/>
        <v>19.449615918549785</v>
      </c>
      <c r="L296" s="35">
        <f t="shared" si="38"/>
        <v>7.8534305708473049</v>
      </c>
      <c r="M296" s="35">
        <f t="shared" si="39"/>
        <v>1.7150137155126741</v>
      </c>
      <c r="N296" s="35"/>
    </row>
    <row r="297" spans="1:14" x14ac:dyDescent="0.3">
      <c r="A297" s="11">
        <v>5.9</v>
      </c>
      <c r="B297" s="43">
        <v>26.620799999999999</v>
      </c>
      <c r="C297" s="35"/>
      <c r="D297" s="47">
        <f t="shared" si="32"/>
        <v>23.676172555326239</v>
      </c>
      <c r="E297" s="35"/>
      <c r="F297" s="48">
        <f t="shared" si="36"/>
        <v>2.9446274446737597</v>
      </c>
      <c r="G297" s="35">
        <f t="shared" si="33"/>
        <v>0.11061378488526866</v>
      </c>
      <c r="H297" s="35"/>
      <c r="I297" s="49">
        <f t="shared" si="37"/>
        <v>-8.4768027100271262</v>
      </c>
      <c r="J297" s="35">
        <f t="shared" si="34"/>
        <v>2.9446274446737597</v>
      </c>
      <c r="K297" s="35">
        <f t="shared" si="35"/>
        <v>123.72648805578338</v>
      </c>
      <c r="L297" s="35">
        <f t="shared" si="38"/>
        <v>71.856184184723233</v>
      </c>
      <c r="M297" s="35">
        <f t="shared" si="39"/>
        <v>8.6708307879259152</v>
      </c>
      <c r="N297" s="35"/>
    </row>
    <row r="298" spans="1:14" x14ac:dyDescent="0.3">
      <c r="A298" s="11">
        <v>3</v>
      </c>
      <c r="B298" s="43">
        <v>36.154800000000002</v>
      </c>
      <c r="C298" s="35"/>
      <c r="D298" s="47">
        <f t="shared" si="32"/>
        <v>36.925259915108469</v>
      </c>
      <c r="E298" s="35"/>
      <c r="F298" s="48">
        <f t="shared" si="36"/>
        <v>-0.7704599151084679</v>
      </c>
      <c r="G298" s="35">
        <f t="shared" si="33"/>
        <v>2.1310031174518122E-2</v>
      </c>
      <c r="H298" s="35"/>
      <c r="I298" s="49">
        <f t="shared" si="37"/>
        <v>1.0571972899728763</v>
      </c>
      <c r="J298" s="35">
        <f t="shared" si="34"/>
        <v>0.7704599151084679</v>
      </c>
      <c r="K298" s="35">
        <f t="shared" si="35"/>
        <v>4.519223182733163</v>
      </c>
      <c r="L298" s="35">
        <f t="shared" si="38"/>
        <v>1.1176661099259939</v>
      </c>
      <c r="M298" s="35">
        <f t="shared" si="39"/>
        <v>0.59360848078894757</v>
      </c>
      <c r="N298" s="35"/>
    </row>
    <row r="299" spans="1:14" x14ac:dyDescent="0.3">
      <c r="A299" s="11">
        <v>2</v>
      </c>
      <c r="B299" s="43">
        <v>38.462699999999998</v>
      </c>
      <c r="C299" s="35"/>
      <c r="D299" s="47">
        <f t="shared" si="32"/>
        <v>41.493910728826478</v>
      </c>
      <c r="E299" s="35"/>
      <c r="F299" s="48">
        <f t="shared" si="36"/>
        <v>-3.0312107288264798</v>
      </c>
      <c r="G299" s="35">
        <f t="shared" si="33"/>
        <v>7.8809098914701253E-2</v>
      </c>
      <c r="H299" s="35"/>
      <c r="I299" s="49">
        <f t="shared" si="37"/>
        <v>3.3650972899728728</v>
      </c>
      <c r="J299" s="35">
        <f t="shared" si="34"/>
        <v>3.0312107288264798</v>
      </c>
      <c r="K299" s="35">
        <f t="shared" si="35"/>
        <v>44.816293783209389</v>
      </c>
      <c r="L299" s="35">
        <f t="shared" si="38"/>
        <v>11.323879770982773</v>
      </c>
      <c r="M299" s="35">
        <f t="shared" si="39"/>
        <v>9.1882384825527588</v>
      </c>
      <c r="N299" s="35"/>
    </row>
    <row r="300" spans="1:14" x14ac:dyDescent="0.3">
      <c r="A300" s="11">
        <v>3.5</v>
      </c>
      <c r="B300" s="43">
        <v>36.799999999999997</v>
      </c>
      <c r="C300" s="35"/>
      <c r="D300" s="47">
        <f t="shared" si="32"/>
        <v>34.640934508249465</v>
      </c>
      <c r="E300" s="35"/>
      <c r="F300" s="48">
        <f t="shared" si="36"/>
        <v>2.1590654917505319</v>
      </c>
      <c r="G300" s="35">
        <f t="shared" si="33"/>
        <v>5.8670257928003587E-2</v>
      </c>
      <c r="H300" s="35"/>
      <c r="I300" s="49">
        <f t="shared" si="37"/>
        <v>1.7023972899728719</v>
      </c>
      <c r="J300" s="35">
        <f t="shared" si="34"/>
        <v>2.1590654917505319</v>
      </c>
      <c r="K300" s="35">
        <f t="shared" si="35"/>
        <v>2.5115575759714497E-2</v>
      </c>
      <c r="L300" s="35">
        <f t="shared" si="38"/>
        <v>2.8981565329069783</v>
      </c>
      <c r="M300" s="35">
        <f t="shared" si="39"/>
        <v>4.6615637976679656</v>
      </c>
      <c r="N300" s="35"/>
    </row>
    <row r="301" spans="1:14" x14ac:dyDescent="0.3">
      <c r="A301" s="11">
        <v>2</v>
      </c>
      <c r="B301" s="43">
        <v>41.707799999999999</v>
      </c>
      <c r="C301" s="35"/>
      <c r="D301" s="47">
        <f t="shared" si="32"/>
        <v>41.493910728826478</v>
      </c>
      <c r="E301" s="35"/>
      <c r="F301" s="48">
        <f t="shared" si="36"/>
        <v>0.21388927117352097</v>
      </c>
      <c r="G301" s="35">
        <f t="shared" si="33"/>
        <v>5.1282798702765664E-3</v>
      </c>
      <c r="H301" s="35"/>
      <c r="I301" s="49">
        <f t="shared" si="37"/>
        <v>6.6101972899728736</v>
      </c>
      <c r="J301" s="35">
        <f t="shared" si="34"/>
        <v>0.21388927117352097</v>
      </c>
      <c r="K301" s="35">
        <f t="shared" si="35"/>
        <v>44.816293783209389</v>
      </c>
      <c r="L301" s="35">
        <f t="shared" si="38"/>
        <v>43.694708212364723</v>
      </c>
      <c r="M301" s="35">
        <f t="shared" si="39"/>
        <v>4.5748620323139991E-2</v>
      </c>
      <c r="N301" s="35"/>
    </row>
    <row r="302" spans="1:14" x14ac:dyDescent="0.3">
      <c r="A302" s="11">
        <v>2.5</v>
      </c>
      <c r="B302" s="43">
        <v>46.8</v>
      </c>
      <c r="C302" s="35"/>
      <c r="D302" s="47">
        <f t="shared" si="32"/>
        <v>39.209585321967481</v>
      </c>
      <c r="E302" s="35"/>
      <c r="F302" s="48">
        <f t="shared" si="36"/>
        <v>7.5904146780325163</v>
      </c>
      <c r="G302" s="35">
        <f t="shared" si="33"/>
        <v>0.16218834782120761</v>
      </c>
      <c r="H302" s="35"/>
      <c r="I302" s="49">
        <f t="shared" si="37"/>
        <v>11.702397289972872</v>
      </c>
      <c r="J302" s="35">
        <f t="shared" si="34"/>
        <v>7.5904146780325163</v>
      </c>
      <c r="K302" s="35">
        <f t="shared" si="35"/>
        <v>19.449615918549785</v>
      </c>
      <c r="L302" s="35">
        <f t="shared" si="38"/>
        <v>136.9461023323644</v>
      </c>
      <c r="M302" s="35">
        <f t="shared" si="39"/>
        <v>57.614394984491469</v>
      </c>
      <c r="N302" s="35"/>
    </row>
    <row r="303" spans="1:14" x14ac:dyDescent="0.3">
      <c r="A303" s="11">
        <v>3.8</v>
      </c>
      <c r="B303" s="43">
        <v>29.809899999999999</v>
      </c>
      <c r="C303" s="35"/>
      <c r="D303" s="47">
        <f t="shared" si="32"/>
        <v>33.270339264134066</v>
      </c>
      <c r="E303" s="35"/>
      <c r="F303" s="48">
        <f t="shared" si="36"/>
        <v>-3.4604392641340667</v>
      </c>
      <c r="G303" s="35">
        <f t="shared" si="33"/>
        <v>0.11608355828547116</v>
      </c>
      <c r="H303" s="35"/>
      <c r="I303" s="49">
        <f t="shared" si="37"/>
        <v>-5.2877027100271263</v>
      </c>
      <c r="J303" s="35">
        <f t="shared" si="34"/>
        <v>3.4604392641340667</v>
      </c>
      <c r="K303" s="35">
        <f t="shared" si="35"/>
        <v>2.3380678734203295</v>
      </c>
      <c r="L303" s="35">
        <f t="shared" si="38"/>
        <v>27.959799949628216</v>
      </c>
      <c r="M303" s="35">
        <f t="shared" si="39"/>
        <v>11.974639900760721</v>
      </c>
      <c r="N303" s="35"/>
    </row>
    <row r="304" spans="1:14" x14ac:dyDescent="0.3">
      <c r="A304" s="11">
        <v>3</v>
      </c>
      <c r="B304" s="43">
        <v>34.7288</v>
      </c>
      <c r="C304" s="35"/>
      <c r="D304" s="47">
        <f t="shared" si="32"/>
        <v>36.925259915108469</v>
      </c>
      <c r="E304" s="35"/>
      <c r="F304" s="48">
        <f t="shared" si="36"/>
        <v>-2.1964599151084698</v>
      </c>
      <c r="G304" s="35">
        <f t="shared" si="33"/>
        <v>6.3246064220717962E-2</v>
      </c>
      <c r="H304" s="35"/>
      <c r="I304" s="49">
        <f t="shared" si="37"/>
        <v>-0.36880271002712561</v>
      </c>
      <c r="J304" s="35">
        <f t="shared" si="34"/>
        <v>2.1964599151084698</v>
      </c>
      <c r="K304" s="35">
        <f t="shared" si="35"/>
        <v>4.519223182733163</v>
      </c>
      <c r="L304" s="35">
        <f t="shared" si="38"/>
        <v>0.13601543892335211</v>
      </c>
      <c r="M304" s="35">
        <f t="shared" si="39"/>
        <v>4.8244361586783064</v>
      </c>
      <c r="N304" s="35"/>
    </row>
    <row r="305" spans="1:14" x14ac:dyDescent="0.3">
      <c r="A305" s="11">
        <v>3.5</v>
      </c>
      <c r="B305" s="43">
        <v>31.708200000000001</v>
      </c>
      <c r="C305" s="35"/>
      <c r="D305" s="47">
        <f t="shared" si="32"/>
        <v>34.640934508249465</v>
      </c>
      <c r="E305" s="35"/>
      <c r="F305" s="48">
        <f t="shared" si="36"/>
        <v>-2.9327345082494638</v>
      </c>
      <c r="G305" s="35">
        <f t="shared" si="33"/>
        <v>9.2491358962333514E-2</v>
      </c>
      <c r="H305" s="35"/>
      <c r="I305" s="49">
        <f t="shared" si="37"/>
        <v>-3.3894027100271238</v>
      </c>
      <c r="J305" s="35">
        <f t="shared" si="34"/>
        <v>2.9327345082494638</v>
      </c>
      <c r="K305" s="35">
        <f t="shared" si="35"/>
        <v>2.5115575759714497E-2</v>
      </c>
      <c r="L305" s="35">
        <f t="shared" si="38"/>
        <v>11.488050730739211</v>
      </c>
      <c r="M305" s="35">
        <f t="shared" si="39"/>
        <v>8.6009316958772235</v>
      </c>
      <c r="N305" s="35"/>
    </row>
    <row r="306" spans="1:14" x14ac:dyDescent="0.3">
      <c r="A306" s="11">
        <v>2</v>
      </c>
      <c r="B306" s="43">
        <v>47.7</v>
      </c>
      <c r="C306" s="35"/>
      <c r="D306" s="47">
        <f t="shared" si="32"/>
        <v>41.493910728826478</v>
      </c>
      <c r="E306" s="35"/>
      <c r="F306" s="48">
        <f t="shared" si="36"/>
        <v>6.2060892711735249</v>
      </c>
      <c r="G306" s="35">
        <f t="shared" si="33"/>
        <v>0.1301066933160068</v>
      </c>
      <c r="H306" s="35"/>
      <c r="I306" s="49">
        <f t="shared" si="37"/>
        <v>12.602397289972878</v>
      </c>
      <c r="J306" s="35">
        <f t="shared" si="34"/>
        <v>6.2060892711735249</v>
      </c>
      <c r="K306" s="35">
        <f t="shared" si="35"/>
        <v>44.816293783209389</v>
      </c>
      <c r="L306" s="35">
        <f t="shared" si="38"/>
        <v>158.82041745431573</v>
      </c>
      <c r="M306" s="35">
        <f t="shared" si="39"/>
        <v>38.515544041775136</v>
      </c>
      <c r="N306" s="35"/>
    </row>
    <row r="307" spans="1:14" x14ac:dyDescent="0.3">
      <c r="A307" s="11">
        <v>2.4</v>
      </c>
      <c r="B307" s="43">
        <v>39.299999999999997</v>
      </c>
      <c r="C307" s="35"/>
      <c r="D307" s="47">
        <f t="shared" si="32"/>
        <v>39.666450403339276</v>
      </c>
      <c r="E307" s="35"/>
      <c r="F307" s="48">
        <f t="shared" si="36"/>
        <v>-0.36645040333927881</v>
      </c>
      <c r="G307" s="35">
        <f t="shared" si="33"/>
        <v>9.3244377440020055E-3</v>
      </c>
      <c r="H307" s="35"/>
      <c r="I307" s="49">
        <f t="shared" si="37"/>
        <v>4.2023972899728719</v>
      </c>
      <c r="J307" s="35">
        <f t="shared" si="34"/>
        <v>0.36645040333927881</v>
      </c>
      <c r="K307" s="35">
        <f t="shared" si="35"/>
        <v>23.688048681174219</v>
      </c>
      <c r="L307" s="35">
        <f t="shared" si="38"/>
        <v>17.660142982771337</v>
      </c>
      <c r="M307" s="35">
        <f t="shared" si="39"/>
        <v>0.13428589810752012</v>
      </c>
      <c r="N307" s="35"/>
    </row>
    <row r="308" spans="1:14" x14ac:dyDescent="0.3">
      <c r="A308" s="11">
        <v>3</v>
      </c>
      <c r="B308" s="43">
        <v>35.708100000000002</v>
      </c>
      <c r="C308" s="35"/>
      <c r="D308" s="47">
        <f t="shared" si="32"/>
        <v>36.925259915108469</v>
      </c>
      <c r="E308" s="35"/>
      <c r="F308" s="48">
        <f t="shared" si="36"/>
        <v>-1.2171599151084678</v>
      </c>
      <c r="G308" s="35">
        <f t="shared" si="33"/>
        <v>3.4086381384292853E-2</v>
      </c>
      <c r="H308" s="35"/>
      <c r="I308" s="49">
        <f t="shared" si="37"/>
        <v>0.61049728997287644</v>
      </c>
      <c r="J308" s="35">
        <f t="shared" si="34"/>
        <v>1.2171599151084678</v>
      </c>
      <c r="K308" s="35">
        <f t="shared" si="35"/>
        <v>4.519223182733163</v>
      </c>
      <c r="L308" s="35">
        <f t="shared" si="38"/>
        <v>0.37270694106422636</v>
      </c>
      <c r="M308" s="35">
        <f t="shared" si="39"/>
        <v>1.4814782589468525</v>
      </c>
      <c r="N308" s="35"/>
    </row>
    <row r="309" spans="1:14" x14ac:dyDescent="0.3">
      <c r="A309" s="11">
        <v>2.7</v>
      </c>
      <c r="B309" s="43">
        <v>36.5</v>
      </c>
      <c r="C309" s="35"/>
      <c r="D309" s="47">
        <f t="shared" si="32"/>
        <v>38.295855159223876</v>
      </c>
      <c r="E309" s="35"/>
      <c r="F309" s="48">
        <f t="shared" si="36"/>
        <v>-1.7958551592238763</v>
      </c>
      <c r="G309" s="35">
        <f t="shared" si="33"/>
        <v>4.920151121161305E-2</v>
      </c>
      <c r="H309" s="35"/>
      <c r="I309" s="49">
        <f t="shared" si="37"/>
        <v>1.4023972899728747</v>
      </c>
      <c r="J309" s="35">
        <f t="shared" si="34"/>
        <v>1.7958551592238763</v>
      </c>
      <c r="K309" s="35">
        <f t="shared" si="35"/>
        <v>12.225104608761955</v>
      </c>
      <c r="L309" s="35">
        <f t="shared" si="38"/>
        <v>1.9667181589232632</v>
      </c>
      <c r="M309" s="35">
        <f t="shared" si="39"/>
        <v>3.225095752911014</v>
      </c>
      <c r="N309" s="35"/>
    </row>
    <row r="310" spans="1:14" x14ac:dyDescent="0.3">
      <c r="A310" s="11">
        <v>2</v>
      </c>
      <c r="B310" s="43">
        <v>35</v>
      </c>
      <c r="C310" s="35"/>
      <c r="D310" s="47">
        <f t="shared" si="32"/>
        <v>41.493910728826478</v>
      </c>
      <c r="E310" s="35"/>
      <c r="F310" s="48">
        <f t="shared" si="36"/>
        <v>-6.4939107288264779</v>
      </c>
      <c r="G310" s="35">
        <f t="shared" si="33"/>
        <v>0.18554030653789938</v>
      </c>
      <c r="H310" s="35"/>
      <c r="I310" s="49">
        <f t="shared" si="37"/>
        <v>-9.7602710027125283E-2</v>
      </c>
      <c r="J310" s="35">
        <f t="shared" si="34"/>
        <v>6.4939107288264779</v>
      </c>
      <c r="K310" s="35">
        <f t="shared" si="35"/>
        <v>44.816293783209389</v>
      </c>
      <c r="L310" s="35">
        <f t="shared" si="38"/>
        <v>9.5262890046391019E-3</v>
      </c>
      <c r="M310" s="35">
        <f t="shared" si="39"/>
        <v>42.170876553967638</v>
      </c>
      <c r="N310" s="35"/>
    </row>
    <row r="311" spans="1:14" x14ac:dyDescent="0.3">
      <c r="A311" s="11">
        <v>3.5</v>
      </c>
      <c r="B311" s="43">
        <v>31.496099999999998</v>
      </c>
      <c r="C311" s="35"/>
      <c r="D311" s="47">
        <f t="shared" si="32"/>
        <v>34.640934508249465</v>
      </c>
      <c r="E311" s="35"/>
      <c r="F311" s="48">
        <f t="shared" si="36"/>
        <v>-3.1448345082494669</v>
      </c>
      <c r="G311" s="35">
        <f t="shared" si="33"/>
        <v>9.9848378315076064E-2</v>
      </c>
      <c r="H311" s="35"/>
      <c r="I311" s="49">
        <f t="shared" si="37"/>
        <v>-3.6015027100271269</v>
      </c>
      <c r="J311" s="35">
        <f t="shared" si="34"/>
        <v>3.1448345082494669</v>
      </c>
      <c r="K311" s="35">
        <f t="shared" si="35"/>
        <v>2.5115575759714497E-2</v>
      </c>
      <c r="L311" s="35">
        <f t="shared" si="38"/>
        <v>12.970821770332739</v>
      </c>
      <c r="M311" s="35">
        <f t="shared" si="39"/>
        <v>9.8899840842766658</v>
      </c>
      <c r="N311" s="35"/>
    </row>
    <row r="312" spans="1:14" x14ac:dyDescent="0.3">
      <c r="A312" s="11">
        <v>1.8</v>
      </c>
      <c r="B312" s="43">
        <v>50</v>
      </c>
      <c r="C312" s="35"/>
      <c r="D312" s="47">
        <f t="shared" si="32"/>
        <v>42.407640891570082</v>
      </c>
      <c r="E312" s="35"/>
      <c r="F312" s="48">
        <f t="shared" si="36"/>
        <v>7.5923591084299176</v>
      </c>
      <c r="G312" s="35">
        <f t="shared" si="33"/>
        <v>0.15184718216859835</v>
      </c>
      <c r="H312" s="35"/>
      <c r="I312" s="49">
        <f t="shared" si="37"/>
        <v>14.902397289972875</v>
      </c>
      <c r="J312" s="35">
        <f t="shared" si="34"/>
        <v>7.5923591084299176</v>
      </c>
      <c r="K312" s="35">
        <f t="shared" si="35"/>
        <v>57.885124765149371</v>
      </c>
      <c r="L312" s="35">
        <f t="shared" si="38"/>
        <v>222.08144498819087</v>
      </c>
      <c r="M312" s="35">
        <f t="shared" si="39"/>
        <v>57.64391683135873</v>
      </c>
      <c r="N312" s="35"/>
    </row>
    <row r="313" spans="1:14" x14ac:dyDescent="0.3">
      <c r="A313" s="11">
        <v>6.2</v>
      </c>
      <c r="B313" s="43">
        <v>26.1</v>
      </c>
      <c r="C313" s="35"/>
      <c r="D313" s="47">
        <f t="shared" si="32"/>
        <v>22.305577311210836</v>
      </c>
      <c r="E313" s="35"/>
      <c r="F313" s="48">
        <f t="shared" si="36"/>
        <v>3.7944226887891652</v>
      </c>
      <c r="G313" s="35">
        <f t="shared" si="33"/>
        <v>0.14538017964709443</v>
      </c>
      <c r="H313" s="35"/>
      <c r="I313" s="49">
        <f t="shared" si="37"/>
        <v>-8.9976027100271239</v>
      </c>
      <c r="J313" s="35">
        <f t="shared" si="34"/>
        <v>3.7944226887891652</v>
      </c>
      <c r="K313" s="35">
        <f t="shared" si="35"/>
        <v>156.0959415245122</v>
      </c>
      <c r="L313" s="35">
        <f t="shared" si="38"/>
        <v>80.956854527487437</v>
      </c>
      <c r="M313" s="35">
        <f t="shared" si="39"/>
        <v>14.397643541197999</v>
      </c>
      <c r="N313" s="35"/>
    </row>
    <row r="314" spans="1:14" x14ac:dyDescent="0.3">
      <c r="A314" s="11">
        <v>2.4</v>
      </c>
      <c r="B314" s="43">
        <v>44.344000000000001</v>
      </c>
      <c r="C314" s="35"/>
      <c r="D314" s="47">
        <f t="shared" si="32"/>
        <v>39.666450403339276</v>
      </c>
      <c r="E314" s="35"/>
      <c r="F314" s="48">
        <f t="shared" si="36"/>
        <v>4.6775495966607252</v>
      </c>
      <c r="G314" s="35">
        <f t="shared" si="33"/>
        <v>0.10548325808814553</v>
      </c>
      <c r="H314" s="35"/>
      <c r="I314" s="49">
        <f t="shared" si="37"/>
        <v>9.2463972899728759</v>
      </c>
      <c r="J314" s="35">
        <f t="shared" si="34"/>
        <v>4.6775495966607252</v>
      </c>
      <c r="K314" s="35">
        <f t="shared" si="35"/>
        <v>23.688048681174219</v>
      </c>
      <c r="L314" s="35">
        <f t="shared" si="38"/>
        <v>85.495862844017751</v>
      </c>
      <c r="M314" s="35">
        <f t="shared" si="39"/>
        <v>21.879470229220914</v>
      </c>
      <c r="N314" s="35"/>
    </row>
    <row r="315" spans="1:14" x14ac:dyDescent="0.3">
      <c r="A315" s="11">
        <v>6</v>
      </c>
      <c r="B315" s="43">
        <v>21.7</v>
      </c>
      <c r="C315" s="35"/>
      <c r="D315" s="47">
        <f t="shared" si="32"/>
        <v>23.219307473954441</v>
      </c>
      <c r="E315" s="35"/>
      <c r="F315" s="48">
        <f t="shared" si="36"/>
        <v>-1.5193074739544414</v>
      </c>
      <c r="G315" s="35">
        <f t="shared" si="33"/>
        <v>7.0014169306656285E-2</v>
      </c>
      <c r="H315" s="35"/>
      <c r="I315" s="49">
        <f t="shared" si="37"/>
        <v>-13.397602710027126</v>
      </c>
      <c r="J315" s="35">
        <f t="shared" si="34"/>
        <v>1.5193074739544414</v>
      </c>
      <c r="K315" s="35">
        <f t="shared" si="35"/>
        <v>134.09885447353921</v>
      </c>
      <c r="L315" s="35">
        <f t="shared" si="38"/>
        <v>179.49575837572618</v>
      </c>
      <c r="M315" s="35">
        <f t="shared" si="39"/>
        <v>2.3082952004138257</v>
      </c>
      <c r="N315" s="35"/>
    </row>
    <row r="316" spans="1:14" x14ac:dyDescent="0.3">
      <c r="A316" s="11">
        <v>1.6</v>
      </c>
      <c r="B316" s="43">
        <v>46.5047</v>
      </c>
      <c r="C316" s="35"/>
      <c r="D316" s="47">
        <f t="shared" si="32"/>
        <v>43.321371054313687</v>
      </c>
      <c r="E316" s="35"/>
      <c r="F316" s="48">
        <f t="shared" si="36"/>
        <v>3.1833289456863127</v>
      </c>
      <c r="G316" s="35">
        <f t="shared" si="33"/>
        <v>6.8451768223132564E-2</v>
      </c>
      <c r="H316" s="35"/>
      <c r="I316" s="49">
        <f t="shared" si="37"/>
        <v>11.407097289972874</v>
      </c>
      <c r="J316" s="35">
        <f t="shared" si="34"/>
        <v>3.1833289456863127</v>
      </c>
      <c r="K316" s="35">
        <f t="shared" si="35"/>
        <v>72.623761367704262</v>
      </c>
      <c r="L316" s="35">
        <f t="shared" si="38"/>
        <v>130.1218685829065</v>
      </c>
      <c r="M316" s="35">
        <f t="shared" si="39"/>
        <v>10.133583176444331</v>
      </c>
      <c r="N316" s="35"/>
    </row>
    <row r="317" spans="1:14" x14ac:dyDescent="0.3">
      <c r="A317" s="11">
        <v>1.6</v>
      </c>
      <c r="B317" s="43">
        <v>51.655500000000004</v>
      </c>
      <c r="C317" s="35"/>
      <c r="D317" s="47">
        <f t="shared" si="32"/>
        <v>43.321371054313687</v>
      </c>
      <c r="E317" s="35"/>
      <c r="F317" s="48">
        <f t="shared" si="36"/>
        <v>8.3341289456863166</v>
      </c>
      <c r="G317" s="35">
        <f t="shared" si="33"/>
        <v>0.1613405919154072</v>
      </c>
      <c r="H317" s="35"/>
      <c r="I317" s="49">
        <f t="shared" si="37"/>
        <v>16.557897289972878</v>
      </c>
      <c r="J317" s="35">
        <f t="shared" si="34"/>
        <v>8.3341289456863166</v>
      </c>
      <c r="K317" s="35">
        <f t="shared" si="35"/>
        <v>72.623761367704262</v>
      </c>
      <c r="L317" s="35">
        <f t="shared" si="38"/>
        <v>274.16396266529119</v>
      </c>
      <c r="M317" s="35">
        <f t="shared" si="39"/>
        <v>69.457705283326518</v>
      </c>
      <c r="N317" s="35"/>
    </row>
    <row r="318" spans="1:14" x14ac:dyDescent="0.3">
      <c r="A318" s="11">
        <v>3.6</v>
      </c>
      <c r="B318" s="43">
        <v>31</v>
      </c>
      <c r="C318" s="35"/>
      <c r="D318" s="47">
        <f t="shared" si="32"/>
        <v>34.184069426877663</v>
      </c>
      <c r="E318" s="35"/>
      <c r="F318" s="48">
        <f t="shared" si="36"/>
        <v>-3.184069426877663</v>
      </c>
      <c r="G318" s="35">
        <f t="shared" si="33"/>
        <v>0.10271191699605364</v>
      </c>
      <c r="H318" s="35"/>
      <c r="I318" s="49">
        <f t="shared" si="37"/>
        <v>-4.0976027100271253</v>
      </c>
      <c r="J318" s="35">
        <f t="shared" si="34"/>
        <v>3.184069426877663</v>
      </c>
      <c r="K318" s="35">
        <f t="shared" si="35"/>
        <v>0.37864826982619981</v>
      </c>
      <c r="L318" s="35">
        <f t="shared" si="38"/>
        <v>16.790347969221642</v>
      </c>
      <c r="M318" s="35">
        <f t="shared" si="39"/>
        <v>10.138298115177049</v>
      </c>
      <c r="N318" s="35"/>
    </row>
    <row r="319" spans="1:14" x14ac:dyDescent="0.3">
      <c r="A319" s="11">
        <v>2.9</v>
      </c>
      <c r="B319" s="43">
        <v>34.179600000000001</v>
      </c>
      <c r="C319" s="35"/>
      <c r="D319" s="47">
        <f t="shared" si="32"/>
        <v>37.382124996480272</v>
      </c>
      <c r="E319" s="35"/>
      <c r="F319" s="48">
        <f t="shared" si="36"/>
        <v>-3.2025249964802711</v>
      </c>
      <c r="G319" s="35">
        <f t="shared" si="33"/>
        <v>9.3696971189840467E-2</v>
      </c>
      <c r="H319" s="35"/>
      <c r="I319" s="49">
        <f t="shared" si="37"/>
        <v>-0.91800271002712464</v>
      </c>
      <c r="J319" s="35">
        <f t="shared" si="34"/>
        <v>3.2025249964802711</v>
      </c>
      <c r="K319" s="35">
        <f t="shared" si="35"/>
        <v>6.670398919589033</v>
      </c>
      <c r="L319" s="35">
        <f t="shared" si="38"/>
        <v>0.8427289756171451</v>
      </c>
      <c r="M319" s="35">
        <f t="shared" si="39"/>
        <v>10.25616635308096</v>
      </c>
      <c r="N319" s="35"/>
    </row>
    <row r="320" spans="1:14" x14ac:dyDescent="0.3">
      <c r="A320" s="11">
        <v>2</v>
      </c>
      <c r="B320" s="43">
        <v>33.4</v>
      </c>
      <c r="C320" s="35"/>
      <c r="D320" s="47">
        <f t="shared" si="32"/>
        <v>41.493910728826478</v>
      </c>
      <c r="E320" s="35"/>
      <c r="F320" s="48">
        <f t="shared" si="36"/>
        <v>-8.0939107288264793</v>
      </c>
      <c r="G320" s="35">
        <f t="shared" si="33"/>
        <v>0.24233265655169101</v>
      </c>
      <c r="H320" s="35"/>
      <c r="I320" s="49">
        <f t="shared" si="37"/>
        <v>-1.6976027100271267</v>
      </c>
      <c r="J320" s="35">
        <f t="shared" si="34"/>
        <v>8.0939107288264793</v>
      </c>
      <c r="K320" s="35">
        <f t="shared" si="35"/>
        <v>44.816293783209389</v>
      </c>
      <c r="L320" s="35">
        <f t="shared" si="38"/>
        <v>2.8818549610914448</v>
      </c>
      <c r="M320" s="35">
        <f t="shared" si="39"/>
        <v>65.511390886212396</v>
      </c>
      <c r="N320" s="35"/>
    </row>
    <row r="321" spans="1:14" x14ac:dyDescent="0.3">
      <c r="A321" s="11">
        <v>1.6</v>
      </c>
      <c r="B321" s="43">
        <v>47.9</v>
      </c>
      <c r="C321" s="35"/>
      <c r="D321" s="47">
        <f t="shared" si="32"/>
        <v>43.321371054313687</v>
      </c>
      <c r="E321" s="35"/>
      <c r="F321" s="48">
        <f t="shared" si="36"/>
        <v>4.5786289456863116</v>
      </c>
      <c r="G321" s="35">
        <f t="shared" si="33"/>
        <v>9.5587243124975199E-2</v>
      </c>
      <c r="H321" s="35"/>
      <c r="I321" s="49">
        <f t="shared" si="37"/>
        <v>12.802397289972873</v>
      </c>
      <c r="J321" s="35">
        <f t="shared" si="34"/>
        <v>4.5786289456863116</v>
      </c>
      <c r="K321" s="35">
        <f t="shared" si="35"/>
        <v>72.623761367704262</v>
      </c>
      <c r="L321" s="35">
        <f t="shared" si="38"/>
        <v>163.90137637030477</v>
      </c>
      <c r="M321" s="35">
        <f t="shared" si="39"/>
        <v>20.963843022276546</v>
      </c>
      <c r="N321" s="35"/>
    </row>
    <row r="322" spans="1:14" x14ac:dyDescent="0.3">
      <c r="A322" s="11">
        <v>5</v>
      </c>
      <c r="B322" s="43">
        <v>30.3</v>
      </c>
      <c r="C322" s="35"/>
      <c r="D322" s="47">
        <f t="shared" si="32"/>
        <v>27.787958287672453</v>
      </c>
      <c r="E322" s="35"/>
      <c r="F322" s="48">
        <f t="shared" si="36"/>
        <v>2.512041712327548</v>
      </c>
      <c r="G322" s="35">
        <f t="shared" si="33"/>
        <v>8.2905667073516431E-2</v>
      </c>
      <c r="H322" s="35"/>
      <c r="I322" s="49">
        <f t="shared" si="37"/>
        <v>-4.7976027100271246</v>
      </c>
      <c r="J322" s="35">
        <f t="shared" si="34"/>
        <v>2.512041712327548</v>
      </c>
      <c r="K322" s="35">
        <f t="shared" si="35"/>
        <v>49.16050352789803</v>
      </c>
      <c r="L322" s="35">
        <f t="shared" si="38"/>
        <v>23.016991763259611</v>
      </c>
      <c r="M322" s="35">
        <f t="shared" si="39"/>
        <v>6.3103535644735196</v>
      </c>
      <c r="N322" s="35"/>
    </row>
    <row r="323" spans="1:14" x14ac:dyDescent="0.3">
      <c r="A323" s="11">
        <v>3.2</v>
      </c>
      <c r="B323" s="43">
        <v>36.4</v>
      </c>
      <c r="C323" s="35"/>
      <c r="D323" s="47">
        <f t="shared" ref="D323:D371" si="40">-4.56865081371801*A323+50.6312123562625</f>
        <v>36.011529752364865</v>
      </c>
      <c r="E323" s="35"/>
      <c r="F323" s="48">
        <f t="shared" si="36"/>
        <v>0.3884702476351336</v>
      </c>
      <c r="G323" s="35">
        <f t="shared" ref="G323:G371" si="41">ABS((B323-D323)/B323)</f>
        <v>1.0672259550415758E-2</v>
      </c>
      <c r="H323" s="35"/>
      <c r="I323" s="49">
        <f t="shared" si="37"/>
        <v>1.3023972899728733</v>
      </c>
      <c r="J323" s="35">
        <f t="shared" ref="J323:J371" si="42">ABS(B323-D323)</f>
        <v>0.3884702476351336</v>
      </c>
      <c r="K323" s="35">
        <f t="shared" ref="K323:K371" si="43">(D323-$D$373)^2</f>
        <v>1.4692259244826034</v>
      </c>
      <c r="L323" s="35">
        <f t="shared" si="38"/>
        <v>1.6962387009286846</v>
      </c>
      <c r="M323" s="35">
        <f t="shared" si="39"/>
        <v>0.15090913329770203</v>
      </c>
      <c r="N323" s="35"/>
    </row>
    <row r="324" spans="1:14" x14ac:dyDescent="0.3">
      <c r="A324" s="11">
        <v>2.4</v>
      </c>
      <c r="B324" s="43">
        <v>40.299999999999997</v>
      </c>
      <c r="C324" s="35"/>
      <c r="D324" s="47">
        <f t="shared" si="40"/>
        <v>39.666450403339276</v>
      </c>
      <c r="E324" s="35"/>
      <c r="F324" s="48">
        <f t="shared" ref="F324:F371" si="44">(B324-D324)</f>
        <v>0.63354959666072119</v>
      </c>
      <c r="G324" s="35">
        <f t="shared" si="41"/>
        <v>1.5720833664037748E-2</v>
      </c>
      <c r="H324" s="35"/>
      <c r="I324" s="49">
        <f t="shared" ref="I324:I371" si="45">(B324-$C$3)</f>
        <v>5.2023972899728719</v>
      </c>
      <c r="J324" s="35">
        <f t="shared" si="42"/>
        <v>0.63354959666072119</v>
      </c>
      <c r="K324" s="35">
        <f t="shared" si="43"/>
        <v>23.688048681174219</v>
      </c>
      <c r="L324" s="35">
        <f t="shared" ref="L324:L371" si="46">I324^2</f>
        <v>27.064937562717081</v>
      </c>
      <c r="M324" s="35">
        <f t="shared" ref="M324:M371" si="47">J324^2</f>
        <v>0.4013850914289625</v>
      </c>
      <c r="N324" s="35"/>
    </row>
    <row r="325" spans="1:14" x14ac:dyDescent="0.3">
      <c r="A325" s="11">
        <v>4.5999999999999996</v>
      </c>
      <c r="B325" s="43">
        <v>34.049900000000001</v>
      </c>
      <c r="C325" s="35"/>
      <c r="D325" s="47">
        <f t="shared" si="40"/>
        <v>29.615418613159658</v>
      </c>
      <c r="E325" s="35"/>
      <c r="F325" s="48">
        <f t="shared" si="44"/>
        <v>4.4344813868403428</v>
      </c>
      <c r="G325" s="35">
        <f t="shared" si="41"/>
        <v>0.13023478444401723</v>
      </c>
      <c r="H325" s="35"/>
      <c r="I325" s="49">
        <f t="shared" si="45"/>
        <v>-1.0477027100271243</v>
      </c>
      <c r="J325" s="35">
        <f t="shared" si="42"/>
        <v>4.4344813868403428</v>
      </c>
      <c r="K325" s="35">
        <f t="shared" si="43"/>
        <v>26.873802493945853</v>
      </c>
      <c r="L325" s="35">
        <f t="shared" si="46"/>
        <v>1.0976809685981805</v>
      </c>
      <c r="M325" s="35">
        <f t="shared" si="47"/>
        <v>19.66462517023345</v>
      </c>
      <c r="N325" s="35"/>
    </row>
    <row r="326" spans="1:14" x14ac:dyDescent="0.3">
      <c r="A326" s="11">
        <v>4</v>
      </c>
      <c r="B326" s="43">
        <v>28.4</v>
      </c>
      <c r="C326" s="35"/>
      <c r="D326" s="47">
        <f t="shared" si="40"/>
        <v>32.356609101390461</v>
      </c>
      <c r="E326" s="35"/>
      <c r="F326" s="48">
        <f t="shared" si="44"/>
        <v>-3.9566091013904625</v>
      </c>
      <c r="G326" s="35">
        <f t="shared" si="41"/>
        <v>0.13931722187994586</v>
      </c>
      <c r="H326" s="35"/>
      <c r="I326" s="49">
        <f t="shared" si="45"/>
        <v>-6.6976027100271267</v>
      </c>
      <c r="J326" s="35">
        <f t="shared" si="42"/>
        <v>3.9566091013904625</v>
      </c>
      <c r="K326" s="35">
        <f t="shared" si="43"/>
        <v>5.9672930976293763</v>
      </c>
      <c r="L326" s="35">
        <f t="shared" si="46"/>
        <v>44.857882061362709</v>
      </c>
      <c r="M326" s="35">
        <f t="shared" si="47"/>
        <v>15.654755581205844</v>
      </c>
      <c r="N326" s="35"/>
    </row>
    <row r="327" spans="1:14" x14ac:dyDescent="0.3">
      <c r="A327" s="11">
        <v>3.2</v>
      </c>
      <c r="B327" s="43">
        <v>30.492599999999999</v>
      </c>
      <c r="C327" s="35"/>
      <c r="D327" s="47">
        <f t="shared" si="40"/>
        <v>36.011529752364865</v>
      </c>
      <c r="E327" s="35"/>
      <c r="F327" s="48">
        <f t="shared" si="44"/>
        <v>-5.5189297523648655</v>
      </c>
      <c r="G327" s="35">
        <f t="shared" si="41"/>
        <v>0.1809924293882734</v>
      </c>
      <c r="H327" s="35"/>
      <c r="I327" s="49">
        <f t="shared" si="45"/>
        <v>-4.6050027100271258</v>
      </c>
      <c r="J327" s="35">
        <f t="shared" si="42"/>
        <v>5.5189297523648655</v>
      </c>
      <c r="K327" s="35">
        <f t="shared" si="43"/>
        <v>1.4692259244826034</v>
      </c>
      <c r="L327" s="35">
        <f t="shared" si="46"/>
        <v>21.206049959357173</v>
      </c>
      <c r="M327" s="35">
        <f t="shared" si="47"/>
        <v>30.458585611538116</v>
      </c>
      <c r="N327" s="35"/>
    </row>
    <row r="328" spans="1:14" x14ac:dyDescent="0.3">
      <c r="A328" s="11">
        <v>3.5</v>
      </c>
      <c r="B328" s="43">
        <v>41.2</v>
      </c>
      <c r="C328" s="35"/>
      <c r="D328" s="47">
        <f t="shared" si="40"/>
        <v>34.640934508249465</v>
      </c>
      <c r="E328" s="35"/>
      <c r="F328" s="48">
        <f t="shared" si="44"/>
        <v>6.5590654917505375</v>
      </c>
      <c r="G328" s="35">
        <f t="shared" si="41"/>
        <v>0.15920061873180916</v>
      </c>
      <c r="H328" s="35"/>
      <c r="I328" s="49">
        <f t="shared" si="45"/>
        <v>6.1023972899728776</v>
      </c>
      <c r="J328" s="35">
        <f t="shared" si="42"/>
        <v>6.5590654917505375</v>
      </c>
      <c r="K328" s="35">
        <f t="shared" si="43"/>
        <v>2.5115575759714497E-2</v>
      </c>
      <c r="L328" s="35">
        <f t="shared" si="46"/>
        <v>37.239252684668323</v>
      </c>
      <c r="M328" s="35">
        <f t="shared" si="47"/>
        <v>43.021340125072719</v>
      </c>
      <c r="N328" s="35"/>
    </row>
    <row r="329" spans="1:14" x14ac:dyDescent="0.3">
      <c r="A329" s="11">
        <v>5</v>
      </c>
      <c r="B329" s="43">
        <v>32.088799999999999</v>
      </c>
      <c r="C329" s="35"/>
      <c r="D329" s="47">
        <f t="shared" si="40"/>
        <v>27.787958287672453</v>
      </c>
      <c r="E329" s="35"/>
      <c r="F329" s="48">
        <f t="shared" si="44"/>
        <v>4.3008417123275464</v>
      </c>
      <c r="G329" s="35">
        <f t="shared" si="41"/>
        <v>0.13402937200292769</v>
      </c>
      <c r="H329" s="35"/>
      <c r="I329" s="49">
        <f t="shared" si="45"/>
        <v>-3.0088027100271262</v>
      </c>
      <c r="J329" s="35">
        <f t="shared" si="42"/>
        <v>4.3008417123275464</v>
      </c>
      <c r="K329" s="35">
        <f t="shared" si="43"/>
        <v>49.16050352789803</v>
      </c>
      <c r="L329" s="35">
        <f t="shared" si="46"/>
        <v>9.0528937478665785</v>
      </c>
      <c r="M329" s="35">
        <f t="shared" si="47"/>
        <v>18.497239434496542</v>
      </c>
      <c r="N329" s="35"/>
    </row>
    <row r="330" spans="1:14" x14ac:dyDescent="0.3">
      <c r="A330" s="11">
        <v>3.8</v>
      </c>
      <c r="B330" s="43">
        <v>38.299999999999997</v>
      </c>
      <c r="C330" s="35"/>
      <c r="D330" s="47">
        <f t="shared" si="40"/>
        <v>33.270339264134066</v>
      </c>
      <c r="E330" s="35"/>
      <c r="F330" s="48">
        <f t="shared" si="44"/>
        <v>5.0296607358659315</v>
      </c>
      <c r="G330" s="35">
        <f t="shared" si="41"/>
        <v>0.13132273461790944</v>
      </c>
      <c r="H330" s="35"/>
      <c r="I330" s="49">
        <f t="shared" si="45"/>
        <v>3.2023972899728719</v>
      </c>
      <c r="J330" s="35">
        <f t="shared" si="42"/>
        <v>5.0296607358659315</v>
      </c>
      <c r="K330" s="35">
        <f t="shared" si="43"/>
        <v>2.3380678734203295</v>
      </c>
      <c r="L330" s="35">
        <f t="shared" si="46"/>
        <v>10.255348402825595</v>
      </c>
      <c r="M330" s="35">
        <f t="shared" si="47"/>
        <v>25.297487117911423</v>
      </c>
      <c r="N330" s="35"/>
    </row>
    <row r="331" spans="1:14" x14ac:dyDescent="0.3">
      <c r="A331" s="11">
        <v>1.6</v>
      </c>
      <c r="B331" s="43">
        <v>44.571399999999997</v>
      </c>
      <c r="C331" s="35"/>
      <c r="D331" s="47">
        <f t="shared" si="40"/>
        <v>43.321371054313687</v>
      </c>
      <c r="E331" s="35"/>
      <c r="F331" s="48">
        <f t="shared" si="44"/>
        <v>1.2500289456863101</v>
      </c>
      <c r="G331" s="35">
        <f t="shared" si="41"/>
        <v>2.8045539195230802E-2</v>
      </c>
      <c r="H331" s="35"/>
      <c r="I331" s="49">
        <f t="shared" si="45"/>
        <v>9.4737972899728717</v>
      </c>
      <c r="J331" s="35">
        <f t="shared" si="42"/>
        <v>1.2500289456863101</v>
      </c>
      <c r="K331" s="35">
        <f t="shared" si="43"/>
        <v>72.623761367704262</v>
      </c>
      <c r="L331" s="35">
        <f t="shared" si="46"/>
        <v>89.752835091497332</v>
      </c>
      <c r="M331" s="35">
        <f t="shared" si="47"/>
        <v>1.5625723650536278</v>
      </c>
      <c r="N331" s="35"/>
    </row>
    <row r="332" spans="1:14" x14ac:dyDescent="0.3">
      <c r="A332" s="11">
        <v>5.3</v>
      </c>
      <c r="B332" s="43">
        <v>23.299900000000001</v>
      </c>
      <c r="C332" s="35"/>
      <c r="D332" s="47">
        <f t="shared" si="40"/>
        <v>26.417363043557049</v>
      </c>
      <c r="E332" s="35"/>
      <c r="F332" s="48">
        <f t="shared" si="44"/>
        <v>-3.1174630435570485</v>
      </c>
      <c r="G332" s="35">
        <f t="shared" si="41"/>
        <v>0.13379727138558742</v>
      </c>
      <c r="H332" s="35"/>
      <c r="I332" s="49">
        <f t="shared" si="45"/>
        <v>-11.797702710027124</v>
      </c>
      <c r="J332" s="35">
        <f t="shared" si="42"/>
        <v>3.1174630435570485</v>
      </c>
      <c r="K332" s="35">
        <f t="shared" si="43"/>
        <v>70.258769057476272</v>
      </c>
      <c r="L332" s="35">
        <f t="shared" si="46"/>
        <v>139.18578923418136</v>
      </c>
      <c r="M332" s="35">
        <f t="shared" si="47"/>
        <v>9.718575827943976</v>
      </c>
      <c r="N332" s="35"/>
    </row>
    <row r="333" spans="1:14" x14ac:dyDescent="0.3">
      <c r="A333" s="11">
        <v>2.5</v>
      </c>
      <c r="B333" s="43">
        <v>37.057400000000001</v>
      </c>
      <c r="C333" s="35"/>
      <c r="D333" s="47">
        <f t="shared" si="40"/>
        <v>39.209585321967481</v>
      </c>
      <c r="E333" s="35"/>
      <c r="F333" s="48">
        <f t="shared" si="44"/>
        <v>-2.1521853219674796</v>
      </c>
      <c r="G333" s="35">
        <f t="shared" si="41"/>
        <v>5.8077072918431394E-2</v>
      </c>
      <c r="H333" s="35"/>
      <c r="I333" s="49">
        <f t="shared" si="45"/>
        <v>1.9597972899728759</v>
      </c>
      <c r="J333" s="35">
        <f t="shared" si="42"/>
        <v>2.1521853219674796</v>
      </c>
      <c r="K333" s="35">
        <f t="shared" si="43"/>
        <v>19.449615918549785</v>
      </c>
      <c r="L333" s="35">
        <f t="shared" si="46"/>
        <v>3.8408054177850288</v>
      </c>
      <c r="M333" s="35">
        <f t="shared" si="47"/>
        <v>4.6319016600922636</v>
      </c>
      <c r="N333" s="35"/>
    </row>
    <row r="334" spans="1:14" x14ac:dyDescent="0.3">
      <c r="A334" s="11">
        <v>2</v>
      </c>
      <c r="B334" s="43">
        <v>48.2</v>
      </c>
      <c r="C334" s="35"/>
      <c r="D334" s="47">
        <f t="shared" si="40"/>
        <v>41.493910728826478</v>
      </c>
      <c r="E334" s="35"/>
      <c r="F334" s="48">
        <f t="shared" si="44"/>
        <v>6.7060892711735249</v>
      </c>
      <c r="G334" s="35">
        <f t="shared" si="41"/>
        <v>0.13913048280442997</v>
      </c>
      <c r="H334" s="35"/>
      <c r="I334" s="49">
        <f t="shared" si="45"/>
        <v>13.102397289972878</v>
      </c>
      <c r="J334" s="35">
        <f t="shared" si="42"/>
        <v>6.7060892711735249</v>
      </c>
      <c r="K334" s="35">
        <f t="shared" si="43"/>
        <v>44.816293783209389</v>
      </c>
      <c r="L334" s="35">
        <f t="shared" si="46"/>
        <v>171.67281474428862</v>
      </c>
      <c r="M334" s="35">
        <f t="shared" si="47"/>
        <v>44.971633312948661</v>
      </c>
      <c r="N334" s="35"/>
    </row>
    <row r="335" spans="1:14" x14ac:dyDescent="0.3">
      <c r="A335" s="11">
        <v>3</v>
      </c>
      <c r="B335" s="43">
        <v>36.798000000000002</v>
      </c>
      <c r="C335" s="35"/>
      <c r="D335" s="47">
        <f t="shared" si="40"/>
        <v>36.925259915108469</v>
      </c>
      <c r="E335" s="35"/>
      <c r="F335" s="48">
        <f t="shared" si="44"/>
        <v>-0.12725991510846768</v>
      </c>
      <c r="G335" s="35">
        <f t="shared" si="41"/>
        <v>3.4583378202203293E-3</v>
      </c>
      <c r="H335" s="35"/>
      <c r="I335" s="49">
        <f t="shared" si="45"/>
        <v>1.7003972899728765</v>
      </c>
      <c r="J335" s="35">
        <f t="shared" si="42"/>
        <v>0.12725991510846768</v>
      </c>
      <c r="K335" s="35">
        <f t="shared" si="43"/>
        <v>4.519223182733163</v>
      </c>
      <c r="L335" s="35">
        <f t="shared" si="46"/>
        <v>2.8913509437471028</v>
      </c>
      <c r="M335" s="35">
        <f t="shared" si="47"/>
        <v>1.6195085993414401E-2</v>
      </c>
      <c r="N335" s="35"/>
    </row>
    <row r="336" spans="1:14" x14ac:dyDescent="0.3">
      <c r="A336" s="11">
        <v>3.2</v>
      </c>
      <c r="B336" s="43">
        <v>36.4</v>
      </c>
      <c r="C336" s="35"/>
      <c r="D336" s="47">
        <f t="shared" si="40"/>
        <v>36.011529752364865</v>
      </c>
      <c r="E336" s="35"/>
      <c r="F336" s="48">
        <f t="shared" si="44"/>
        <v>0.3884702476351336</v>
      </c>
      <c r="G336" s="35">
        <f t="shared" si="41"/>
        <v>1.0672259550415758E-2</v>
      </c>
      <c r="H336" s="35"/>
      <c r="I336" s="49">
        <f t="shared" si="45"/>
        <v>1.3023972899728733</v>
      </c>
      <c r="J336" s="35">
        <f t="shared" si="42"/>
        <v>0.3884702476351336</v>
      </c>
      <c r="K336" s="35">
        <f t="shared" si="43"/>
        <v>1.4692259244826034</v>
      </c>
      <c r="L336" s="35">
        <f t="shared" si="46"/>
        <v>1.6962387009286846</v>
      </c>
      <c r="M336" s="35">
        <f t="shared" si="47"/>
        <v>0.15090913329770203</v>
      </c>
      <c r="N336" s="35"/>
    </row>
    <row r="337" spans="1:14" x14ac:dyDescent="0.3">
      <c r="A337" s="11">
        <v>2</v>
      </c>
      <c r="B337" s="43">
        <v>41.521000000000001</v>
      </c>
      <c r="C337" s="35"/>
      <c r="D337" s="47">
        <f t="shared" si="40"/>
        <v>41.493910728826478</v>
      </c>
      <c r="E337" s="35"/>
      <c r="F337" s="48">
        <f t="shared" si="44"/>
        <v>2.7089271173522889E-2</v>
      </c>
      <c r="G337" s="35">
        <f t="shared" si="41"/>
        <v>6.5242338030208535E-4</v>
      </c>
      <c r="H337" s="35"/>
      <c r="I337" s="49">
        <f t="shared" si="45"/>
        <v>6.4233972899728755</v>
      </c>
      <c r="J337" s="35">
        <f t="shared" si="42"/>
        <v>2.7089271173522889E-2</v>
      </c>
      <c r="K337" s="35">
        <f t="shared" si="43"/>
        <v>44.816293783209389</v>
      </c>
      <c r="L337" s="35">
        <f t="shared" si="46"/>
        <v>41.26003274483088</v>
      </c>
      <c r="M337" s="35">
        <f t="shared" si="47"/>
        <v>7.3382861271265813E-4</v>
      </c>
      <c r="N337" s="35"/>
    </row>
    <row r="338" spans="1:14" x14ac:dyDescent="0.3">
      <c r="A338" s="11">
        <v>2</v>
      </c>
      <c r="B338" s="43">
        <v>41.799799999999998</v>
      </c>
      <c r="C338" s="35"/>
      <c r="D338" s="47">
        <f t="shared" si="40"/>
        <v>41.493910728826478</v>
      </c>
      <c r="E338" s="35"/>
      <c r="F338" s="48">
        <f t="shared" si="44"/>
        <v>0.30588927117351972</v>
      </c>
      <c r="G338" s="35">
        <f t="shared" si="41"/>
        <v>7.3179601618553131E-3</v>
      </c>
      <c r="H338" s="35"/>
      <c r="I338" s="49">
        <f t="shared" si="45"/>
        <v>6.7021972899728723</v>
      </c>
      <c r="J338" s="35">
        <f t="shared" si="42"/>
        <v>0.30588927117351972</v>
      </c>
      <c r="K338" s="35">
        <f t="shared" si="43"/>
        <v>44.816293783209389</v>
      </c>
      <c r="L338" s="35">
        <f t="shared" si="46"/>
        <v>44.919448513719715</v>
      </c>
      <c r="M338" s="35">
        <f t="shared" si="47"/>
        <v>9.3568246219067078E-2</v>
      </c>
      <c r="N338" s="35"/>
    </row>
    <row r="339" spans="1:14" x14ac:dyDescent="0.3">
      <c r="A339" s="11">
        <v>2</v>
      </c>
      <c r="B339" s="43">
        <v>46.362900000000003</v>
      </c>
      <c r="C339" s="35"/>
      <c r="D339" s="47">
        <f t="shared" si="40"/>
        <v>41.493910728826478</v>
      </c>
      <c r="E339" s="35"/>
      <c r="F339" s="48">
        <f t="shared" si="44"/>
        <v>4.8689892711735254</v>
      </c>
      <c r="G339" s="35">
        <f t="shared" si="41"/>
        <v>0.10501908360291365</v>
      </c>
      <c r="H339" s="35"/>
      <c r="I339" s="49">
        <f t="shared" si="45"/>
        <v>11.265297289972878</v>
      </c>
      <c r="J339" s="35">
        <f t="shared" si="42"/>
        <v>4.8689892711735254</v>
      </c>
      <c r="K339" s="35">
        <f t="shared" si="43"/>
        <v>44.816293783209389</v>
      </c>
      <c r="L339" s="35">
        <f t="shared" si="46"/>
        <v>126.90692303147027</v>
      </c>
      <c r="M339" s="35">
        <f t="shared" si="47"/>
        <v>23.707056522802898</v>
      </c>
      <c r="N339" s="35"/>
    </row>
    <row r="340" spans="1:14" x14ac:dyDescent="0.3">
      <c r="A340" s="11">
        <v>4.2</v>
      </c>
      <c r="B340" s="43">
        <v>34.485500000000002</v>
      </c>
      <c r="C340" s="35"/>
      <c r="D340" s="47">
        <f t="shared" si="40"/>
        <v>31.442878938646857</v>
      </c>
      <c r="E340" s="35"/>
      <c r="F340" s="48">
        <f t="shared" si="44"/>
        <v>3.0426210613531453</v>
      </c>
      <c r="G340" s="35">
        <f t="shared" si="41"/>
        <v>8.8228996574013577E-2</v>
      </c>
      <c r="H340" s="35"/>
      <c r="I340" s="49">
        <f t="shared" si="45"/>
        <v>-0.61210271002712346</v>
      </c>
      <c r="J340" s="35">
        <f t="shared" si="42"/>
        <v>3.0426210613531453</v>
      </c>
      <c r="K340" s="35">
        <f t="shared" si="43"/>
        <v>11.266323942453331</v>
      </c>
      <c r="L340" s="35">
        <f t="shared" si="46"/>
        <v>0.3746697276225488</v>
      </c>
      <c r="M340" s="35">
        <f t="shared" si="47"/>
        <v>9.2575429229897406</v>
      </c>
      <c r="N340" s="35"/>
    </row>
    <row r="341" spans="1:14" x14ac:dyDescent="0.3">
      <c r="A341" s="11">
        <v>2.4</v>
      </c>
      <c r="B341" s="43">
        <v>41.6</v>
      </c>
      <c r="C341" s="35"/>
      <c r="D341" s="47">
        <f t="shared" si="40"/>
        <v>39.666450403339276</v>
      </c>
      <c r="E341" s="35"/>
      <c r="F341" s="48">
        <f t="shared" si="44"/>
        <v>1.9335495966607255</v>
      </c>
      <c r="G341" s="35">
        <f t="shared" si="41"/>
        <v>4.6479557612036669E-2</v>
      </c>
      <c r="H341" s="35"/>
      <c r="I341" s="49">
        <f t="shared" si="45"/>
        <v>6.5023972899728761</v>
      </c>
      <c r="J341" s="35">
        <f t="shared" si="42"/>
        <v>1.9335495966607255</v>
      </c>
      <c r="K341" s="35">
        <f t="shared" si="43"/>
        <v>23.688048681174219</v>
      </c>
      <c r="L341" s="35">
        <f t="shared" si="46"/>
        <v>42.281170516646604</v>
      </c>
      <c r="M341" s="35">
        <f t="shared" si="47"/>
        <v>3.7386140427468542</v>
      </c>
      <c r="N341" s="35"/>
    </row>
    <row r="342" spans="1:14" x14ac:dyDescent="0.3">
      <c r="A342" s="11">
        <v>2.5</v>
      </c>
      <c r="B342" s="43">
        <v>38.6</v>
      </c>
      <c r="C342" s="35"/>
      <c r="D342" s="47">
        <f t="shared" si="40"/>
        <v>39.209585321967481</v>
      </c>
      <c r="E342" s="35"/>
      <c r="F342" s="48">
        <f t="shared" si="44"/>
        <v>-0.60958532196747939</v>
      </c>
      <c r="G342" s="35">
        <f t="shared" si="41"/>
        <v>1.5792365854079775E-2</v>
      </c>
      <c r="H342" s="35"/>
      <c r="I342" s="49">
        <f t="shared" si="45"/>
        <v>3.5023972899728761</v>
      </c>
      <c r="J342" s="35">
        <f t="shared" si="42"/>
        <v>0.60958532196747939</v>
      </c>
      <c r="K342" s="35">
        <f t="shared" si="43"/>
        <v>19.449615918549785</v>
      </c>
      <c r="L342" s="35">
        <f t="shared" si="46"/>
        <v>12.266786776809347</v>
      </c>
      <c r="M342" s="35">
        <f t="shared" si="47"/>
        <v>0.37159426475819551</v>
      </c>
      <c r="N342" s="35"/>
    </row>
    <row r="343" spans="1:14" x14ac:dyDescent="0.3">
      <c r="A343" s="11">
        <v>2</v>
      </c>
      <c r="B343" s="43">
        <v>37.798900000000003</v>
      </c>
      <c r="C343" s="35"/>
      <c r="D343" s="47">
        <f t="shared" si="40"/>
        <v>41.493910728826478</v>
      </c>
      <c r="E343" s="35"/>
      <c r="F343" s="48">
        <f t="shared" si="44"/>
        <v>-3.6950107288264746</v>
      </c>
      <c r="G343" s="35">
        <f t="shared" si="41"/>
        <v>9.7754451288965399E-2</v>
      </c>
      <c r="H343" s="35"/>
      <c r="I343" s="49">
        <f t="shared" si="45"/>
        <v>2.701297289972878</v>
      </c>
      <c r="J343" s="35">
        <f t="shared" si="42"/>
        <v>3.6950107288264746</v>
      </c>
      <c r="K343" s="35">
        <f t="shared" si="43"/>
        <v>44.816293783209389</v>
      </c>
      <c r="L343" s="35">
        <f t="shared" si="46"/>
        <v>7.2970070488148151</v>
      </c>
      <c r="M343" s="35">
        <f t="shared" si="47"/>
        <v>13.653104286142755</v>
      </c>
      <c r="N343" s="35"/>
    </row>
    <row r="344" spans="1:14" x14ac:dyDescent="0.3">
      <c r="A344" s="11">
        <v>1.5</v>
      </c>
      <c r="B344" s="43">
        <v>47.4</v>
      </c>
      <c r="C344" s="35"/>
      <c r="D344" s="47">
        <f t="shared" si="40"/>
        <v>43.778236135685489</v>
      </c>
      <c r="E344" s="35"/>
      <c r="F344" s="48">
        <f t="shared" si="44"/>
        <v>3.6217638643145094</v>
      </c>
      <c r="G344" s="35">
        <f t="shared" si="41"/>
        <v>7.6408520344187963E-2</v>
      </c>
      <c r="H344" s="35"/>
      <c r="I344" s="49">
        <f t="shared" si="45"/>
        <v>12.302397289972873</v>
      </c>
      <c r="J344" s="35">
        <f t="shared" si="42"/>
        <v>3.6217638643145094</v>
      </c>
      <c r="K344" s="35">
        <f t="shared" si="43"/>
        <v>80.619256776712291</v>
      </c>
      <c r="L344" s="35">
        <f t="shared" si="46"/>
        <v>151.3489790803319</v>
      </c>
      <c r="M344" s="35">
        <f t="shared" si="47"/>
        <v>13.117173488854368</v>
      </c>
      <c r="N344" s="35"/>
    </row>
    <row r="345" spans="1:14" x14ac:dyDescent="0.3">
      <c r="A345" s="11">
        <v>3</v>
      </c>
      <c r="B345" s="43">
        <v>33.1</v>
      </c>
      <c r="C345" s="35"/>
      <c r="D345" s="47">
        <f t="shared" si="40"/>
        <v>36.925259915108469</v>
      </c>
      <c r="E345" s="35"/>
      <c r="F345" s="48">
        <f t="shared" si="44"/>
        <v>-3.8252599151084681</v>
      </c>
      <c r="G345" s="35">
        <f t="shared" si="41"/>
        <v>0.11556676480690235</v>
      </c>
      <c r="H345" s="35"/>
      <c r="I345" s="49">
        <f t="shared" si="45"/>
        <v>-1.9976027100271239</v>
      </c>
      <c r="J345" s="35">
        <f t="shared" si="42"/>
        <v>3.8252599151084681</v>
      </c>
      <c r="K345" s="35">
        <f t="shared" si="43"/>
        <v>4.519223182733163</v>
      </c>
      <c r="L345" s="35">
        <f t="shared" si="46"/>
        <v>3.9904165871077093</v>
      </c>
      <c r="M345" s="35">
        <f t="shared" si="47"/>
        <v>14.632613418135644</v>
      </c>
      <c r="N345" s="35"/>
    </row>
    <row r="346" spans="1:14" x14ac:dyDescent="0.3">
      <c r="A346" s="11">
        <v>4</v>
      </c>
      <c r="B346" s="43">
        <v>35.200000000000003</v>
      </c>
      <c r="C346" s="35"/>
      <c r="D346" s="47">
        <f t="shared" si="40"/>
        <v>32.356609101390461</v>
      </c>
      <c r="E346" s="35"/>
      <c r="F346" s="48">
        <f t="shared" si="44"/>
        <v>2.8433908986095418</v>
      </c>
      <c r="G346" s="35">
        <f t="shared" si="41"/>
        <v>8.0778150528680162E-2</v>
      </c>
      <c r="H346" s="35"/>
      <c r="I346" s="49">
        <f t="shared" si="45"/>
        <v>0.10239728997287756</v>
      </c>
      <c r="J346" s="35">
        <f t="shared" si="42"/>
        <v>2.8433908986095418</v>
      </c>
      <c r="K346" s="35">
        <f t="shared" si="43"/>
        <v>5.9672930976293763</v>
      </c>
      <c r="L346" s="35">
        <f t="shared" si="46"/>
        <v>1.0485204993789571E-2</v>
      </c>
      <c r="M346" s="35">
        <f t="shared" si="47"/>
        <v>8.0848718022955772</v>
      </c>
      <c r="N346" s="35"/>
    </row>
    <row r="347" spans="1:14" x14ac:dyDescent="0.3">
      <c r="A347" s="11">
        <v>3.5</v>
      </c>
      <c r="B347" s="43">
        <v>28.2</v>
      </c>
      <c r="C347" s="35"/>
      <c r="D347" s="47">
        <f t="shared" si="40"/>
        <v>34.640934508249465</v>
      </c>
      <c r="E347" s="35"/>
      <c r="F347" s="48">
        <f t="shared" si="44"/>
        <v>-6.440934508249466</v>
      </c>
      <c r="G347" s="35">
        <f t="shared" si="41"/>
        <v>0.22840193291664773</v>
      </c>
      <c r="H347" s="35"/>
      <c r="I347" s="49">
        <f t="shared" si="45"/>
        <v>-6.897602710027126</v>
      </c>
      <c r="J347" s="35">
        <f t="shared" si="42"/>
        <v>6.440934508249466</v>
      </c>
      <c r="K347" s="35">
        <f t="shared" si="43"/>
        <v>2.5115575759714497E-2</v>
      </c>
      <c r="L347" s="35">
        <f t="shared" si="46"/>
        <v>47.576923145373556</v>
      </c>
      <c r="M347" s="35">
        <f t="shared" si="47"/>
        <v>41.485637339558792</v>
      </c>
      <c r="N347" s="35"/>
    </row>
    <row r="348" spans="1:14" x14ac:dyDescent="0.3">
      <c r="A348" s="11">
        <v>3.7</v>
      </c>
      <c r="B348" s="43">
        <v>34.730499999999999</v>
      </c>
      <c r="C348" s="35"/>
      <c r="D348" s="47">
        <f t="shared" si="40"/>
        <v>33.727204345505868</v>
      </c>
      <c r="E348" s="35"/>
      <c r="F348" s="48">
        <f t="shared" si="44"/>
        <v>1.0032956544941314</v>
      </c>
      <c r="G348" s="35">
        <f t="shared" si="41"/>
        <v>2.8888027943569237E-2</v>
      </c>
      <c r="H348" s="35"/>
      <c r="I348" s="49">
        <f t="shared" si="45"/>
        <v>-0.36710271002712602</v>
      </c>
      <c r="J348" s="35">
        <f t="shared" si="42"/>
        <v>1.0032956544941314</v>
      </c>
      <c r="K348" s="35">
        <f t="shared" si="43"/>
        <v>1.149632369046397</v>
      </c>
      <c r="L348" s="35">
        <f t="shared" si="46"/>
        <v>0.13476439970926019</v>
      </c>
      <c r="M348" s="35">
        <f t="shared" si="47"/>
        <v>1.0066021703268075</v>
      </c>
      <c r="N348" s="35"/>
    </row>
    <row r="349" spans="1:14" x14ac:dyDescent="0.3">
      <c r="A349" s="11">
        <v>3</v>
      </c>
      <c r="B349" s="43">
        <v>31.3917</v>
      </c>
      <c r="C349" s="35"/>
      <c r="D349" s="47">
        <f t="shared" si="40"/>
        <v>36.925259915108469</v>
      </c>
      <c r="E349" s="35"/>
      <c r="F349" s="48">
        <f t="shared" si="44"/>
        <v>-5.5335599151084693</v>
      </c>
      <c r="G349" s="35">
        <f t="shared" si="41"/>
        <v>0.17627461765716637</v>
      </c>
      <c r="H349" s="35"/>
      <c r="I349" s="49">
        <f t="shared" si="45"/>
        <v>-3.7059027100271251</v>
      </c>
      <c r="J349" s="35">
        <f t="shared" si="42"/>
        <v>5.5335599151084693</v>
      </c>
      <c r="K349" s="35">
        <f t="shared" si="43"/>
        <v>4.519223182733163</v>
      </c>
      <c r="L349" s="35">
        <f t="shared" si="46"/>
        <v>13.73371489618639</v>
      </c>
      <c r="M349" s="35">
        <f t="shared" si="47"/>
        <v>30.62028533409525</v>
      </c>
      <c r="N349" s="35"/>
    </row>
    <row r="350" spans="1:14" x14ac:dyDescent="0.3">
      <c r="A350" s="11">
        <v>4</v>
      </c>
      <c r="B350" s="43">
        <v>27.8</v>
      </c>
      <c r="C350" s="35"/>
      <c r="D350" s="47">
        <f t="shared" si="40"/>
        <v>32.356609101390461</v>
      </c>
      <c r="E350" s="35"/>
      <c r="F350" s="48">
        <f t="shared" si="44"/>
        <v>-4.5566091013904604</v>
      </c>
      <c r="G350" s="35">
        <f t="shared" si="41"/>
        <v>0.16390680220828993</v>
      </c>
      <c r="H350" s="35"/>
      <c r="I350" s="49">
        <f t="shared" si="45"/>
        <v>-7.2976027100271246</v>
      </c>
      <c r="J350" s="35">
        <f t="shared" si="42"/>
        <v>4.5566091013904604</v>
      </c>
      <c r="K350" s="35">
        <f t="shared" si="43"/>
        <v>5.9672930976293763</v>
      </c>
      <c r="L350" s="35">
        <f t="shared" si="46"/>
        <v>53.25500531339523</v>
      </c>
      <c r="M350" s="35">
        <f t="shared" si="47"/>
        <v>20.762686502874377</v>
      </c>
      <c r="N350" s="35"/>
    </row>
    <row r="351" spans="1:14" x14ac:dyDescent="0.3">
      <c r="A351" s="11">
        <v>3</v>
      </c>
      <c r="B351" s="43">
        <v>29.789200000000001</v>
      </c>
      <c r="C351" s="35"/>
      <c r="D351" s="47">
        <f t="shared" si="40"/>
        <v>36.925259915108469</v>
      </c>
      <c r="E351" s="35"/>
      <c r="F351" s="48">
        <f t="shared" si="44"/>
        <v>-7.1360599151084685</v>
      </c>
      <c r="G351" s="35">
        <f t="shared" si="41"/>
        <v>0.2395519152950891</v>
      </c>
      <c r="H351" s="35"/>
      <c r="I351" s="49">
        <f t="shared" si="45"/>
        <v>-5.3084027100271243</v>
      </c>
      <c r="J351" s="35">
        <f t="shared" si="42"/>
        <v>7.1360599151084685</v>
      </c>
      <c r="K351" s="35">
        <f t="shared" si="43"/>
        <v>4.519223182733163</v>
      </c>
      <c r="L351" s="35">
        <f t="shared" si="46"/>
        <v>28.179139331823318</v>
      </c>
      <c r="M351" s="35">
        <f t="shared" si="47"/>
        <v>50.923351112017883</v>
      </c>
      <c r="N351" s="35"/>
    </row>
    <row r="352" spans="1:14" x14ac:dyDescent="0.3">
      <c r="A352" s="11">
        <v>3</v>
      </c>
      <c r="B352" s="43">
        <v>39.710299999999997</v>
      </c>
      <c r="C352" s="35"/>
      <c r="D352" s="47">
        <f t="shared" si="40"/>
        <v>36.925259915108469</v>
      </c>
      <c r="E352" s="35"/>
      <c r="F352" s="48">
        <f t="shared" si="44"/>
        <v>2.7850400848915271</v>
      </c>
      <c r="G352" s="35">
        <f t="shared" si="41"/>
        <v>7.0133947235138674E-2</v>
      </c>
      <c r="H352" s="35"/>
      <c r="I352" s="49">
        <f t="shared" si="45"/>
        <v>4.6126972899728713</v>
      </c>
      <c r="J352" s="35">
        <f t="shared" si="42"/>
        <v>2.7850400848915271</v>
      </c>
      <c r="K352" s="35">
        <f t="shared" si="43"/>
        <v>4.519223182733163</v>
      </c>
      <c r="L352" s="35">
        <f t="shared" si="46"/>
        <v>21.27697628892307</v>
      </c>
      <c r="M352" s="35">
        <f t="shared" si="47"/>
        <v>7.7564482744526044</v>
      </c>
      <c r="N352" s="35"/>
    </row>
    <row r="353" spans="1:14" x14ac:dyDescent="0.3">
      <c r="A353" s="11">
        <v>3.5</v>
      </c>
      <c r="B353" s="43">
        <v>37.6</v>
      </c>
      <c r="C353" s="35"/>
      <c r="D353" s="47">
        <f t="shared" si="40"/>
        <v>34.640934508249465</v>
      </c>
      <c r="E353" s="35"/>
      <c r="F353" s="48">
        <f t="shared" si="44"/>
        <v>2.9590654917505361</v>
      </c>
      <c r="G353" s="35">
        <f t="shared" si="41"/>
        <v>7.8698550312514257E-2</v>
      </c>
      <c r="H353" s="35"/>
      <c r="I353" s="49">
        <f t="shared" si="45"/>
        <v>2.5023972899728761</v>
      </c>
      <c r="J353" s="35">
        <f t="shared" si="42"/>
        <v>2.9590654917505361</v>
      </c>
      <c r="K353" s="35">
        <f t="shared" si="43"/>
        <v>2.5115575759714497E-2</v>
      </c>
      <c r="L353" s="35">
        <f t="shared" si="46"/>
        <v>6.261992196863595</v>
      </c>
      <c r="M353" s="35">
        <f t="shared" si="47"/>
        <v>8.7560685844688422</v>
      </c>
      <c r="N353" s="35"/>
    </row>
    <row r="354" spans="1:14" x14ac:dyDescent="0.3">
      <c r="A354" s="11">
        <v>6.2</v>
      </c>
      <c r="B354" s="43">
        <v>35.799999999999997</v>
      </c>
      <c r="C354" s="35"/>
      <c r="D354" s="47">
        <f t="shared" si="40"/>
        <v>22.305577311210836</v>
      </c>
      <c r="E354" s="35"/>
      <c r="F354" s="48">
        <f t="shared" si="44"/>
        <v>13.494422688789161</v>
      </c>
      <c r="G354" s="35">
        <f t="shared" si="41"/>
        <v>0.37693918125109394</v>
      </c>
      <c r="H354" s="35"/>
      <c r="I354" s="49">
        <f t="shared" si="45"/>
        <v>0.70239728997287187</v>
      </c>
      <c r="J354" s="35">
        <f t="shared" si="42"/>
        <v>13.494422688789161</v>
      </c>
      <c r="K354" s="35">
        <f t="shared" si="43"/>
        <v>156.0959415245122</v>
      </c>
      <c r="L354" s="35">
        <f t="shared" si="46"/>
        <v>0.49336195296123464</v>
      </c>
      <c r="M354" s="35">
        <f t="shared" si="47"/>
        <v>182.09944370370769</v>
      </c>
      <c r="N354" s="35"/>
    </row>
    <row r="355" spans="1:14" x14ac:dyDescent="0.3">
      <c r="A355" s="11">
        <v>2.5</v>
      </c>
      <c r="B355" s="43">
        <v>37</v>
      </c>
      <c r="C355" s="35"/>
      <c r="D355" s="47">
        <f t="shared" si="40"/>
        <v>39.209585321967481</v>
      </c>
      <c r="E355" s="35"/>
      <c r="F355" s="48">
        <f t="shared" si="44"/>
        <v>-2.2095853219674808</v>
      </c>
      <c r="G355" s="35">
        <f t="shared" si="41"/>
        <v>5.971852221533732E-2</v>
      </c>
      <c r="H355" s="35"/>
      <c r="I355" s="49">
        <f t="shared" si="45"/>
        <v>1.9023972899728747</v>
      </c>
      <c r="J355" s="35">
        <f t="shared" si="42"/>
        <v>2.2095853219674808</v>
      </c>
      <c r="K355" s="35">
        <f t="shared" si="43"/>
        <v>19.449615918549785</v>
      </c>
      <c r="L355" s="35">
        <f t="shared" si="46"/>
        <v>3.6191154488961379</v>
      </c>
      <c r="M355" s="35">
        <f t="shared" si="47"/>
        <v>4.8822672950541355</v>
      </c>
      <c r="N355" s="35"/>
    </row>
    <row r="356" spans="1:14" x14ac:dyDescent="0.3">
      <c r="A356" s="11">
        <v>1.6</v>
      </c>
      <c r="B356" s="43">
        <v>47.202500000000001</v>
      </c>
      <c r="C356" s="35"/>
      <c r="D356" s="47">
        <f t="shared" si="40"/>
        <v>43.321371054313687</v>
      </c>
      <c r="E356" s="35"/>
      <c r="F356" s="48">
        <f t="shared" si="44"/>
        <v>3.8811289456863136</v>
      </c>
      <c r="G356" s="35">
        <f t="shared" si="41"/>
        <v>8.2222953142022423E-2</v>
      </c>
      <c r="H356" s="35"/>
      <c r="I356" s="49">
        <f t="shared" si="45"/>
        <v>12.104897289972875</v>
      </c>
      <c r="J356" s="35">
        <f t="shared" si="42"/>
        <v>3.8811289456863136</v>
      </c>
      <c r="K356" s="35">
        <f t="shared" si="43"/>
        <v>72.623761367704262</v>
      </c>
      <c r="L356" s="35">
        <f t="shared" si="46"/>
        <v>146.52853840079266</v>
      </c>
      <c r="M356" s="35">
        <f t="shared" si="47"/>
        <v>15.063161893044157</v>
      </c>
      <c r="N356" s="35"/>
    </row>
    <row r="357" spans="1:14" x14ac:dyDescent="0.3">
      <c r="A357" s="11">
        <v>2.5</v>
      </c>
      <c r="B357" s="43">
        <v>40.240900000000003</v>
      </c>
      <c r="C357" s="35"/>
      <c r="D357" s="47">
        <f t="shared" si="40"/>
        <v>39.209585321967481</v>
      </c>
      <c r="E357" s="35"/>
      <c r="F357" s="48">
        <f t="shared" si="44"/>
        <v>1.0313146780325226</v>
      </c>
      <c r="G357" s="35">
        <f t="shared" si="41"/>
        <v>2.5628519193967397E-2</v>
      </c>
      <c r="H357" s="35"/>
      <c r="I357" s="49">
        <f t="shared" si="45"/>
        <v>5.1432972899728782</v>
      </c>
      <c r="J357" s="35">
        <f t="shared" si="42"/>
        <v>1.0313146780325226</v>
      </c>
      <c r="K357" s="35">
        <f t="shared" si="43"/>
        <v>19.449615918549785</v>
      </c>
      <c r="L357" s="35">
        <f t="shared" si="46"/>
        <v>26.453507013042351</v>
      </c>
      <c r="M357" s="35">
        <f t="shared" si="47"/>
        <v>1.0636099651253259</v>
      </c>
      <c r="N357" s="35"/>
    </row>
    <row r="358" spans="1:14" x14ac:dyDescent="0.3">
      <c r="A358" s="11">
        <v>2.4</v>
      </c>
      <c r="B358" s="43">
        <v>41.395899999999997</v>
      </c>
      <c r="C358" s="35"/>
      <c r="D358" s="47">
        <f t="shared" si="40"/>
        <v>39.666450403339276</v>
      </c>
      <c r="E358" s="35"/>
      <c r="F358" s="48">
        <f t="shared" si="44"/>
        <v>1.7294495966607215</v>
      </c>
      <c r="G358" s="35">
        <f t="shared" si="41"/>
        <v>4.1778282309618144E-2</v>
      </c>
      <c r="H358" s="35"/>
      <c r="I358" s="49">
        <f t="shared" si="45"/>
        <v>6.2982972899728722</v>
      </c>
      <c r="J358" s="35">
        <f t="shared" si="42"/>
        <v>1.7294495966607215</v>
      </c>
      <c r="K358" s="35">
        <f t="shared" si="43"/>
        <v>23.688048681174219</v>
      </c>
      <c r="L358" s="35">
        <f t="shared" si="46"/>
        <v>39.668548752879623</v>
      </c>
      <c r="M358" s="35">
        <f t="shared" si="47"/>
        <v>2.9909959073899324</v>
      </c>
      <c r="N358" s="35"/>
    </row>
    <row r="359" spans="1:14" x14ac:dyDescent="0.3">
      <c r="A359" s="11">
        <v>5.2</v>
      </c>
      <c r="B359" s="43">
        <v>22.6</v>
      </c>
      <c r="C359" s="35"/>
      <c r="D359" s="47">
        <f t="shared" si="40"/>
        <v>26.874228124928848</v>
      </c>
      <c r="E359" s="35"/>
      <c r="F359" s="48">
        <f t="shared" si="44"/>
        <v>-4.2742281249288467</v>
      </c>
      <c r="G359" s="35">
        <f t="shared" si="41"/>
        <v>0.1891251382711879</v>
      </c>
      <c r="H359" s="35"/>
      <c r="I359" s="49">
        <f t="shared" si="45"/>
        <v>-12.497602710027124</v>
      </c>
      <c r="J359" s="35">
        <f t="shared" si="42"/>
        <v>4.2742281249288467</v>
      </c>
      <c r="K359" s="35">
        <f t="shared" si="43"/>
        <v>62.808562475796499</v>
      </c>
      <c r="L359" s="35">
        <f t="shared" si="46"/>
        <v>156.1900734976773</v>
      </c>
      <c r="M359" s="35">
        <f t="shared" si="47"/>
        <v>18.269026063932767</v>
      </c>
      <c r="N359" s="35"/>
    </row>
    <row r="360" spans="1:14" x14ac:dyDescent="0.3">
      <c r="A360" s="11">
        <v>3.7</v>
      </c>
      <c r="B360" s="43">
        <v>28.5</v>
      </c>
      <c r="C360" s="35"/>
      <c r="D360" s="47">
        <f t="shared" si="40"/>
        <v>33.727204345505868</v>
      </c>
      <c r="E360" s="35"/>
      <c r="F360" s="48">
        <f t="shared" si="44"/>
        <v>-5.2272043455058679</v>
      </c>
      <c r="G360" s="35">
        <f t="shared" si="41"/>
        <v>0.18341067878967957</v>
      </c>
      <c r="H360" s="35"/>
      <c r="I360" s="49">
        <f t="shared" si="45"/>
        <v>-6.5976027100271253</v>
      </c>
      <c r="J360" s="35">
        <f t="shared" si="42"/>
        <v>5.2272043455058679</v>
      </c>
      <c r="K360" s="35">
        <f t="shared" si="43"/>
        <v>1.149632369046397</v>
      </c>
      <c r="L360" s="35">
        <f t="shared" si="46"/>
        <v>43.528361519357269</v>
      </c>
      <c r="M360" s="35">
        <f t="shared" si="47"/>
        <v>27.323665269675427</v>
      </c>
      <c r="N360" s="35"/>
    </row>
    <row r="361" spans="1:14" x14ac:dyDescent="0.3">
      <c r="A361" s="11">
        <v>5</v>
      </c>
      <c r="B361" s="43">
        <v>23.227</v>
      </c>
      <c r="C361" s="35"/>
      <c r="D361" s="47">
        <f t="shared" si="40"/>
        <v>27.787958287672453</v>
      </c>
      <c r="E361" s="35"/>
      <c r="F361" s="48">
        <f t="shared" si="44"/>
        <v>-4.5609582876724524</v>
      </c>
      <c r="G361" s="35">
        <f t="shared" si="41"/>
        <v>0.19636450198787844</v>
      </c>
      <c r="H361" s="35"/>
      <c r="I361" s="49">
        <f t="shared" si="45"/>
        <v>-11.870602710027125</v>
      </c>
      <c r="J361" s="35">
        <f t="shared" si="42"/>
        <v>4.5609582876724524</v>
      </c>
      <c r="K361" s="35">
        <f t="shared" si="43"/>
        <v>49.16050352789803</v>
      </c>
      <c r="L361" s="35">
        <f t="shared" si="46"/>
        <v>140.91120869930333</v>
      </c>
      <c r="M361" s="35">
        <f t="shared" si="47"/>
        <v>20.802340501888029</v>
      </c>
      <c r="N361" s="35"/>
    </row>
    <row r="362" spans="1:14" x14ac:dyDescent="0.3">
      <c r="A362" s="11">
        <v>3.5</v>
      </c>
      <c r="B362" s="43">
        <v>33.200000000000003</v>
      </c>
      <c r="C362" s="35"/>
      <c r="D362" s="47">
        <f t="shared" si="40"/>
        <v>34.640934508249465</v>
      </c>
      <c r="E362" s="35"/>
      <c r="F362" s="48">
        <f t="shared" si="44"/>
        <v>-1.4409345082494625</v>
      </c>
      <c r="G362" s="35">
        <f t="shared" si="41"/>
        <v>4.340164181474284E-2</v>
      </c>
      <c r="H362" s="35"/>
      <c r="I362" s="49">
        <f t="shared" si="45"/>
        <v>-1.8976027100271224</v>
      </c>
      <c r="J362" s="35">
        <f t="shared" si="42"/>
        <v>1.4409345082494625</v>
      </c>
      <c r="K362" s="35">
        <f t="shared" si="43"/>
        <v>2.5115575759714497E-2</v>
      </c>
      <c r="L362" s="35">
        <f t="shared" si="46"/>
        <v>3.6008960451022793</v>
      </c>
      <c r="M362" s="35">
        <f t="shared" si="47"/>
        <v>2.0762922570641202</v>
      </c>
      <c r="N362" s="35"/>
    </row>
    <row r="363" spans="1:14" x14ac:dyDescent="0.3">
      <c r="A363" s="11">
        <v>4.5999999999999996</v>
      </c>
      <c r="B363" s="43">
        <v>34.1</v>
      </c>
      <c r="C363" s="35"/>
      <c r="D363" s="47">
        <f t="shared" si="40"/>
        <v>29.615418613159658</v>
      </c>
      <c r="E363" s="35"/>
      <c r="F363" s="48">
        <f t="shared" si="44"/>
        <v>4.4845813868403432</v>
      </c>
      <c r="G363" s="35">
        <f t="shared" si="41"/>
        <v>0.13151265064047926</v>
      </c>
      <c r="H363" s="35"/>
      <c r="I363" s="49">
        <f t="shared" si="45"/>
        <v>-0.99760271002712386</v>
      </c>
      <c r="J363" s="35">
        <f t="shared" si="42"/>
        <v>4.4845813868403432</v>
      </c>
      <c r="K363" s="35">
        <f t="shared" si="43"/>
        <v>26.873802493945853</v>
      </c>
      <c r="L363" s="35">
        <f t="shared" si="46"/>
        <v>0.9952111670534618</v>
      </c>
      <c r="M363" s="35">
        <f t="shared" si="47"/>
        <v>20.111470215194856</v>
      </c>
      <c r="N363" s="35"/>
    </row>
    <row r="364" spans="1:14" x14ac:dyDescent="0.3">
      <c r="A364" s="11">
        <v>3.5</v>
      </c>
      <c r="B364" s="43">
        <v>36.200000000000003</v>
      </c>
      <c r="C364" s="35"/>
      <c r="D364" s="47">
        <f t="shared" si="40"/>
        <v>34.640934508249465</v>
      </c>
      <c r="E364" s="35"/>
      <c r="F364" s="48">
        <f t="shared" si="44"/>
        <v>1.5590654917505375</v>
      </c>
      <c r="G364" s="35">
        <f t="shared" si="41"/>
        <v>4.3068107506920923E-2</v>
      </c>
      <c r="H364" s="35"/>
      <c r="I364" s="49">
        <f t="shared" si="45"/>
        <v>1.1023972899728776</v>
      </c>
      <c r="J364" s="35">
        <f t="shared" si="42"/>
        <v>1.5590654917505375</v>
      </c>
      <c r="K364" s="35">
        <f t="shared" si="43"/>
        <v>2.5115575759714497E-2</v>
      </c>
      <c r="L364" s="35">
        <f t="shared" si="46"/>
        <v>1.2152797849395447</v>
      </c>
      <c r="M364" s="35">
        <f t="shared" si="47"/>
        <v>2.4306852075673455</v>
      </c>
      <c r="N364" s="35"/>
    </row>
    <row r="365" spans="1:14" x14ac:dyDescent="0.3">
      <c r="A365" s="11">
        <v>2</v>
      </c>
      <c r="B365" s="43">
        <v>42.774299999999997</v>
      </c>
      <c r="C365" s="35"/>
      <c r="D365" s="47">
        <f t="shared" si="40"/>
        <v>41.493910728826478</v>
      </c>
      <c r="E365" s="35"/>
      <c r="F365" s="48">
        <f t="shared" si="44"/>
        <v>1.2803892711735188</v>
      </c>
      <c r="G365" s="35">
        <f t="shared" si="41"/>
        <v>2.9933611331419072E-2</v>
      </c>
      <c r="H365" s="35"/>
      <c r="I365" s="49">
        <f t="shared" si="45"/>
        <v>7.6766972899728714</v>
      </c>
      <c r="J365" s="35">
        <f t="shared" si="42"/>
        <v>1.2803892711735188</v>
      </c>
      <c r="K365" s="35">
        <f t="shared" si="43"/>
        <v>44.816293783209389</v>
      </c>
      <c r="L365" s="35">
        <f t="shared" si="46"/>
        <v>58.931681281876827</v>
      </c>
      <c r="M365" s="35">
        <f t="shared" si="47"/>
        <v>1.6393966857362545</v>
      </c>
      <c r="N365" s="35"/>
    </row>
    <row r="366" spans="1:14" x14ac:dyDescent="0.3">
      <c r="A366" s="11">
        <v>4.5999999999999996</v>
      </c>
      <c r="B366" s="43">
        <v>26.548400000000001</v>
      </c>
      <c r="C366" s="35"/>
      <c r="D366" s="47">
        <f t="shared" si="40"/>
        <v>29.615418613159658</v>
      </c>
      <c r="E366" s="35"/>
      <c r="F366" s="48">
        <f t="shared" si="44"/>
        <v>-3.0670186131596573</v>
      </c>
      <c r="G366" s="35">
        <f t="shared" si="41"/>
        <v>0.11552555382469969</v>
      </c>
      <c r="H366" s="35"/>
      <c r="I366" s="49">
        <f t="shared" si="45"/>
        <v>-8.5492027100271244</v>
      </c>
      <c r="J366" s="35">
        <f t="shared" si="42"/>
        <v>3.0670186131596573</v>
      </c>
      <c r="K366" s="35">
        <f t="shared" si="43"/>
        <v>26.873802493945853</v>
      </c>
      <c r="L366" s="35">
        <f t="shared" si="46"/>
        <v>73.088866977135126</v>
      </c>
      <c r="M366" s="35">
        <f t="shared" si="47"/>
        <v>9.4066031734677882</v>
      </c>
      <c r="N366" s="35"/>
    </row>
    <row r="367" spans="1:14" x14ac:dyDescent="0.3">
      <c r="A367" s="11">
        <v>5.6</v>
      </c>
      <c r="B367" s="43">
        <v>24.149100000000001</v>
      </c>
      <c r="C367" s="35"/>
      <c r="D367" s="47">
        <f t="shared" si="40"/>
        <v>25.046767799441646</v>
      </c>
      <c r="E367" s="35"/>
      <c r="F367" s="48">
        <f t="shared" si="44"/>
        <v>-0.89766779944164554</v>
      </c>
      <c r="G367" s="35">
        <f t="shared" si="41"/>
        <v>3.7171894581646749E-2</v>
      </c>
      <c r="H367" s="35"/>
      <c r="I367" s="49">
        <f t="shared" si="45"/>
        <v>-10.948502710027125</v>
      </c>
      <c r="J367" s="35">
        <f t="shared" si="42"/>
        <v>0.89766779944164554</v>
      </c>
      <c r="K367" s="35">
        <f t="shared" si="43"/>
        <v>95.114097233438017</v>
      </c>
      <c r="L367" s="35">
        <f t="shared" si="46"/>
        <v>119.86971159147129</v>
      </c>
      <c r="M367" s="35">
        <f t="shared" si="47"/>
        <v>0.80580747815440634</v>
      </c>
      <c r="N367" s="35"/>
    </row>
    <row r="368" spans="1:14" x14ac:dyDescent="0.3">
      <c r="A368" s="11">
        <v>2.5</v>
      </c>
      <c r="B368" s="43">
        <v>37.799999999999997</v>
      </c>
      <c r="C368" s="35"/>
      <c r="D368" s="47">
        <f t="shared" si="40"/>
        <v>39.209585321967481</v>
      </c>
      <c r="E368" s="35"/>
      <c r="F368" s="48">
        <f t="shared" si="44"/>
        <v>-1.4095853219674837</v>
      </c>
      <c r="G368" s="35">
        <f t="shared" si="41"/>
        <v>3.7290616983266765E-2</v>
      </c>
      <c r="H368" s="35"/>
      <c r="I368" s="49">
        <f t="shared" si="45"/>
        <v>2.7023972899728719</v>
      </c>
      <c r="J368" s="35">
        <f t="shared" si="42"/>
        <v>1.4095853219674837</v>
      </c>
      <c r="K368" s="35">
        <f t="shared" si="43"/>
        <v>19.449615918549785</v>
      </c>
      <c r="L368" s="35">
        <f t="shared" si="46"/>
        <v>7.302951112852722</v>
      </c>
      <c r="M368" s="35">
        <f t="shared" si="47"/>
        <v>1.9869307799061746</v>
      </c>
      <c r="N368" s="35"/>
    </row>
    <row r="369" spans="1:14" x14ac:dyDescent="0.3">
      <c r="A369" s="11">
        <v>3.4</v>
      </c>
      <c r="B369" s="43">
        <v>40.997799999999998</v>
      </c>
      <c r="C369" s="35"/>
      <c r="D369" s="47">
        <f t="shared" si="40"/>
        <v>35.097799589621268</v>
      </c>
      <c r="E369" s="35"/>
      <c r="F369" s="48">
        <f t="shared" si="44"/>
        <v>5.9000004103787305</v>
      </c>
      <c r="G369" s="35">
        <f t="shared" si="41"/>
        <v>0.14391017104280548</v>
      </c>
      <c r="H369" s="35"/>
      <c r="I369" s="49">
        <f t="shared" si="45"/>
        <v>5.9001972899728727</v>
      </c>
      <c r="J369" s="35">
        <f t="shared" si="42"/>
        <v>5.9000004103787305</v>
      </c>
      <c r="K369" s="35">
        <f t="shared" si="43"/>
        <v>8.903428684695619E-2</v>
      </c>
      <c r="L369" s="35">
        <f t="shared" si="46"/>
        <v>34.812328060603235</v>
      </c>
      <c r="M369" s="35">
        <f t="shared" si="47"/>
        <v>34.810004842469191</v>
      </c>
      <c r="N369" s="35"/>
    </row>
    <row r="370" spans="1:14" x14ac:dyDescent="0.3">
      <c r="A370" s="11">
        <v>3.5</v>
      </c>
      <c r="B370" s="43">
        <v>33.5</v>
      </c>
      <c r="C370" s="35"/>
      <c r="D370" s="47">
        <f t="shared" si="40"/>
        <v>34.640934508249465</v>
      </c>
      <c r="E370" s="35"/>
      <c r="F370" s="48">
        <f t="shared" si="44"/>
        <v>-1.1409345082494653</v>
      </c>
      <c r="G370" s="35">
        <f t="shared" si="41"/>
        <v>3.4057746514909414E-2</v>
      </c>
      <c r="H370" s="35"/>
      <c r="I370" s="49">
        <f t="shared" si="45"/>
        <v>-1.5976027100271253</v>
      </c>
      <c r="J370" s="35">
        <f t="shared" si="42"/>
        <v>1.1409345082494653</v>
      </c>
      <c r="K370" s="35">
        <f t="shared" si="43"/>
        <v>2.5115575759714497E-2</v>
      </c>
      <c r="L370" s="35">
        <f t="shared" si="46"/>
        <v>2.5523344190860149</v>
      </c>
      <c r="M370" s="35">
        <f t="shared" si="47"/>
        <v>1.3017315521144492</v>
      </c>
      <c r="N370" s="35"/>
    </row>
    <row r="371" spans="1:14" x14ac:dyDescent="0.3">
      <c r="A371" s="11">
        <v>2.7</v>
      </c>
      <c r="B371" s="43">
        <v>38.299999999999997</v>
      </c>
      <c r="C371" s="35"/>
      <c r="D371" s="47">
        <f t="shared" si="40"/>
        <v>38.295855159223876</v>
      </c>
      <c r="E371" s="35"/>
      <c r="F371" s="48">
        <f t="shared" si="44"/>
        <v>4.1448407761208728E-3</v>
      </c>
      <c r="G371" s="35">
        <f t="shared" si="41"/>
        <v>1.082203857995006E-4</v>
      </c>
      <c r="H371" s="35"/>
      <c r="I371" s="49">
        <f t="shared" si="45"/>
        <v>3.2023972899728719</v>
      </c>
      <c r="J371" s="35">
        <f t="shared" si="42"/>
        <v>4.1448407761208728E-3</v>
      </c>
      <c r="K371" s="35">
        <f t="shared" si="43"/>
        <v>12.225104608761955</v>
      </c>
      <c r="L371" s="35">
        <f t="shared" si="46"/>
        <v>10.255348402825595</v>
      </c>
      <c r="M371" s="35">
        <f t="shared" si="47"/>
        <v>1.717970505939428E-5</v>
      </c>
      <c r="N371" s="35"/>
    </row>
    <row r="372" spans="1:14" x14ac:dyDescent="0.3">
      <c r="A372" s="44">
        <f>AVERAGE(A3:A371)</f>
        <v>3.4653116531165313</v>
      </c>
      <c r="B372" s="44">
        <f>AVERAGE(B3:B371)</f>
        <v>35.097602710027125</v>
      </c>
      <c r="C372" s="35"/>
      <c r="D372" s="35"/>
      <c r="E372" s="35"/>
      <c r="F372" s="35"/>
      <c r="G372" s="35"/>
      <c r="H372" s="35"/>
      <c r="I372" s="35"/>
      <c r="J372" s="35"/>
      <c r="K372" s="35">
        <f>SUM(K3:K371)</f>
        <v>12872.030361373128</v>
      </c>
      <c r="L372" s="35">
        <f t="shared" ref="L372:M372" si="48">SUM(L3:L371)</f>
        <v>18578.460731777293</v>
      </c>
      <c r="M372" s="35">
        <f t="shared" si="48"/>
        <v>6604.0158084056438</v>
      </c>
      <c r="N372" s="35"/>
    </row>
    <row r="373" spans="1:14" x14ac:dyDescent="0.3">
      <c r="C373" s="35"/>
      <c r="D373" s="35">
        <f>AVERAGE(D3:D371)</f>
        <v>34.799413452465139</v>
      </c>
      <c r="E373" s="35"/>
      <c r="F373" s="35"/>
      <c r="G373" s="35"/>
      <c r="H373" s="35"/>
      <c r="I373" s="35" t="s">
        <v>46</v>
      </c>
      <c r="J373" s="35">
        <f>K372/L372</f>
        <v>0.69284697732553946</v>
      </c>
      <c r="K373" s="35"/>
      <c r="L373" s="35"/>
      <c r="M373" s="35"/>
      <c r="N373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B92D-1104-47B7-BC80-2D21F715484D}">
  <dimension ref="A1:N766"/>
  <sheetViews>
    <sheetView workbookViewId="0">
      <selection activeCell="K5" sqref="K5"/>
    </sheetView>
  </sheetViews>
  <sheetFormatPr defaultRowHeight="14.4" x14ac:dyDescent="0.3"/>
  <cols>
    <col min="6" max="6" width="7.77734375" customWidth="1"/>
  </cols>
  <sheetData>
    <row r="1" spans="1:14" x14ac:dyDescent="0.3">
      <c r="A1" s="22" t="s">
        <v>102</v>
      </c>
    </row>
    <row r="2" spans="1:14" x14ac:dyDescent="0.3">
      <c r="A2" s="21" t="s">
        <v>47</v>
      </c>
      <c r="B2" s="21" t="s">
        <v>2</v>
      </c>
    </row>
    <row r="3" spans="1:14" x14ac:dyDescent="0.3">
      <c r="A3" s="9">
        <v>4.4000000000000004</v>
      </c>
      <c r="B3" s="9">
        <v>23.152100000000001</v>
      </c>
      <c r="H3" s="21" t="s">
        <v>107</v>
      </c>
      <c r="I3" s="21"/>
      <c r="J3" s="21"/>
      <c r="K3" s="21"/>
      <c r="L3" s="21"/>
      <c r="M3" s="21"/>
      <c r="N3" s="21"/>
    </row>
    <row r="4" spans="1:14" x14ac:dyDescent="0.3">
      <c r="A4" s="9">
        <v>2.4</v>
      </c>
      <c r="B4" s="9">
        <v>45.3</v>
      </c>
      <c r="H4" s="21" t="s">
        <v>115</v>
      </c>
      <c r="I4" s="21"/>
      <c r="J4" s="21"/>
      <c r="K4" s="21"/>
      <c r="L4" s="21"/>
      <c r="M4" s="21"/>
      <c r="N4" s="21"/>
    </row>
    <row r="5" spans="1:14" x14ac:dyDescent="0.3">
      <c r="A5" s="9">
        <v>4</v>
      </c>
      <c r="B5" s="9">
        <v>28.654900000000001</v>
      </c>
      <c r="D5" s="39" t="s">
        <v>10</v>
      </c>
      <c r="E5" s="39"/>
      <c r="H5" s="21" t="s">
        <v>108</v>
      </c>
      <c r="I5" s="21"/>
      <c r="J5" s="21"/>
      <c r="K5" s="21"/>
      <c r="L5" s="21"/>
      <c r="M5" s="21"/>
      <c r="N5" s="21"/>
    </row>
    <row r="6" spans="1:14" ht="15" thickBot="1" x14ac:dyDescent="0.35">
      <c r="A6" s="9">
        <v>1.6</v>
      </c>
      <c r="B6" s="9">
        <v>48.9</v>
      </c>
      <c r="H6" s="21" t="s">
        <v>100</v>
      </c>
      <c r="I6" s="21"/>
      <c r="J6" s="21"/>
      <c r="K6" s="21"/>
      <c r="L6" s="21"/>
      <c r="M6" s="21"/>
      <c r="N6" s="21"/>
    </row>
    <row r="7" spans="1:14" x14ac:dyDescent="0.3">
      <c r="A7" s="9">
        <v>3.6</v>
      </c>
      <c r="B7" s="9">
        <v>37.200000000000003</v>
      </c>
      <c r="D7" s="3" t="s">
        <v>11</v>
      </c>
      <c r="E7" s="3"/>
      <c r="H7" s="21" t="s">
        <v>109</v>
      </c>
      <c r="I7" s="21"/>
      <c r="J7" s="21"/>
      <c r="K7" s="21"/>
      <c r="L7" s="21"/>
      <c r="M7" s="21"/>
      <c r="N7" s="21"/>
    </row>
    <row r="8" spans="1:14" x14ac:dyDescent="0.3">
      <c r="A8" s="9">
        <v>4</v>
      </c>
      <c r="B8" s="9">
        <v>30</v>
      </c>
      <c r="D8" t="s">
        <v>12</v>
      </c>
      <c r="E8">
        <v>0.79643825547406644</v>
      </c>
    </row>
    <row r="9" spans="1:14" x14ac:dyDescent="0.3">
      <c r="A9" s="9">
        <v>6.5</v>
      </c>
      <c r="B9" s="9">
        <v>19.899999999999999</v>
      </c>
      <c r="D9" t="s">
        <v>13</v>
      </c>
      <c r="E9" s="36">
        <v>0.63431389478257438</v>
      </c>
    </row>
    <row r="10" spans="1:14" x14ac:dyDescent="0.3">
      <c r="A10" s="9">
        <v>3</v>
      </c>
      <c r="B10" s="9">
        <v>35.731099999999998</v>
      </c>
      <c r="D10" t="s">
        <v>14</v>
      </c>
      <c r="E10">
        <v>0.63381703866135508</v>
      </c>
    </row>
    <row r="11" spans="1:14" x14ac:dyDescent="0.3">
      <c r="A11" s="9">
        <v>5.6</v>
      </c>
      <c r="B11" s="9">
        <v>25.1952</v>
      </c>
      <c r="D11" t="s">
        <v>15</v>
      </c>
      <c r="E11">
        <v>4.5977975715895205</v>
      </c>
    </row>
    <row r="12" spans="1:14" ht="15" thickBot="1" x14ac:dyDescent="0.35">
      <c r="A12" s="9">
        <v>5.4</v>
      </c>
      <c r="B12" s="9">
        <v>20.7</v>
      </c>
      <c r="D12" s="1" t="s">
        <v>16</v>
      </c>
      <c r="E12" s="1">
        <v>738</v>
      </c>
    </row>
    <row r="13" spans="1:14" x14ac:dyDescent="0.3">
      <c r="A13" s="9">
        <v>3.2</v>
      </c>
      <c r="B13" s="9">
        <v>38.9</v>
      </c>
    </row>
    <row r="14" spans="1:14" ht="15" thickBot="1" x14ac:dyDescent="0.35">
      <c r="A14" s="9">
        <v>4</v>
      </c>
      <c r="B14" s="9">
        <v>25.7499</v>
      </c>
      <c r="D14" t="s">
        <v>17</v>
      </c>
    </row>
    <row r="15" spans="1:14" x14ac:dyDescent="0.3">
      <c r="A15" s="9">
        <v>3.5</v>
      </c>
      <c r="B15" s="9">
        <v>32.407600000000002</v>
      </c>
      <c r="D15" s="2"/>
      <c r="E15" s="2" t="s">
        <v>22</v>
      </c>
      <c r="F15" s="2" t="s">
        <v>23</v>
      </c>
      <c r="G15" s="2" t="s">
        <v>24</v>
      </c>
      <c r="H15" s="2" t="s">
        <v>25</v>
      </c>
      <c r="I15" s="2" t="s">
        <v>26</v>
      </c>
    </row>
    <row r="16" spans="1:14" x14ac:dyDescent="0.3">
      <c r="A16" s="9">
        <v>4.8</v>
      </c>
      <c r="B16" s="9">
        <v>26.228300000000001</v>
      </c>
      <c r="D16" t="s">
        <v>18</v>
      </c>
      <c r="E16">
        <v>1</v>
      </c>
      <c r="F16">
        <v>26988.159817527463</v>
      </c>
      <c r="G16">
        <v>26988.159817527463</v>
      </c>
      <c r="H16">
        <v>1276.6550872431897</v>
      </c>
      <c r="I16">
        <v>6.1769748199854965E-163</v>
      </c>
    </row>
    <row r="17" spans="1:12" x14ac:dyDescent="0.3">
      <c r="A17" s="9">
        <v>4.4000000000000004</v>
      </c>
      <c r="B17" s="9">
        <v>24.9</v>
      </c>
      <c r="D17" t="s">
        <v>19</v>
      </c>
      <c r="E17">
        <v>736</v>
      </c>
      <c r="F17">
        <v>15558.850486855468</v>
      </c>
      <c r="G17">
        <v>21.139742509314495</v>
      </c>
    </row>
    <row r="18" spans="1:12" ht="15" thickBot="1" x14ac:dyDescent="0.35">
      <c r="A18" s="9">
        <v>2.5</v>
      </c>
      <c r="B18" s="9">
        <v>51.6</v>
      </c>
      <c r="D18" s="1" t="s">
        <v>20</v>
      </c>
      <c r="E18" s="1">
        <v>737</v>
      </c>
      <c r="F18" s="1">
        <v>42547.010304382929</v>
      </c>
      <c r="G18" s="1"/>
      <c r="H18" s="1"/>
      <c r="I18" s="1"/>
    </row>
    <row r="19" spans="1:12" ht="15" thickBot="1" x14ac:dyDescent="0.35">
      <c r="A19" s="9">
        <v>2</v>
      </c>
      <c r="B19" s="9">
        <v>40.400300000000001</v>
      </c>
    </row>
    <row r="20" spans="1:12" x14ac:dyDescent="0.3">
      <c r="A20" s="9">
        <v>3.6</v>
      </c>
      <c r="B20" s="9">
        <v>30.9</v>
      </c>
      <c r="D20" s="2"/>
      <c r="E20" s="2" t="s">
        <v>27</v>
      </c>
      <c r="F20" s="2" t="s">
        <v>15</v>
      </c>
      <c r="G20" s="2" t="s">
        <v>28</v>
      </c>
      <c r="H20" s="2" t="s">
        <v>29</v>
      </c>
      <c r="I20" s="2" t="s">
        <v>30</v>
      </c>
      <c r="J20" s="2" t="s">
        <v>31</v>
      </c>
      <c r="K20" s="2" t="s">
        <v>32</v>
      </c>
      <c r="L20" s="2" t="s">
        <v>33</v>
      </c>
    </row>
    <row r="21" spans="1:12" x14ac:dyDescent="0.3">
      <c r="A21" s="9">
        <v>2</v>
      </c>
      <c r="B21" s="9">
        <v>49.3</v>
      </c>
      <c r="D21" t="s">
        <v>21</v>
      </c>
      <c r="E21" s="36">
        <v>51.143858629930847</v>
      </c>
      <c r="F21">
        <v>0.48450322169356225</v>
      </c>
      <c r="G21">
        <v>105.55937781210096</v>
      </c>
      <c r="H21">
        <v>0</v>
      </c>
      <c r="I21">
        <v>50.192685589241769</v>
      </c>
      <c r="J21">
        <v>52.095031670619925</v>
      </c>
      <c r="K21">
        <v>50.192685589241769</v>
      </c>
      <c r="L21">
        <v>52.095031670619925</v>
      </c>
    </row>
    <row r="22" spans="1:12" ht="15" thickBot="1" x14ac:dyDescent="0.35">
      <c r="A22" s="9">
        <v>5.7</v>
      </c>
      <c r="B22" s="9">
        <v>34.5</v>
      </c>
      <c r="D22" s="1" t="s">
        <v>47</v>
      </c>
      <c r="E22" s="37">
        <v>-4.62201180265982</v>
      </c>
      <c r="F22" s="1">
        <v>0.12935828824666037</v>
      </c>
      <c r="G22" s="1">
        <v>-35.730310483442445</v>
      </c>
      <c r="H22" s="1">
        <v>6.1769748199774133E-163</v>
      </c>
      <c r="I22" s="1">
        <v>-4.8759670105113191</v>
      </c>
      <c r="J22" s="1">
        <v>-4.3680565948083192</v>
      </c>
      <c r="K22" s="1">
        <v>-4.8759670105113191</v>
      </c>
      <c r="L22" s="1">
        <v>-4.3680565948083192</v>
      </c>
    </row>
    <row r="23" spans="1:12" x14ac:dyDescent="0.3">
      <c r="A23" s="9">
        <v>5</v>
      </c>
      <c r="B23" s="9">
        <v>23.618200000000002</v>
      </c>
    </row>
    <row r="24" spans="1:12" x14ac:dyDescent="0.3">
      <c r="A24" s="9">
        <v>3.5</v>
      </c>
      <c r="B24" s="9">
        <v>37.4</v>
      </c>
    </row>
    <row r="25" spans="1:12" x14ac:dyDescent="0.3">
      <c r="A25" s="9">
        <v>2.4</v>
      </c>
      <c r="B25" s="9">
        <v>41.695999999999998</v>
      </c>
    </row>
    <row r="26" spans="1:12" x14ac:dyDescent="0.3">
      <c r="A26" s="9">
        <v>3</v>
      </c>
      <c r="B26" s="9">
        <v>35.5</v>
      </c>
      <c r="D26" t="s">
        <v>34</v>
      </c>
      <c r="I26" t="s">
        <v>39</v>
      </c>
    </row>
    <row r="27" spans="1:12" ht="15" thickBot="1" x14ac:dyDescent="0.35">
      <c r="A27" s="9">
        <v>2.5</v>
      </c>
      <c r="B27" s="9">
        <v>42.9</v>
      </c>
    </row>
    <row r="28" spans="1:12" x14ac:dyDescent="0.3">
      <c r="A28" s="9">
        <v>5.3</v>
      </c>
      <c r="B28" s="9">
        <v>30.4</v>
      </c>
      <c r="D28" s="2" t="s">
        <v>35</v>
      </c>
      <c r="E28" s="2" t="s">
        <v>36</v>
      </c>
      <c r="F28" s="2" t="s">
        <v>37</v>
      </c>
      <c r="G28" s="2" t="s">
        <v>38</v>
      </c>
      <c r="I28" s="2" t="s">
        <v>40</v>
      </c>
      <c r="J28" s="2" t="s">
        <v>2</v>
      </c>
    </row>
    <row r="29" spans="1:12" x14ac:dyDescent="0.3">
      <c r="A29" s="9">
        <v>2.2000000000000002</v>
      </c>
      <c r="B29" s="9">
        <v>42.399099999999997</v>
      </c>
      <c r="D29">
        <v>1</v>
      </c>
      <c r="E29">
        <v>30.807006698227642</v>
      </c>
      <c r="F29">
        <v>-7.6549066982276415</v>
      </c>
      <c r="G29">
        <v>-1.6660379579480917</v>
      </c>
      <c r="I29">
        <v>6.7750677506775062E-2</v>
      </c>
      <c r="J29">
        <v>17.8</v>
      </c>
    </row>
    <row r="30" spans="1:12" x14ac:dyDescent="0.3">
      <c r="A30" s="9">
        <v>3.6</v>
      </c>
      <c r="B30" s="9">
        <v>32.1</v>
      </c>
      <c r="D30">
        <v>2</v>
      </c>
      <c r="E30">
        <v>40.051030303547279</v>
      </c>
      <c r="F30">
        <v>5.2489696964527184</v>
      </c>
      <c r="G30">
        <v>1.1424022655213093</v>
      </c>
      <c r="I30">
        <v>0.2032520325203252</v>
      </c>
      <c r="J30">
        <v>19.7</v>
      </c>
    </row>
    <row r="31" spans="1:12" x14ac:dyDescent="0.3">
      <c r="A31" s="9">
        <v>2</v>
      </c>
      <c r="B31" s="9">
        <v>40.239699999999999</v>
      </c>
      <c r="D31">
        <v>3</v>
      </c>
      <c r="E31">
        <v>32.655811419291567</v>
      </c>
      <c r="F31">
        <v>-4.0009114192915654</v>
      </c>
      <c r="G31">
        <v>-0.87077093865442401</v>
      </c>
      <c r="I31">
        <v>0.33875338753387529</v>
      </c>
      <c r="J31">
        <v>19.899999999999999</v>
      </c>
    </row>
    <row r="32" spans="1:12" x14ac:dyDescent="0.3">
      <c r="A32" s="9">
        <v>2.4</v>
      </c>
      <c r="B32" s="9">
        <v>39.200000000000003</v>
      </c>
      <c r="D32">
        <v>4</v>
      </c>
      <c r="E32">
        <v>43.748639745675135</v>
      </c>
      <c r="F32">
        <v>5.1513602543248638</v>
      </c>
      <c r="G32">
        <v>1.121158239689251</v>
      </c>
      <c r="I32">
        <v>0.47425474254742545</v>
      </c>
      <c r="J32">
        <v>20.100000000000001</v>
      </c>
    </row>
    <row r="33" spans="1:10" x14ac:dyDescent="0.3">
      <c r="A33" s="9">
        <v>4</v>
      </c>
      <c r="B33" s="9">
        <v>28.918199999999999</v>
      </c>
      <c r="D33">
        <v>5</v>
      </c>
      <c r="E33">
        <v>34.504616140355495</v>
      </c>
      <c r="F33">
        <v>2.6953838596445081</v>
      </c>
      <c r="G33">
        <v>0.58663181648551044</v>
      </c>
      <c r="I33">
        <v>0.6097560975609756</v>
      </c>
      <c r="J33">
        <v>20.7</v>
      </c>
    </row>
    <row r="34" spans="1:10" x14ac:dyDescent="0.3">
      <c r="A34" s="9">
        <v>1.8</v>
      </c>
      <c r="B34" s="9">
        <v>51.191499999999998</v>
      </c>
      <c r="D34">
        <v>6</v>
      </c>
      <c r="E34">
        <v>32.655811419291567</v>
      </c>
      <c r="F34">
        <v>-2.6558114192915667</v>
      </c>
      <c r="G34">
        <v>-0.5780191461662364</v>
      </c>
      <c r="I34">
        <v>0.74525745257452569</v>
      </c>
      <c r="J34">
        <v>20.9</v>
      </c>
    </row>
    <row r="35" spans="1:10" x14ac:dyDescent="0.3">
      <c r="A35" s="9">
        <v>2.4</v>
      </c>
      <c r="B35" s="9">
        <v>38.6</v>
      </c>
      <c r="D35">
        <v>7</v>
      </c>
      <c r="E35">
        <v>21.100781912642024</v>
      </c>
      <c r="F35">
        <v>-1.2007819126420252</v>
      </c>
      <c r="G35">
        <v>-0.26134195027384399</v>
      </c>
      <c r="I35">
        <v>0.8807588075880759</v>
      </c>
      <c r="J35">
        <v>21.3</v>
      </c>
    </row>
    <row r="36" spans="1:10" x14ac:dyDescent="0.3">
      <c r="A36" s="9">
        <v>3.6</v>
      </c>
      <c r="B36" s="9">
        <v>33</v>
      </c>
      <c r="D36">
        <v>8</v>
      </c>
      <c r="E36">
        <v>37.277823221951394</v>
      </c>
      <c r="F36">
        <v>-1.546723221951396</v>
      </c>
      <c r="G36">
        <v>-0.33663370434122114</v>
      </c>
      <c r="I36">
        <v>1.0162601626016259</v>
      </c>
      <c r="J36">
        <v>21.4</v>
      </c>
    </row>
    <row r="37" spans="1:10" x14ac:dyDescent="0.3">
      <c r="A37" s="9">
        <v>2.4</v>
      </c>
      <c r="B37" s="9">
        <v>41.699800000000003</v>
      </c>
      <c r="D37">
        <v>9</v>
      </c>
      <c r="E37">
        <v>25.260592535035862</v>
      </c>
      <c r="F37">
        <v>-6.5392535035861954E-2</v>
      </c>
      <c r="G37">
        <v>-1.4232236894725461E-2</v>
      </c>
      <c r="I37">
        <v>1.1517615176151761</v>
      </c>
      <c r="J37">
        <v>21.7</v>
      </c>
    </row>
    <row r="38" spans="1:10" x14ac:dyDescent="0.3">
      <c r="A38" s="9">
        <v>3</v>
      </c>
      <c r="B38" s="9">
        <v>33.6</v>
      </c>
      <c r="D38">
        <v>10</v>
      </c>
      <c r="E38">
        <v>26.184994895567822</v>
      </c>
      <c r="F38">
        <v>-5.4849948955678229</v>
      </c>
      <c r="G38">
        <v>-1.1937715318311213</v>
      </c>
      <c r="I38">
        <v>1.2872628726287263</v>
      </c>
      <c r="J38">
        <v>22.299900000000001</v>
      </c>
    </row>
    <row r="39" spans="1:10" x14ac:dyDescent="0.3">
      <c r="A39" s="9">
        <v>3.5</v>
      </c>
      <c r="B39" s="9">
        <v>34.1997</v>
      </c>
      <c r="D39">
        <v>11</v>
      </c>
      <c r="E39">
        <v>36.353420861419423</v>
      </c>
      <c r="F39">
        <v>2.5465791385805758</v>
      </c>
      <c r="G39">
        <v>0.55424548920711403</v>
      </c>
      <c r="I39">
        <v>1.4227642276422763</v>
      </c>
      <c r="J39">
        <v>22.6</v>
      </c>
    </row>
    <row r="40" spans="1:10" x14ac:dyDescent="0.3">
      <c r="A40" s="9">
        <v>3.6</v>
      </c>
      <c r="B40" s="9">
        <v>31.6</v>
      </c>
      <c r="D40">
        <v>12</v>
      </c>
      <c r="E40">
        <v>32.655811419291567</v>
      </c>
      <c r="F40">
        <v>-6.9059114192915665</v>
      </c>
      <c r="G40">
        <v>-1.5030242708811627</v>
      </c>
      <c r="I40">
        <v>1.5582655826558265</v>
      </c>
      <c r="J40">
        <v>22.761900000000001</v>
      </c>
    </row>
    <row r="41" spans="1:10" x14ac:dyDescent="0.3">
      <c r="A41" s="9">
        <v>5</v>
      </c>
      <c r="B41" s="9">
        <v>23.574300000000001</v>
      </c>
      <c r="D41">
        <v>13</v>
      </c>
      <c r="E41">
        <v>34.96681732062148</v>
      </c>
      <c r="F41">
        <v>-2.5592173206214781</v>
      </c>
      <c r="G41">
        <v>-0.55699610287618417</v>
      </c>
      <c r="I41">
        <v>1.6937669376693767</v>
      </c>
      <c r="J41">
        <v>22.761900000000001</v>
      </c>
    </row>
    <row r="42" spans="1:10" x14ac:dyDescent="0.3">
      <c r="A42" s="9">
        <v>5.7</v>
      </c>
      <c r="B42" s="9">
        <v>24.5</v>
      </c>
      <c r="D42">
        <v>14</v>
      </c>
      <c r="E42">
        <v>28.958201977163714</v>
      </c>
      <c r="F42">
        <v>-2.7299019771637134</v>
      </c>
      <c r="G42">
        <v>-0.59414444809436129</v>
      </c>
      <c r="I42">
        <v>1.8292682926829267</v>
      </c>
      <c r="J42">
        <v>22.9</v>
      </c>
    </row>
    <row r="43" spans="1:10" x14ac:dyDescent="0.3">
      <c r="A43" s="9">
        <v>1.3</v>
      </c>
      <c r="B43" s="9">
        <v>61.2</v>
      </c>
      <c r="D43">
        <v>15</v>
      </c>
      <c r="E43">
        <v>30.807006698227642</v>
      </c>
      <c r="F43">
        <v>-5.9070066982276437</v>
      </c>
      <c r="G43">
        <v>-1.2856195072082932</v>
      </c>
      <c r="I43">
        <v>1.9647696476964769</v>
      </c>
      <c r="J43">
        <v>22.9</v>
      </c>
    </row>
    <row r="44" spans="1:10" x14ac:dyDescent="0.3">
      <c r="A44" s="9">
        <v>3</v>
      </c>
      <c r="B44" s="9">
        <v>34.5</v>
      </c>
      <c r="D44">
        <v>16</v>
      </c>
      <c r="E44">
        <v>39.5888291232813</v>
      </c>
      <c r="F44">
        <v>12.011170876718701</v>
      </c>
      <c r="G44">
        <v>2.6141489882100362</v>
      </c>
      <c r="I44">
        <v>2.1002710027100266</v>
      </c>
      <c r="J44">
        <v>22.925799999999999</v>
      </c>
    </row>
    <row r="45" spans="1:10" x14ac:dyDescent="0.3">
      <c r="A45" s="9">
        <v>3</v>
      </c>
      <c r="B45" s="9">
        <v>34.548200000000001</v>
      </c>
      <c r="D45">
        <v>17</v>
      </c>
      <c r="E45">
        <v>41.899835024611207</v>
      </c>
      <c r="F45">
        <v>-1.4995350246112054</v>
      </c>
      <c r="G45">
        <v>-0.32636351673016828</v>
      </c>
      <c r="I45">
        <v>2.2357723577235769</v>
      </c>
      <c r="J45">
        <v>23.061</v>
      </c>
    </row>
    <row r="46" spans="1:10" x14ac:dyDescent="0.3">
      <c r="A46" s="9">
        <v>3.5</v>
      </c>
      <c r="B46" s="9">
        <v>28.668299999999999</v>
      </c>
      <c r="D46">
        <v>18</v>
      </c>
      <c r="E46">
        <v>34.504616140355495</v>
      </c>
      <c r="F46">
        <v>-3.6046161403554962</v>
      </c>
      <c r="G46">
        <v>-0.78451998834356185</v>
      </c>
      <c r="I46">
        <v>2.3712737127371271</v>
      </c>
      <c r="J46">
        <v>23.1</v>
      </c>
    </row>
    <row r="47" spans="1:10" x14ac:dyDescent="0.3">
      <c r="A47" s="9">
        <v>2.9</v>
      </c>
      <c r="B47" s="9">
        <v>34.299999999999997</v>
      </c>
      <c r="D47">
        <v>19</v>
      </c>
      <c r="E47">
        <v>41.899835024611207</v>
      </c>
      <c r="F47">
        <v>7.4001649753887904</v>
      </c>
      <c r="G47">
        <v>1.6105951685773365</v>
      </c>
      <c r="I47">
        <v>2.5067750677506773</v>
      </c>
      <c r="J47">
        <v>23.152100000000001</v>
      </c>
    </row>
    <row r="48" spans="1:10" x14ac:dyDescent="0.3">
      <c r="A48" s="9">
        <v>2.2000000000000002</v>
      </c>
      <c r="B48" s="9">
        <v>51.9</v>
      </c>
      <c r="D48">
        <v>20</v>
      </c>
      <c r="E48">
        <v>24.798391354769876</v>
      </c>
      <c r="F48">
        <v>9.7016086452301238</v>
      </c>
      <c r="G48">
        <v>2.1114886037543821</v>
      </c>
      <c r="I48">
        <v>2.642276422764227</v>
      </c>
      <c r="J48">
        <v>23.152100000000001</v>
      </c>
    </row>
    <row r="49" spans="1:10" x14ac:dyDescent="0.3">
      <c r="A49" s="9">
        <v>2.5</v>
      </c>
      <c r="B49" s="9">
        <v>42.908000000000001</v>
      </c>
      <c r="D49">
        <v>21</v>
      </c>
      <c r="E49">
        <v>28.03379961663175</v>
      </c>
      <c r="F49">
        <v>-4.4155996166317486</v>
      </c>
      <c r="G49">
        <v>-0.96102498154717109</v>
      </c>
      <c r="I49">
        <v>2.7777777777777772</v>
      </c>
      <c r="J49">
        <v>23.2</v>
      </c>
    </row>
    <row r="50" spans="1:10" x14ac:dyDescent="0.3">
      <c r="A50" s="9">
        <v>5.9</v>
      </c>
      <c r="B50" s="9">
        <v>22.925799999999999</v>
      </c>
      <c r="D50">
        <v>22</v>
      </c>
      <c r="E50">
        <v>34.96681732062148</v>
      </c>
      <c r="F50">
        <v>2.4331826793785183</v>
      </c>
      <c r="G50">
        <v>0.52956552735058593</v>
      </c>
      <c r="I50">
        <v>2.9132791327913274</v>
      </c>
      <c r="J50">
        <v>23.227</v>
      </c>
    </row>
    <row r="51" spans="1:10" x14ac:dyDescent="0.3">
      <c r="A51" s="9">
        <v>3.5</v>
      </c>
      <c r="B51" s="9">
        <v>31.3</v>
      </c>
      <c r="D51">
        <v>23</v>
      </c>
      <c r="E51">
        <v>40.051030303547279</v>
      </c>
      <c r="F51">
        <v>1.6449696964527192</v>
      </c>
      <c r="G51">
        <v>0.35801637590163105</v>
      </c>
      <c r="I51">
        <v>3.0487804878048776</v>
      </c>
      <c r="J51">
        <v>23.227</v>
      </c>
    </row>
    <row r="52" spans="1:10" x14ac:dyDescent="0.3">
      <c r="A52" s="9">
        <v>3.5</v>
      </c>
      <c r="B52" s="9">
        <v>39.799999999999997</v>
      </c>
      <c r="D52">
        <v>24</v>
      </c>
      <c r="E52">
        <v>37.277823221951394</v>
      </c>
      <c r="F52">
        <v>-1.7778232219513939</v>
      </c>
      <c r="G52">
        <v>-0.38693103483264896</v>
      </c>
      <c r="I52">
        <v>3.1842818428184279</v>
      </c>
      <c r="J52">
        <v>23.299900000000001</v>
      </c>
    </row>
    <row r="53" spans="1:10" x14ac:dyDescent="0.3">
      <c r="A53" s="9">
        <v>3.5</v>
      </c>
      <c r="B53" s="9">
        <v>41.2</v>
      </c>
      <c r="D53">
        <v>25</v>
      </c>
      <c r="E53">
        <v>39.5888291232813</v>
      </c>
      <c r="F53">
        <v>3.3111708767186983</v>
      </c>
      <c r="G53">
        <v>0.72065363868417487</v>
      </c>
      <c r="I53">
        <v>3.3197831978319781</v>
      </c>
      <c r="J53">
        <v>23.299900000000001</v>
      </c>
    </row>
    <row r="54" spans="1:10" x14ac:dyDescent="0.3">
      <c r="A54" s="9">
        <v>5</v>
      </c>
      <c r="B54" s="9">
        <v>32.670099999999998</v>
      </c>
      <c r="D54">
        <v>26</v>
      </c>
      <c r="E54">
        <v>26.647196075833808</v>
      </c>
      <c r="F54">
        <v>3.7528039241661908</v>
      </c>
      <c r="G54">
        <v>0.8167720434587451</v>
      </c>
      <c r="I54">
        <v>3.4552845528455278</v>
      </c>
      <c r="J54">
        <v>23.299900000000001</v>
      </c>
    </row>
    <row r="55" spans="1:10" x14ac:dyDescent="0.3">
      <c r="A55" s="9">
        <v>4.5</v>
      </c>
      <c r="B55" s="9">
        <v>29.6</v>
      </c>
      <c r="D55">
        <v>27</v>
      </c>
      <c r="E55">
        <v>40.975432664079243</v>
      </c>
      <c r="F55">
        <v>1.4236673359207543</v>
      </c>
      <c r="G55">
        <v>0.30985143446411717</v>
      </c>
      <c r="I55">
        <v>3.590785907859078</v>
      </c>
      <c r="J55">
        <v>23.299900000000001</v>
      </c>
    </row>
    <row r="56" spans="1:10" x14ac:dyDescent="0.3">
      <c r="A56" s="9">
        <v>4</v>
      </c>
      <c r="B56" s="9">
        <v>27.3704</v>
      </c>
      <c r="D56">
        <v>28</v>
      </c>
      <c r="E56">
        <v>34.504616140355495</v>
      </c>
      <c r="F56">
        <v>-2.4046161403554933</v>
      </c>
      <c r="G56">
        <v>-0.52334821599516668</v>
      </c>
      <c r="I56">
        <v>3.7262872628726282</v>
      </c>
      <c r="J56">
        <v>23.4</v>
      </c>
    </row>
    <row r="57" spans="1:10" x14ac:dyDescent="0.3">
      <c r="A57" s="9">
        <v>6</v>
      </c>
      <c r="B57" s="9">
        <v>30.299900000000001</v>
      </c>
      <c r="D57">
        <v>29</v>
      </c>
      <c r="E57">
        <v>41.899835024611207</v>
      </c>
      <c r="F57">
        <v>-1.6601350246112077</v>
      </c>
      <c r="G57">
        <v>-0.36131700559612895</v>
      </c>
      <c r="I57">
        <v>3.8617886178861784</v>
      </c>
      <c r="J57">
        <v>23.431799999999999</v>
      </c>
    </row>
    <row r="58" spans="1:10" x14ac:dyDescent="0.3">
      <c r="A58" s="9">
        <v>2.7</v>
      </c>
      <c r="B58" s="9">
        <v>36.146299999999997</v>
      </c>
      <c r="D58">
        <v>30</v>
      </c>
      <c r="E58">
        <v>40.051030303547279</v>
      </c>
      <c r="F58">
        <v>-0.85103030354727593</v>
      </c>
      <c r="G58">
        <v>-0.18522091058302856</v>
      </c>
      <c r="I58">
        <v>3.9972899728997286</v>
      </c>
      <c r="J58">
        <v>23.574300000000001</v>
      </c>
    </row>
    <row r="59" spans="1:10" x14ac:dyDescent="0.3">
      <c r="A59" s="9">
        <v>3.8</v>
      </c>
      <c r="B59" s="9">
        <v>36.012999999999998</v>
      </c>
      <c r="D59">
        <v>31</v>
      </c>
      <c r="E59">
        <v>32.655811419291567</v>
      </c>
      <c r="F59">
        <v>-3.7376114192915679</v>
      </c>
      <c r="G59">
        <v>-0.81346549893831432</v>
      </c>
      <c r="I59">
        <v>4.1327913279132789</v>
      </c>
      <c r="J59">
        <v>23.577999999999999</v>
      </c>
    </row>
    <row r="60" spans="1:10" x14ac:dyDescent="0.3">
      <c r="A60" s="9">
        <v>4.8</v>
      </c>
      <c r="B60" s="9">
        <v>28.8</v>
      </c>
      <c r="D60">
        <v>32</v>
      </c>
      <c r="E60">
        <v>42.824237385143171</v>
      </c>
      <c r="F60">
        <v>8.367262614856827</v>
      </c>
      <c r="G60">
        <v>1.8210773390221831</v>
      </c>
      <c r="I60">
        <v>4.2682926829268295</v>
      </c>
      <c r="J60">
        <v>23.6</v>
      </c>
    </row>
    <row r="61" spans="1:10" x14ac:dyDescent="0.3">
      <c r="A61" s="9">
        <v>2.5</v>
      </c>
      <c r="B61" s="9">
        <v>42.9</v>
      </c>
      <c r="D61">
        <v>33</v>
      </c>
      <c r="E61">
        <v>40.051030303547279</v>
      </c>
      <c r="F61">
        <v>-1.4510303035472774</v>
      </c>
      <c r="G61">
        <v>-0.31580679675722612</v>
      </c>
      <c r="I61">
        <v>4.4037940379403793</v>
      </c>
      <c r="J61">
        <v>23.618200000000002</v>
      </c>
    </row>
    <row r="62" spans="1:10" x14ac:dyDescent="0.3">
      <c r="A62" s="9">
        <v>3.5</v>
      </c>
      <c r="B62" s="9">
        <v>37.349899999999998</v>
      </c>
      <c r="D62">
        <v>34</v>
      </c>
      <c r="E62">
        <v>34.504616140355495</v>
      </c>
      <c r="F62">
        <v>-1.5046161403554947</v>
      </c>
      <c r="G62">
        <v>-0.3274693867338711</v>
      </c>
      <c r="I62">
        <v>4.539295392953929</v>
      </c>
      <c r="J62">
        <v>23.618200000000002</v>
      </c>
    </row>
    <row r="63" spans="1:10" x14ac:dyDescent="0.3">
      <c r="A63" s="9">
        <v>3.4</v>
      </c>
      <c r="B63" s="9">
        <v>36.729900000000001</v>
      </c>
      <c r="D63">
        <v>35</v>
      </c>
      <c r="E63">
        <v>40.051030303547279</v>
      </c>
      <c r="F63">
        <v>1.6487696964527245</v>
      </c>
      <c r="G63">
        <v>0.35884341984740215</v>
      </c>
      <c r="I63">
        <v>4.6747967479674797</v>
      </c>
      <c r="J63">
        <v>23.7</v>
      </c>
    </row>
    <row r="64" spans="1:10" x14ac:dyDescent="0.3">
      <c r="A64" s="9">
        <v>4.7</v>
      </c>
      <c r="B64" s="9">
        <v>28.0198</v>
      </c>
      <c r="D64">
        <v>36</v>
      </c>
      <c r="E64">
        <v>37.277823221951394</v>
      </c>
      <c r="F64">
        <v>-3.6778232219513924</v>
      </c>
      <c r="G64">
        <v>-0.80045300771760675</v>
      </c>
      <c r="I64">
        <v>4.8102981029810294</v>
      </c>
      <c r="J64">
        <v>23.8</v>
      </c>
    </row>
    <row r="65" spans="1:10" x14ac:dyDescent="0.3">
      <c r="A65" s="9">
        <v>3.5</v>
      </c>
      <c r="B65" s="9">
        <v>30.2</v>
      </c>
      <c r="D65">
        <v>37</v>
      </c>
      <c r="E65">
        <v>34.96681732062148</v>
      </c>
      <c r="F65">
        <v>-0.7671173206214803</v>
      </c>
      <c r="G65">
        <v>-0.16695782518821969</v>
      </c>
      <c r="I65">
        <v>4.9457994579945801</v>
      </c>
      <c r="J65">
        <v>23.898299999999999</v>
      </c>
    </row>
    <row r="66" spans="1:10" x14ac:dyDescent="0.3">
      <c r="A66" s="9">
        <v>5.4</v>
      </c>
      <c r="B66" s="9">
        <v>27</v>
      </c>
      <c r="D66">
        <v>38</v>
      </c>
      <c r="E66">
        <v>34.504616140355495</v>
      </c>
      <c r="F66">
        <v>-2.9046161403554933</v>
      </c>
      <c r="G66">
        <v>-0.63216978780699784</v>
      </c>
      <c r="I66">
        <v>5.0813008130081299</v>
      </c>
      <c r="J66">
        <v>23.9</v>
      </c>
    </row>
    <row r="67" spans="1:10" x14ac:dyDescent="0.3">
      <c r="A67" s="9">
        <v>3.8</v>
      </c>
      <c r="B67" s="9">
        <v>29.2986</v>
      </c>
      <c r="D67">
        <v>39</v>
      </c>
      <c r="E67">
        <v>28.03379961663175</v>
      </c>
      <c r="F67">
        <v>-4.4594996166317493</v>
      </c>
      <c r="G67">
        <v>-0.97057951555224997</v>
      </c>
      <c r="I67">
        <v>5.2168021680216796</v>
      </c>
      <c r="J67">
        <v>23.9</v>
      </c>
    </row>
    <row r="68" spans="1:10" x14ac:dyDescent="0.3">
      <c r="A68" s="9">
        <v>2.4</v>
      </c>
      <c r="B68" s="9">
        <v>40.200000000000003</v>
      </c>
      <c r="D68">
        <v>40</v>
      </c>
      <c r="E68">
        <v>24.798391354769876</v>
      </c>
      <c r="F68">
        <v>-0.29839135476987622</v>
      </c>
      <c r="G68">
        <v>-6.4942832482239282E-2</v>
      </c>
      <c r="I68">
        <v>5.3523035230352303</v>
      </c>
      <c r="J68">
        <v>23.9</v>
      </c>
    </row>
    <row r="69" spans="1:10" x14ac:dyDescent="0.3">
      <c r="A69" s="9">
        <v>3.3</v>
      </c>
      <c r="B69" s="9">
        <v>33.098799999999997</v>
      </c>
      <c r="D69">
        <v>41</v>
      </c>
      <c r="E69">
        <v>45.135243286473084</v>
      </c>
      <c r="F69">
        <v>16.064756713526918</v>
      </c>
      <c r="G69">
        <v>3.4963841526813293</v>
      </c>
      <c r="I69">
        <v>5.48780487804878</v>
      </c>
      <c r="J69">
        <v>23.999300000000002</v>
      </c>
    </row>
    <row r="70" spans="1:10" x14ac:dyDescent="0.3">
      <c r="A70" s="9">
        <v>5.2</v>
      </c>
      <c r="B70" s="9">
        <v>24.8</v>
      </c>
      <c r="D70">
        <v>42</v>
      </c>
      <c r="E70">
        <v>37.277823221951394</v>
      </c>
      <c r="F70">
        <v>-2.7778232219513939</v>
      </c>
      <c r="G70">
        <v>-0.60457417845631112</v>
      </c>
      <c r="I70">
        <v>5.6233062330623307</v>
      </c>
      <c r="J70">
        <v>24</v>
      </c>
    </row>
    <row r="71" spans="1:10" x14ac:dyDescent="0.3">
      <c r="A71" s="9">
        <v>3</v>
      </c>
      <c r="B71" s="9">
        <v>34</v>
      </c>
      <c r="D71">
        <v>43</v>
      </c>
      <c r="E71">
        <v>37.277823221951394</v>
      </c>
      <c r="F71">
        <v>-2.7296232219513925</v>
      </c>
      <c r="G71">
        <v>-0.59408377893365028</v>
      </c>
      <c r="I71">
        <v>5.7588075880758804</v>
      </c>
      <c r="J71">
        <v>24.149100000000001</v>
      </c>
    </row>
    <row r="72" spans="1:10" x14ac:dyDescent="0.3">
      <c r="A72" s="9">
        <v>1.8</v>
      </c>
      <c r="B72" s="9">
        <v>44.2</v>
      </c>
      <c r="D72">
        <v>44</v>
      </c>
      <c r="E72">
        <v>34.96681732062148</v>
      </c>
      <c r="F72">
        <v>-6.2985173206214817</v>
      </c>
      <c r="G72">
        <v>-1.3708291098281447</v>
      </c>
      <c r="I72">
        <v>5.8943089430894302</v>
      </c>
      <c r="J72">
        <v>24.149100000000001</v>
      </c>
    </row>
    <row r="73" spans="1:10" x14ac:dyDescent="0.3">
      <c r="A73" s="9">
        <v>1.8</v>
      </c>
      <c r="B73" s="9">
        <v>44.8</v>
      </c>
      <c r="D73">
        <v>45</v>
      </c>
      <c r="E73">
        <v>37.740024402217372</v>
      </c>
      <c r="F73">
        <v>-3.4400244022173752</v>
      </c>
      <c r="G73">
        <v>-0.74869772504069865</v>
      </c>
      <c r="I73">
        <v>6.0298102981029809</v>
      </c>
      <c r="J73">
        <v>24.153400000000001</v>
      </c>
    </row>
    <row r="74" spans="1:10" x14ac:dyDescent="0.3">
      <c r="A74" s="9">
        <v>2.5</v>
      </c>
      <c r="B74" s="9">
        <v>32.910299999999999</v>
      </c>
      <c r="D74">
        <v>46</v>
      </c>
      <c r="E74">
        <v>40.975432664079243</v>
      </c>
      <c r="F74">
        <v>10.924567335920756</v>
      </c>
      <c r="G74">
        <v>2.3776571777181692</v>
      </c>
      <c r="I74">
        <v>6.1653116531165306</v>
      </c>
      <c r="J74">
        <v>24.192399999999999</v>
      </c>
    </row>
    <row r="75" spans="1:10" x14ac:dyDescent="0.3">
      <c r="A75" s="9">
        <v>1.6</v>
      </c>
      <c r="B75" s="9">
        <v>44.571399999999997</v>
      </c>
      <c r="D75">
        <v>47</v>
      </c>
      <c r="E75">
        <v>39.5888291232813</v>
      </c>
      <c r="F75">
        <v>3.3191708767187009</v>
      </c>
      <c r="G75">
        <v>0.7223947838331648</v>
      </c>
      <c r="I75">
        <v>6.3008130081300813</v>
      </c>
      <c r="J75">
        <v>24.1937</v>
      </c>
    </row>
    <row r="76" spans="1:10" x14ac:dyDescent="0.3">
      <c r="A76" s="9">
        <v>2.4</v>
      </c>
      <c r="B76" s="9">
        <v>40.299999999999997</v>
      </c>
      <c r="D76">
        <v>48</v>
      </c>
      <c r="E76">
        <v>23.873988994237912</v>
      </c>
      <c r="F76">
        <v>-0.94818899423791336</v>
      </c>
      <c r="G76">
        <v>-0.20636683345529791</v>
      </c>
      <c r="I76">
        <v>6.436314363143631</v>
      </c>
      <c r="J76">
        <v>24.2</v>
      </c>
    </row>
    <row r="77" spans="1:10" x14ac:dyDescent="0.3">
      <c r="A77" s="9">
        <v>3</v>
      </c>
      <c r="B77" s="9">
        <v>34.285299999999999</v>
      </c>
      <c r="D77">
        <v>49</v>
      </c>
      <c r="E77">
        <v>34.96681732062148</v>
      </c>
      <c r="F77">
        <v>-3.6668173206214796</v>
      </c>
      <c r="G77">
        <v>-0.79805764875375262</v>
      </c>
      <c r="I77">
        <v>6.5718157181571817</v>
      </c>
      <c r="J77">
        <v>24.2</v>
      </c>
    </row>
    <row r="78" spans="1:10" x14ac:dyDescent="0.3">
      <c r="A78" s="9">
        <v>4</v>
      </c>
      <c r="B78" s="9">
        <v>26.2</v>
      </c>
      <c r="D78">
        <v>50</v>
      </c>
      <c r="E78">
        <v>34.96681732062148</v>
      </c>
      <c r="F78">
        <v>4.8331826793785169</v>
      </c>
      <c r="G78">
        <v>1.0519090720473747</v>
      </c>
      <c r="I78">
        <v>6.7073170731707314</v>
      </c>
      <c r="J78">
        <v>24.2</v>
      </c>
    </row>
    <row r="79" spans="1:10" x14ac:dyDescent="0.3">
      <c r="A79" s="9">
        <v>4.5999999999999996</v>
      </c>
      <c r="B79" s="9">
        <v>33.305199999999999</v>
      </c>
      <c r="D79">
        <v>51</v>
      </c>
      <c r="E79">
        <v>34.96681732062148</v>
      </c>
      <c r="F79">
        <v>6.2331826793785226</v>
      </c>
      <c r="G79">
        <v>1.356609473120503</v>
      </c>
      <c r="I79">
        <v>6.8428184281842812</v>
      </c>
      <c r="J79">
        <v>24.2</v>
      </c>
    </row>
    <row r="80" spans="1:10" x14ac:dyDescent="0.3">
      <c r="A80" s="9">
        <v>3.8</v>
      </c>
      <c r="B80" s="9">
        <v>36.934699999999999</v>
      </c>
      <c r="D80">
        <v>52</v>
      </c>
      <c r="E80">
        <v>28.03379961663175</v>
      </c>
      <c r="F80">
        <v>4.6363003833682477</v>
      </c>
      <c r="G80">
        <v>1.0090589902198552</v>
      </c>
      <c r="I80">
        <v>6.9783197831978319</v>
      </c>
      <c r="J80">
        <v>24.299600000000002</v>
      </c>
    </row>
    <row r="81" spans="1:10" x14ac:dyDescent="0.3">
      <c r="A81" s="9">
        <v>2.5</v>
      </c>
      <c r="B81" s="9">
        <v>42.921500000000002</v>
      </c>
      <c r="D81">
        <v>53</v>
      </c>
      <c r="E81">
        <v>30.34480551796166</v>
      </c>
      <c r="F81">
        <v>-0.74480551796165884</v>
      </c>
      <c r="G81">
        <v>-0.16210181431742537</v>
      </c>
      <c r="I81">
        <v>7.1138211382113816</v>
      </c>
      <c r="J81">
        <v>24.299900000000001</v>
      </c>
    </row>
    <row r="82" spans="1:10" x14ac:dyDescent="0.3">
      <c r="A82" s="9">
        <v>3.5</v>
      </c>
      <c r="B82" s="9">
        <v>32.1</v>
      </c>
      <c r="D82">
        <v>54</v>
      </c>
      <c r="E82">
        <v>32.655811419291567</v>
      </c>
      <c r="F82">
        <v>-5.2854114192915667</v>
      </c>
      <c r="G82">
        <v>-1.1503335566390183</v>
      </c>
      <c r="I82">
        <v>7.2493224932249323</v>
      </c>
      <c r="J82">
        <v>24.4</v>
      </c>
    </row>
    <row r="83" spans="1:10" x14ac:dyDescent="0.3">
      <c r="A83" s="9">
        <v>2.2000000000000002</v>
      </c>
      <c r="B83" s="9">
        <v>51.9</v>
      </c>
      <c r="D83">
        <v>55</v>
      </c>
      <c r="E83">
        <v>23.411787813971934</v>
      </c>
      <c r="F83">
        <v>6.8881121860280672</v>
      </c>
      <c r="G83">
        <v>1.4991503897996039</v>
      </c>
      <c r="I83">
        <v>7.384823848238482</v>
      </c>
      <c r="J83">
        <v>24.4</v>
      </c>
    </row>
    <row r="84" spans="1:10" x14ac:dyDescent="0.3">
      <c r="A84" s="9">
        <v>6.2</v>
      </c>
      <c r="B84" s="9">
        <v>25.802600000000002</v>
      </c>
      <c r="D84">
        <v>56</v>
      </c>
      <c r="E84">
        <v>38.664426762749336</v>
      </c>
      <c r="F84">
        <v>-2.5181267627493398</v>
      </c>
      <c r="G84">
        <v>-0.54805302468764194</v>
      </c>
      <c r="I84">
        <v>7.5203252032520318</v>
      </c>
      <c r="J84">
        <v>24.4</v>
      </c>
    </row>
    <row r="85" spans="1:10" x14ac:dyDescent="0.3">
      <c r="A85" s="9">
        <v>3.7</v>
      </c>
      <c r="B85" s="9">
        <v>31.846699999999998</v>
      </c>
      <c r="D85">
        <v>57</v>
      </c>
      <c r="E85">
        <v>33.580213779823538</v>
      </c>
      <c r="F85">
        <v>2.4327862201764603</v>
      </c>
      <c r="G85">
        <v>0.52947924072353147</v>
      </c>
      <c r="I85">
        <v>7.6558265582655824</v>
      </c>
      <c r="J85">
        <v>24.5</v>
      </c>
    </row>
    <row r="86" spans="1:10" x14ac:dyDescent="0.3">
      <c r="A86" s="9">
        <v>1.8</v>
      </c>
      <c r="B86" s="9">
        <v>43.628999999999998</v>
      </c>
      <c r="D86">
        <v>58</v>
      </c>
      <c r="E86">
        <v>28.958201977163714</v>
      </c>
      <c r="F86">
        <v>-0.15820197716371354</v>
      </c>
      <c r="G86">
        <v>-3.4431575637389418E-2</v>
      </c>
      <c r="I86">
        <v>7.7913279132791322</v>
      </c>
      <c r="J86">
        <v>24.5</v>
      </c>
    </row>
    <row r="87" spans="1:10" x14ac:dyDescent="0.3">
      <c r="A87" s="9">
        <v>5.3</v>
      </c>
      <c r="B87" s="9">
        <v>22.761900000000001</v>
      </c>
      <c r="D87">
        <v>59</v>
      </c>
      <c r="E87">
        <v>39.5888291232813</v>
      </c>
      <c r="F87">
        <v>3.3111708767186983</v>
      </c>
      <c r="G87">
        <v>0.72065363868417487</v>
      </c>
      <c r="I87">
        <v>7.9268292682926829</v>
      </c>
      <c r="J87">
        <v>24.5</v>
      </c>
    </row>
    <row r="88" spans="1:10" x14ac:dyDescent="0.3">
      <c r="A88" s="9">
        <v>3.8</v>
      </c>
      <c r="B88" s="9">
        <v>34.514800000000001</v>
      </c>
      <c r="D88">
        <v>60</v>
      </c>
      <c r="E88">
        <v>34.96681732062148</v>
      </c>
      <c r="F88">
        <v>2.3830826793785178</v>
      </c>
      <c r="G88">
        <v>0.51866160585504029</v>
      </c>
      <c r="I88">
        <v>8.0623306233062326</v>
      </c>
      <c r="J88">
        <v>24.572199999999999</v>
      </c>
    </row>
    <row r="89" spans="1:10" x14ac:dyDescent="0.3">
      <c r="A89" s="9">
        <v>2</v>
      </c>
      <c r="B89" s="9">
        <v>42</v>
      </c>
      <c r="D89">
        <v>61</v>
      </c>
      <c r="E89">
        <v>35.429018500887466</v>
      </c>
      <c r="F89">
        <v>1.3008814991125348</v>
      </c>
      <c r="G89">
        <v>0.2831279389487143</v>
      </c>
      <c r="I89">
        <v>8.1978319783197815</v>
      </c>
      <c r="J89">
        <v>24.6</v>
      </c>
    </row>
    <row r="90" spans="1:10" x14ac:dyDescent="0.3">
      <c r="A90" s="9">
        <v>3.8</v>
      </c>
      <c r="B90" s="9">
        <v>32.4</v>
      </c>
      <c r="D90">
        <v>62</v>
      </c>
      <c r="E90">
        <v>29.420403157429696</v>
      </c>
      <c r="F90">
        <v>-1.4006031574296962</v>
      </c>
      <c r="G90">
        <v>-0.30483167415222601</v>
      </c>
      <c r="I90">
        <v>8.3333333333333321</v>
      </c>
      <c r="J90">
        <v>24.6</v>
      </c>
    </row>
    <row r="91" spans="1:10" x14ac:dyDescent="0.3">
      <c r="A91" s="9">
        <v>3.5</v>
      </c>
      <c r="B91" s="9">
        <v>37.6</v>
      </c>
      <c r="D91">
        <v>63</v>
      </c>
      <c r="E91">
        <v>34.96681732062148</v>
      </c>
      <c r="F91">
        <v>-4.766817320621481</v>
      </c>
      <c r="G91">
        <v>-1.0374651067397813</v>
      </c>
      <c r="I91">
        <v>8.4688346883468828</v>
      </c>
      <c r="J91">
        <v>24.6983</v>
      </c>
    </row>
    <row r="92" spans="1:10" x14ac:dyDescent="0.3">
      <c r="A92" s="9">
        <v>4</v>
      </c>
      <c r="B92" s="9">
        <v>28.4</v>
      </c>
      <c r="D92">
        <v>64</v>
      </c>
      <c r="E92">
        <v>26.184994895567822</v>
      </c>
      <c r="F92">
        <v>0.81500510443217777</v>
      </c>
      <c r="G92">
        <v>0.17738027299795023</v>
      </c>
      <c r="I92">
        <v>8.6043360433604317</v>
      </c>
      <c r="J92">
        <v>24.7</v>
      </c>
    </row>
    <row r="93" spans="1:10" x14ac:dyDescent="0.3">
      <c r="A93" s="9">
        <v>5</v>
      </c>
      <c r="B93" s="9">
        <v>29.7559</v>
      </c>
      <c r="D93">
        <v>65</v>
      </c>
      <c r="E93">
        <v>33.580213779823538</v>
      </c>
      <c r="F93">
        <v>-4.2816137798235374</v>
      </c>
      <c r="G93">
        <v>-0.931863882823185</v>
      </c>
      <c r="I93">
        <v>8.7398373983739823</v>
      </c>
      <c r="J93">
        <v>24.7928</v>
      </c>
    </row>
    <row r="94" spans="1:10" x14ac:dyDescent="0.3">
      <c r="A94" s="9">
        <v>3.6</v>
      </c>
      <c r="B94" s="9">
        <v>36.439500000000002</v>
      </c>
      <c r="D94">
        <v>66</v>
      </c>
      <c r="E94">
        <v>40.051030303547279</v>
      </c>
      <c r="F94">
        <v>0.14896969645272407</v>
      </c>
      <c r="G94">
        <v>3.2422233040633575E-2</v>
      </c>
      <c r="I94">
        <v>8.875338753387533</v>
      </c>
      <c r="J94">
        <v>24.8</v>
      </c>
    </row>
    <row r="95" spans="1:10" x14ac:dyDescent="0.3">
      <c r="A95" s="9">
        <v>6</v>
      </c>
      <c r="B95" s="9">
        <v>23.1</v>
      </c>
      <c r="D95">
        <v>67</v>
      </c>
      <c r="E95">
        <v>35.891219681153444</v>
      </c>
      <c r="F95">
        <v>-2.7924196811534472</v>
      </c>
      <c r="G95">
        <v>-0.60775099772282049</v>
      </c>
      <c r="I95">
        <v>9.0108401084010818</v>
      </c>
      <c r="J95">
        <v>24.8202</v>
      </c>
    </row>
    <row r="96" spans="1:10" x14ac:dyDescent="0.3">
      <c r="A96" s="9">
        <v>3</v>
      </c>
      <c r="B96" s="9">
        <v>35.465499999999999</v>
      </c>
      <c r="D96">
        <v>68</v>
      </c>
      <c r="E96">
        <v>27.109397256099786</v>
      </c>
      <c r="F96">
        <v>-2.3093972560997855</v>
      </c>
      <c r="G96">
        <v>-0.50262447869341687</v>
      </c>
      <c r="I96">
        <v>9.1463414634146325</v>
      </c>
      <c r="J96">
        <v>24.8718</v>
      </c>
    </row>
    <row r="97" spans="1:10" x14ac:dyDescent="0.3">
      <c r="A97" s="9">
        <v>6.3</v>
      </c>
      <c r="B97" s="9">
        <v>24.6</v>
      </c>
      <c r="D97">
        <v>69</v>
      </c>
      <c r="E97">
        <v>37.277823221951394</v>
      </c>
      <c r="F97">
        <v>-3.2778232219513939</v>
      </c>
      <c r="G97">
        <v>-0.71339575026814217</v>
      </c>
      <c r="I97">
        <v>9.2818428184281832</v>
      </c>
      <c r="J97">
        <v>24.9</v>
      </c>
    </row>
    <row r="98" spans="1:10" x14ac:dyDescent="0.3">
      <c r="A98" s="9">
        <v>1.6</v>
      </c>
      <c r="B98" s="9">
        <v>48.2</v>
      </c>
      <c r="D98">
        <v>70</v>
      </c>
      <c r="E98">
        <v>42.824237385143171</v>
      </c>
      <c r="F98">
        <v>1.375762614856832</v>
      </c>
      <c r="G98">
        <v>0.29942530037735043</v>
      </c>
      <c r="I98">
        <v>9.4173441734417338</v>
      </c>
      <c r="J98">
        <v>24.947700000000001</v>
      </c>
    </row>
    <row r="99" spans="1:10" x14ac:dyDescent="0.3">
      <c r="A99" s="9">
        <v>3.5</v>
      </c>
      <c r="B99" s="9">
        <v>31.4</v>
      </c>
      <c r="D99">
        <v>71</v>
      </c>
      <c r="E99">
        <v>42.824237385143171</v>
      </c>
      <c r="F99">
        <v>1.9757626148568264</v>
      </c>
      <c r="G99">
        <v>0.43001118655154652</v>
      </c>
      <c r="I99">
        <v>9.5528455284552827</v>
      </c>
      <c r="J99">
        <v>24.9754</v>
      </c>
    </row>
    <row r="100" spans="1:10" x14ac:dyDescent="0.3">
      <c r="A100" s="9">
        <v>1.6</v>
      </c>
      <c r="B100" s="9">
        <v>51.655500000000004</v>
      </c>
      <c r="D100">
        <v>72</v>
      </c>
      <c r="E100">
        <v>39.5888291232813</v>
      </c>
      <c r="F100">
        <v>-6.6785291232813009</v>
      </c>
      <c r="G100">
        <v>-1.4535360731731224</v>
      </c>
      <c r="I100">
        <v>9.6883468834688333</v>
      </c>
      <c r="J100">
        <v>24.9815</v>
      </c>
    </row>
    <row r="101" spans="1:10" x14ac:dyDescent="0.3">
      <c r="A101" s="9">
        <v>3</v>
      </c>
      <c r="B101" s="9">
        <v>29.5</v>
      </c>
      <c r="D101">
        <v>73</v>
      </c>
      <c r="E101">
        <v>43.748639745675135</v>
      </c>
      <c r="F101">
        <v>0.82276025432486222</v>
      </c>
      <c r="G101">
        <v>0.17906812819986676</v>
      </c>
      <c r="I101">
        <v>9.823848238482384</v>
      </c>
      <c r="J101">
        <v>25.1</v>
      </c>
    </row>
    <row r="102" spans="1:10" x14ac:dyDescent="0.3">
      <c r="A102" s="9">
        <v>2.5</v>
      </c>
      <c r="B102" s="9">
        <v>40.200000000000003</v>
      </c>
      <c r="D102">
        <v>74</v>
      </c>
      <c r="E102">
        <v>40.051030303547279</v>
      </c>
      <c r="F102">
        <v>0.24896969645271838</v>
      </c>
      <c r="G102">
        <v>5.4186547402998553E-2</v>
      </c>
      <c r="I102">
        <v>9.9593495934959329</v>
      </c>
      <c r="J102">
        <v>25.1952</v>
      </c>
    </row>
    <row r="103" spans="1:10" x14ac:dyDescent="0.3">
      <c r="A103" s="9">
        <v>3.3</v>
      </c>
      <c r="B103" s="9">
        <v>36.200000000000003</v>
      </c>
      <c r="D103">
        <v>75</v>
      </c>
      <c r="E103">
        <v>37.277823221951394</v>
      </c>
      <c r="F103">
        <v>-2.9925232219513944</v>
      </c>
      <c r="G103">
        <v>-0.65130216139231145</v>
      </c>
      <c r="I103">
        <v>10.094850948509484</v>
      </c>
      <c r="J103">
        <v>25.2</v>
      </c>
    </row>
    <row r="104" spans="1:10" x14ac:dyDescent="0.3">
      <c r="A104" s="9">
        <v>4</v>
      </c>
      <c r="B104" s="9">
        <v>27.566500000000001</v>
      </c>
      <c r="D104">
        <v>76</v>
      </c>
      <c r="E104">
        <v>32.655811419291567</v>
      </c>
      <c r="F104">
        <v>-6.4558114192915674</v>
      </c>
      <c r="G104">
        <v>-1.4050630919361526</v>
      </c>
      <c r="I104">
        <v>10.230352303523034</v>
      </c>
      <c r="J104">
        <v>25.2</v>
      </c>
    </row>
    <row r="105" spans="1:10" x14ac:dyDescent="0.3">
      <c r="A105" s="9">
        <v>3.6</v>
      </c>
      <c r="B105" s="9">
        <v>27.581099999999999</v>
      </c>
      <c r="D105">
        <v>77</v>
      </c>
      <c r="E105">
        <v>29.882604337695682</v>
      </c>
      <c r="F105">
        <v>3.4225956623043174</v>
      </c>
      <c r="G105">
        <v>0.74490447929662151</v>
      </c>
      <c r="I105">
        <v>10.365853658536583</v>
      </c>
      <c r="J105">
        <v>25.3</v>
      </c>
    </row>
    <row r="106" spans="1:10" x14ac:dyDescent="0.3">
      <c r="A106" s="9">
        <v>3.6</v>
      </c>
      <c r="B106" s="9">
        <v>40</v>
      </c>
      <c r="D106">
        <v>78</v>
      </c>
      <c r="E106">
        <v>33.580213779823538</v>
      </c>
      <c r="F106">
        <v>3.3544862201764616</v>
      </c>
      <c r="G106">
        <v>0.73008092620146114</v>
      </c>
      <c r="I106">
        <v>10.501355013550134</v>
      </c>
      <c r="J106">
        <v>25.4</v>
      </c>
    </row>
    <row r="107" spans="1:10" x14ac:dyDescent="0.3">
      <c r="A107" s="9">
        <v>3.2</v>
      </c>
      <c r="B107" s="9">
        <v>36.4</v>
      </c>
      <c r="D107">
        <v>79</v>
      </c>
      <c r="E107">
        <v>39.5888291232813</v>
      </c>
      <c r="F107">
        <v>3.3326708767187014</v>
      </c>
      <c r="G107">
        <v>0.72533296627208432</v>
      </c>
      <c r="I107">
        <v>10.636856368563684</v>
      </c>
      <c r="J107">
        <v>25.508199999999999</v>
      </c>
    </row>
    <row r="108" spans="1:10" x14ac:dyDescent="0.3">
      <c r="A108" s="9">
        <v>5.3</v>
      </c>
      <c r="B108" s="9">
        <v>29.370799999999999</v>
      </c>
      <c r="D108">
        <v>80</v>
      </c>
      <c r="E108">
        <v>34.96681732062148</v>
      </c>
      <c r="F108">
        <v>-2.8668173206214789</v>
      </c>
      <c r="G108">
        <v>-0.62394313385482281</v>
      </c>
      <c r="I108">
        <v>10.772357723577235</v>
      </c>
      <c r="J108">
        <v>25.510200000000001</v>
      </c>
    </row>
    <row r="109" spans="1:10" x14ac:dyDescent="0.3">
      <c r="A109" s="9">
        <v>2</v>
      </c>
      <c r="B109" s="9">
        <v>42</v>
      </c>
      <c r="D109">
        <v>81</v>
      </c>
      <c r="E109">
        <v>40.975432664079243</v>
      </c>
      <c r="F109">
        <v>10.924567335920756</v>
      </c>
      <c r="G109">
        <v>2.3776571777181692</v>
      </c>
      <c r="I109">
        <v>10.907859078590784</v>
      </c>
      <c r="J109">
        <v>25.555099999999999</v>
      </c>
    </row>
    <row r="110" spans="1:10" x14ac:dyDescent="0.3">
      <c r="A110" s="9">
        <v>2.5</v>
      </c>
      <c r="B110" s="9">
        <v>40.6</v>
      </c>
      <c r="D110">
        <v>82</v>
      </c>
      <c r="E110">
        <v>22.487385453439966</v>
      </c>
      <c r="F110">
        <v>3.3152145465600356</v>
      </c>
      <c r="G110">
        <v>0.72153371570021974</v>
      </c>
      <c r="I110">
        <v>11.043360433604335</v>
      </c>
      <c r="J110">
        <v>25.6</v>
      </c>
    </row>
    <row r="111" spans="1:10" x14ac:dyDescent="0.3">
      <c r="A111" s="9">
        <v>2.4</v>
      </c>
      <c r="B111" s="9">
        <v>37.6</v>
      </c>
      <c r="D111">
        <v>83</v>
      </c>
      <c r="E111">
        <v>34.042414960089516</v>
      </c>
      <c r="F111">
        <v>-2.1957149600895178</v>
      </c>
      <c r="G111">
        <v>-0.47788230641538648</v>
      </c>
      <c r="I111">
        <v>11.178861788617885</v>
      </c>
      <c r="J111">
        <v>25.617899999999999</v>
      </c>
    </row>
    <row r="112" spans="1:10" x14ac:dyDescent="0.3">
      <c r="A112" s="9">
        <v>6.3</v>
      </c>
      <c r="B112" s="9">
        <v>24.8202</v>
      </c>
      <c r="D112">
        <v>84</v>
      </c>
      <c r="E112">
        <v>42.824237385143171</v>
      </c>
      <c r="F112">
        <v>0.80476261485682699</v>
      </c>
      <c r="G112">
        <v>0.1751510653682383</v>
      </c>
      <c r="I112">
        <v>11.314363143631434</v>
      </c>
      <c r="J112">
        <v>25.7499</v>
      </c>
    </row>
    <row r="113" spans="1:10" x14ac:dyDescent="0.3">
      <c r="A113" s="9">
        <v>2.4</v>
      </c>
      <c r="B113" s="9">
        <v>41.9</v>
      </c>
      <c r="D113">
        <v>85</v>
      </c>
      <c r="E113">
        <v>26.647196075833808</v>
      </c>
      <c r="F113">
        <v>-3.8852960758338071</v>
      </c>
      <c r="G113">
        <v>-0.84560805185314813</v>
      </c>
      <c r="I113">
        <v>11.449864498644985</v>
      </c>
      <c r="J113">
        <v>25.753499999999999</v>
      </c>
    </row>
    <row r="114" spans="1:10" x14ac:dyDescent="0.3">
      <c r="A114" s="9">
        <v>2.5</v>
      </c>
      <c r="B114" s="9">
        <v>38.6</v>
      </c>
      <c r="D114">
        <v>86</v>
      </c>
      <c r="E114">
        <v>33.580213779823538</v>
      </c>
      <c r="F114">
        <v>0.9345862201764632</v>
      </c>
      <c r="G114">
        <v>0.20340628294656149</v>
      </c>
      <c r="I114">
        <v>11.585365853658535</v>
      </c>
      <c r="J114">
        <v>25.753499999999999</v>
      </c>
    </row>
    <row r="115" spans="1:10" x14ac:dyDescent="0.3">
      <c r="A115" s="9">
        <v>5.6</v>
      </c>
      <c r="B115" s="9">
        <v>23.061</v>
      </c>
      <c r="D115">
        <v>87</v>
      </c>
      <c r="E115">
        <v>41.899835024611207</v>
      </c>
      <c r="F115">
        <v>0.10016497538879321</v>
      </c>
      <c r="G115">
        <v>2.1800220124603704E-2</v>
      </c>
      <c r="I115">
        <v>11.720867208672084</v>
      </c>
      <c r="J115">
        <v>25.753499999999999</v>
      </c>
    </row>
    <row r="116" spans="1:10" x14ac:dyDescent="0.3">
      <c r="A116" s="9">
        <v>1.3</v>
      </c>
      <c r="B116" s="9">
        <v>65</v>
      </c>
      <c r="D116">
        <v>88</v>
      </c>
      <c r="E116">
        <v>33.580213779823538</v>
      </c>
      <c r="F116">
        <v>-1.1802137798235393</v>
      </c>
      <c r="G116">
        <v>-0.2568654371887597</v>
      </c>
      <c r="I116">
        <v>11.856368563685635</v>
      </c>
      <c r="J116">
        <v>25.7761</v>
      </c>
    </row>
    <row r="117" spans="1:10" x14ac:dyDescent="0.3">
      <c r="A117" s="9">
        <v>3.7</v>
      </c>
      <c r="B117" s="9">
        <v>30.5</v>
      </c>
      <c r="D117">
        <v>89</v>
      </c>
      <c r="E117">
        <v>34.96681732062148</v>
      </c>
      <c r="F117">
        <v>2.6331826793785211</v>
      </c>
      <c r="G117">
        <v>0.57309415607531899</v>
      </c>
      <c r="I117">
        <v>11.991869918699186</v>
      </c>
      <c r="J117">
        <v>25.799900000000001</v>
      </c>
    </row>
    <row r="118" spans="1:10" x14ac:dyDescent="0.3">
      <c r="A118" s="9">
        <v>6.7</v>
      </c>
      <c r="B118" s="9">
        <v>24.2</v>
      </c>
      <c r="D118">
        <v>90</v>
      </c>
      <c r="E118">
        <v>32.655811419291567</v>
      </c>
      <c r="F118">
        <v>-4.2558114192915681</v>
      </c>
      <c r="G118">
        <v>-0.92624817596409614</v>
      </c>
      <c r="I118">
        <v>12.127371273712736</v>
      </c>
      <c r="J118">
        <v>25.799900000000001</v>
      </c>
    </row>
    <row r="119" spans="1:10" x14ac:dyDescent="0.3">
      <c r="A119" s="9">
        <v>5.4</v>
      </c>
      <c r="B119" s="9">
        <v>30.4</v>
      </c>
      <c r="D119">
        <v>91</v>
      </c>
      <c r="E119">
        <v>28.03379961663175</v>
      </c>
      <c r="F119">
        <v>1.7221003833682502</v>
      </c>
      <c r="G119">
        <v>0.37480334107177971</v>
      </c>
      <c r="I119">
        <v>12.262872628726285</v>
      </c>
      <c r="J119">
        <v>25.8</v>
      </c>
    </row>
    <row r="120" spans="1:10" x14ac:dyDescent="0.3">
      <c r="A120" s="9">
        <v>3</v>
      </c>
      <c r="B120" s="9">
        <v>39.710299999999997</v>
      </c>
      <c r="D120">
        <v>92</v>
      </c>
      <c r="E120">
        <v>34.504616140355495</v>
      </c>
      <c r="F120">
        <v>1.9348838596445077</v>
      </c>
      <c r="G120">
        <v>0.42111420575971531</v>
      </c>
      <c r="I120">
        <v>12.398373983739836</v>
      </c>
      <c r="J120">
        <v>25.802600000000002</v>
      </c>
    </row>
    <row r="121" spans="1:10" x14ac:dyDescent="0.3">
      <c r="A121" s="9">
        <v>2.5</v>
      </c>
      <c r="B121" s="9">
        <v>37.070999999999998</v>
      </c>
      <c r="D121">
        <v>93</v>
      </c>
      <c r="E121">
        <v>23.411787813971934</v>
      </c>
      <c r="F121">
        <v>-0.31178781397193234</v>
      </c>
      <c r="G121">
        <v>-6.7858479976400918E-2</v>
      </c>
      <c r="I121">
        <v>12.533875338753386</v>
      </c>
      <c r="J121">
        <v>26</v>
      </c>
    </row>
    <row r="122" spans="1:10" x14ac:dyDescent="0.3">
      <c r="A122" s="9">
        <v>5.3</v>
      </c>
      <c r="B122" s="9">
        <v>29.0185</v>
      </c>
      <c r="D122">
        <v>94</v>
      </c>
      <c r="E122">
        <v>37.277823221951394</v>
      </c>
      <c r="F122">
        <v>-1.8123232219513952</v>
      </c>
      <c r="G122">
        <v>-0.39443972328766558</v>
      </c>
      <c r="I122">
        <v>12.669376693766935</v>
      </c>
      <c r="J122">
        <v>26</v>
      </c>
    </row>
    <row r="123" spans="1:10" x14ac:dyDescent="0.3">
      <c r="A123" s="9">
        <v>2</v>
      </c>
      <c r="B123" s="9">
        <v>60.1</v>
      </c>
      <c r="D123">
        <v>95</v>
      </c>
      <c r="E123">
        <v>22.025184273173988</v>
      </c>
      <c r="F123">
        <v>2.5748157268260137</v>
      </c>
      <c r="G123">
        <v>0.56039098903805806</v>
      </c>
      <c r="I123">
        <v>12.804878048780486</v>
      </c>
      <c r="J123">
        <v>26</v>
      </c>
    </row>
    <row r="124" spans="1:10" x14ac:dyDescent="0.3">
      <c r="A124" s="9">
        <v>2.7</v>
      </c>
      <c r="B124" s="9">
        <v>35.700000000000003</v>
      </c>
      <c r="D124">
        <v>96</v>
      </c>
      <c r="E124">
        <v>43.748639745675135</v>
      </c>
      <c r="F124">
        <v>4.451360254324868</v>
      </c>
      <c r="G124">
        <v>0.96880803915268843</v>
      </c>
      <c r="I124">
        <v>12.940379403794037</v>
      </c>
      <c r="J124">
        <v>26</v>
      </c>
    </row>
    <row r="125" spans="1:10" x14ac:dyDescent="0.3">
      <c r="A125" s="9">
        <v>3</v>
      </c>
      <c r="B125" s="9">
        <v>34.7286</v>
      </c>
      <c r="D125">
        <v>97</v>
      </c>
      <c r="E125">
        <v>34.96681732062148</v>
      </c>
      <c r="F125">
        <v>-3.5668173206214817</v>
      </c>
      <c r="G125">
        <v>-0.77629333439138692</v>
      </c>
      <c r="I125">
        <v>13.075880758807587</v>
      </c>
      <c r="J125">
        <v>26</v>
      </c>
    </row>
    <row r="126" spans="1:10" x14ac:dyDescent="0.3">
      <c r="A126" s="9">
        <v>4.8</v>
      </c>
      <c r="B126" s="9">
        <v>31.374700000000001</v>
      </c>
      <c r="D126">
        <v>98</v>
      </c>
      <c r="E126">
        <v>43.748639745675135</v>
      </c>
      <c r="F126">
        <v>7.9068602543248687</v>
      </c>
      <c r="G126">
        <v>1.720873921944253</v>
      </c>
      <c r="I126">
        <v>13.211382113821136</v>
      </c>
      <c r="J126">
        <v>26</v>
      </c>
    </row>
    <row r="127" spans="1:10" x14ac:dyDescent="0.3">
      <c r="A127" s="9">
        <v>4.5999999999999996</v>
      </c>
      <c r="B127" s="9">
        <v>27.106100000000001</v>
      </c>
      <c r="D127">
        <v>99</v>
      </c>
      <c r="E127">
        <v>37.277823221951394</v>
      </c>
      <c r="F127">
        <v>-7.7778232219513939</v>
      </c>
      <c r="G127">
        <v>-1.6927898965746218</v>
      </c>
      <c r="I127">
        <v>13.346883468834687</v>
      </c>
      <c r="J127">
        <v>26.1</v>
      </c>
    </row>
    <row r="128" spans="1:10" x14ac:dyDescent="0.3">
      <c r="A128" s="9">
        <v>3</v>
      </c>
      <c r="B128" s="9">
        <v>35.267800000000001</v>
      </c>
      <c r="D128">
        <v>100</v>
      </c>
      <c r="E128">
        <v>39.5888291232813</v>
      </c>
      <c r="F128">
        <v>0.61117087671870252</v>
      </c>
      <c r="G128">
        <v>0.13301715090028807</v>
      </c>
      <c r="I128">
        <v>13.482384823848237</v>
      </c>
      <c r="J128">
        <v>26.1066</v>
      </c>
    </row>
    <row r="129" spans="1:10" x14ac:dyDescent="0.3">
      <c r="A129" s="9">
        <v>3.8</v>
      </c>
      <c r="B129" s="9">
        <v>29.0307</v>
      </c>
      <c r="D129">
        <v>101</v>
      </c>
      <c r="E129">
        <v>35.891219681153444</v>
      </c>
      <c r="F129">
        <v>0.30878031884655854</v>
      </c>
      <c r="G129">
        <v>6.7203919282881733E-2</v>
      </c>
      <c r="I129">
        <v>13.617886178861786</v>
      </c>
      <c r="J129">
        <v>26.2</v>
      </c>
    </row>
    <row r="130" spans="1:10" x14ac:dyDescent="0.3">
      <c r="A130" s="9">
        <v>2</v>
      </c>
      <c r="B130" s="9">
        <v>42</v>
      </c>
      <c r="D130">
        <v>102</v>
      </c>
      <c r="E130">
        <v>32.655811419291567</v>
      </c>
      <c r="F130">
        <v>-5.0893114192915654</v>
      </c>
      <c r="G130">
        <v>-1.1076537361744179</v>
      </c>
      <c r="I130">
        <v>13.753387533875337</v>
      </c>
      <c r="J130">
        <v>26.2</v>
      </c>
    </row>
    <row r="131" spans="1:10" x14ac:dyDescent="0.3">
      <c r="A131" s="9">
        <v>4</v>
      </c>
      <c r="B131" s="9">
        <v>24.4</v>
      </c>
      <c r="D131">
        <v>103</v>
      </c>
      <c r="E131">
        <v>34.504616140355495</v>
      </c>
      <c r="F131">
        <v>-6.9235161403554955</v>
      </c>
      <c r="G131">
        <v>-1.506855817716134</v>
      </c>
      <c r="I131">
        <v>13.888888888888888</v>
      </c>
      <c r="J131">
        <v>26.212499999999999</v>
      </c>
    </row>
    <row r="132" spans="1:10" x14ac:dyDescent="0.3">
      <c r="A132" s="9">
        <v>1.8</v>
      </c>
      <c r="B132" s="9">
        <v>43.260899999999999</v>
      </c>
      <c r="D132">
        <v>104</v>
      </c>
      <c r="E132">
        <v>34.504616140355495</v>
      </c>
      <c r="F132">
        <v>5.4953838596445053</v>
      </c>
      <c r="G132">
        <v>1.1960326186317638</v>
      </c>
      <c r="I132">
        <v>14.024390243902436</v>
      </c>
      <c r="J132">
        <v>26.228300000000001</v>
      </c>
    </row>
    <row r="133" spans="1:10" x14ac:dyDescent="0.3">
      <c r="A133" s="9">
        <v>4.8</v>
      </c>
      <c r="B133" s="9">
        <v>26.388000000000002</v>
      </c>
      <c r="D133">
        <v>105</v>
      </c>
      <c r="E133">
        <v>36.353420861419423</v>
      </c>
      <c r="F133">
        <v>4.657913858057583E-2</v>
      </c>
      <c r="G133">
        <v>1.0137630147958727E-2</v>
      </c>
      <c r="I133">
        <v>14.159891598915987</v>
      </c>
      <c r="J133">
        <v>26.229500000000002</v>
      </c>
    </row>
    <row r="134" spans="1:10" x14ac:dyDescent="0.3">
      <c r="A134" s="9">
        <v>6.3</v>
      </c>
      <c r="B134" s="9">
        <v>27.1158</v>
      </c>
      <c r="D134">
        <v>106</v>
      </c>
      <c r="E134">
        <v>26.647196075833808</v>
      </c>
      <c r="F134">
        <v>2.7236039241661913</v>
      </c>
      <c r="G134">
        <v>0.59277372004127216</v>
      </c>
      <c r="I134">
        <v>14.295392953929538</v>
      </c>
      <c r="J134">
        <v>26.299900000000001</v>
      </c>
    </row>
    <row r="135" spans="1:10" x14ac:dyDescent="0.3">
      <c r="A135" s="9">
        <v>2.4</v>
      </c>
      <c r="B135" s="9">
        <v>41.585799999999999</v>
      </c>
      <c r="D135">
        <v>107</v>
      </c>
      <c r="E135">
        <v>41.899835024611207</v>
      </c>
      <c r="F135">
        <v>0.10016497538879321</v>
      </c>
      <c r="G135">
        <v>2.1800220124603704E-2</v>
      </c>
      <c r="I135">
        <v>14.430894308943088</v>
      </c>
      <c r="J135">
        <v>26.388000000000002</v>
      </c>
    </row>
    <row r="136" spans="1:10" x14ac:dyDescent="0.3">
      <c r="A136" s="9">
        <v>3.5</v>
      </c>
      <c r="B136" s="9">
        <v>35</v>
      </c>
      <c r="D136">
        <v>108</v>
      </c>
      <c r="E136">
        <v>39.5888291232813</v>
      </c>
      <c r="F136">
        <v>1.0111708767187011</v>
      </c>
      <c r="G136">
        <v>0.22007440834975261</v>
      </c>
      <c r="I136">
        <v>14.566395663956637</v>
      </c>
      <c r="J136">
        <v>26.548400000000001</v>
      </c>
    </row>
    <row r="137" spans="1:10" x14ac:dyDescent="0.3">
      <c r="A137" s="9">
        <v>3</v>
      </c>
      <c r="B137" s="9">
        <v>36.798000000000002</v>
      </c>
      <c r="D137">
        <v>109</v>
      </c>
      <c r="E137">
        <v>40.051030303547279</v>
      </c>
      <c r="F137">
        <v>-2.4510303035472774</v>
      </c>
      <c r="G137">
        <v>-0.53344994038088822</v>
      </c>
      <c r="I137">
        <v>14.701897018970188</v>
      </c>
      <c r="J137">
        <v>26.560400000000001</v>
      </c>
    </row>
    <row r="138" spans="1:10" x14ac:dyDescent="0.3">
      <c r="A138" s="9">
        <v>3.8</v>
      </c>
      <c r="B138" s="9">
        <v>26.9</v>
      </c>
      <c r="D138">
        <v>110</v>
      </c>
      <c r="E138">
        <v>22.025184273173988</v>
      </c>
      <c r="F138">
        <v>2.7950157268260121</v>
      </c>
      <c r="G138">
        <v>0.6083160092639881</v>
      </c>
      <c r="I138">
        <v>14.837398373983739</v>
      </c>
      <c r="J138">
        <v>26.6</v>
      </c>
    </row>
    <row r="139" spans="1:10" x14ac:dyDescent="0.3">
      <c r="A139" s="9">
        <v>3.7</v>
      </c>
      <c r="B139" s="9">
        <v>31.411200000000001</v>
      </c>
      <c r="D139">
        <v>111</v>
      </c>
      <c r="E139">
        <v>40.051030303547279</v>
      </c>
      <c r="F139">
        <v>1.8489696964527198</v>
      </c>
      <c r="G139">
        <v>0.40241557720085824</v>
      </c>
      <c r="I139">
        <v>14.972899728997287</v>
      </c>
      <c r="J139">
        <v>26.6</v>
      </c>
    </row>
    <row r="140" spans="1:10" x14ac:dyDescent="0.3">
      <c r="A140" s="9">
        <v>3.2</v>
      </c>
      <c r="B140" s="9">
        <v>29.7</v>
      </c>
      <c r="D140">
        <v>112</v>
      </c>
      <c r="E140">
        <v>39.5888291232813</v>
      </c>
      <c r="F140">
        <v>-0.98882912328129891</v>
      </c>
      <c r="G140">
        <v>-0.21521187889757165</v>
      </c>
      <c r="I140">
        <v>15.108401084010838</v>
      </c>
      <c r="J140">
        <v>26.6</v>
      </c>
    </row>
    <row r="141" spans="1:10" x14ac:dyDescent="0.3">
      <c r="A141" s="9">
        <v>2</v>
      </c>
      <c r="B141" s="9">
        <v>42.936300000000003</v>
      </c>
      <c r="D141">
        <v>113</v>
      </c>
      <c r="E141">
        <v>25.260592535035862</v>
      </c>
      <c r="F141">
        <v>-2.1995925350358618</v>
      </c>
      <c r="G141">
        <v>-0.47872623401634512</v>
      </c>
      <c r="I141">
        <v>15.243902439024389</v>
      </c>
      <c r="J141">
        <v>26.6</v>
      </c>
    </row>
    <row r="142" spans="1:10" x14ac:dyDescent="0.3">
      <c r="A142" s="9">
        <v>5.3</v>
      </c>
      <c r="B142" s="9">
        <v>28.993500000000001</v>
      </c>
      <c r="D142">
        <v>114</v>
      </c>
      <c r="E142">
        <v>45.135243286473084</v>
      </c>
      <c r="F142">
        <v>19.864756713526916</v>
      </c>
      <c r="G142">
        <v>4.3234280984512452</v>
      </c>
      <c r="I142">
        <v>15.379403794037938</v>
      </c>
      <c r="J142">
        <v>26.6</v>
      </c>
    </row>
    <row r="143" spans="1:10" x14ac:dyDescent="0.3">
      <c r="A143" s="9">
        <v>8</v>
      </c>
      <c r="B143" s="9">
        <v>17.8</v>
      </c>
      <c r="D143">
        <v>115</v>
      </c>
      <c r="E143">
        <v>34.042414960089516</v>
      </c>
      <c r="F143">
        <v>-3.5424149600895163</v>
      </c>
      <c r="G143">
        <v>-0.77098232793337196</v>
      </c>
      <c r="I143">
        <v>15.514905149051488</v>
      </c>
      <c r="J143">
        <v>26.620799999999999</v>
      </c>
    </row>
    <row r="144" spans="1:10" x14ac:dyDescent="0.3">
      <c r="A144" s="9">
        <v>5</v>
      </c>
      <c r="B144" s="9">
        <v>24.572199999999999</v>
      </c>
      <c r="D144">
        <v>116</v>
      </c>
      <c r="E144">
        <v>20.176379552110056</v>
      </c>
      <c r="F144">
        <v>4.0236204478899431</v>
      </c>
      <c r="G144">
        <v>0.87571340302721468</v>
      </c>
      <c r="I144">
        <v>15.650406504065039</v>
      </c>
      <c r="J144">
        <v>26.6538</v>
      </c>
    </row>
    <row r="145" spans="1:10" x14ac:dyDescent="0.3">
      <c r="A145" s="9">
        <v>4</v>
      </c>
      <c r="B145" s="9">
        <v>35.200000000000003</v>
      </c>
      <c r="D145">
        <v>117</v>
      </c>
      <c r="E145">
        <v>26.184994895567822</v>
      </c>
      <c r="F145">
        <v>4.2150051044321764</v>
      </c>
      <c r="G145">
        <v>0.91736696131840112</v>
      </c>
      <c r="I145">
        <v>15.78590785907859</v>
      </c>
      <c r="J145">
        <v>26.662199999999999</v>
      </c>
    </row>
    <row r="146" spans="1:10" x14ac:dyDescent="0.3">
      <c r="A146" s="9">
        <v>4</v>
      </c>
      <c r="B146" s="9">
        <v>29.2</v>
      </c>
      <c r="D146">
        <v>118</v>
      </c>
      <c r="E146">
        <v>37.277823221951394</v>
      </c>
      <c r="F146">
        <v>2.4324767780486027</v>
      </c>
      <c r="G146">
        <v>0.52941189276605494</v>
      </c>
      <c r="I146">
        <v>15.921409214092138</v>
      </c>
      <c r="J146">
        <v>26.662199999999999</v>
      </c>
    </row>
    <row r="147" spans="1:10" x14ac:dyDescent="0.3">
      <c r="A147" s="9">
        <v>2.4</v>
      </c>
      <c r="B147" s="9">
        <v>39.299999999999997</v>
      </c>
      <c r="D147">
        <v>119</v>
      </c>
      <c r="E147">
        <v>39.5888291232813</v>
      </c>
      <c r="F147">
        <v>-2.5178291232813024</v>
      </c>
      <c r="G147">
        <v>-0.54798824549815184</v>
      </c>
      <c r="I147">
        <v>16.056910569105689</v>
      </c>
      <c r="J147">
        <v>26.6722</v>
      </c>
    </row>
    <row r="148" spans="1:10" x14ac:dyDescent="0.3">
      <c r="A148" s="9">
        <v>4</v>
      </c>
      <c r="B148" s="9">
        <v>27.9711</v>
      </c>
      <c r="D148">
        <v>120</v>
      </c>
      <c r="E148">
        <v>26.647196075833808</v>
      </c>
      <c r="F148">
        <v>2.3713039241661917</v>
      </c>
      <c r="G148">
        <v>0.51609804054265607</v>
      </c>
      <c r="I148">
        <v>16.192411924119241</v>
      </c>
      <c r="J148">
        <v>26.7</v>
      </c>
    </row>
    <row r="149" spans="1:10" x14ac:dyDescent="0.3">
      <c r="A149" s="9">
        <v>3.7</v>
      </c>
      <c r="B149" s="9">
        <v>25.1</v>
      </c>
      <c r="D149">
        <v>121</v>
      </c>
      <c r="E149">
        <v>41.899835024611207</v>
      </c>
      <c r="F149">
        <v>18.200164975388795</v>
      </c>
      <c r="G149">
        <v>3.9611411197128885</v>
      </c>
      <c r="I149">
        <v>16.32791327913279</v>
      </c>
      <c r="J149">
        <v>26.702200000000001</v>
      </c>
    </row>
    <row r="150" spans="1:10" x14ac:dyDescent="0.3">
      <c r="A150" s="9">
        <v>2</v>
      </c>
      <c r="B150" s="9">
        <v>37.798900000000003</v>
      </c>
      <c r="D150">
        <v>122</v>
      </c>
      <c r="E150">
        <v>38.664426762749336</v>
      </c>
      <c r="F150">
        <v>-2.9644267627493335</v>
      </c>
      <c r="G150">
        <v>-0.64518715968688101</v>
      </c>
      <c r="I150">
        <v>16.463414634146343</v>
      </c>
      <c r="J150">
        <v>26.794599999999999</v>
      </c>
    </row>
    <row r="151" spans="1:10" x14ac:dyDescent="0.3">
      <c r="A151" s="9">
        <v>6.1</v>
      </c>
      <c r="B151" s="9">
        <v>26</v>
      </c>
      <c r="D151">
        <v>123</v>
      </c>
      <c r="E151">
        <v>37.277823221951394</v>
      </c>
      <c r="F151">
        <v>-2.5492232219513937</v>
      </c>
      <c r="G151">
        <v>-0.55482095582394186</v>
      </c>
      <c r="I151">
        <v>16.598915989159892</v>
      </c>
      <c r="J151">
        <v>26.8</v>
      </c>
    </row>
    <row r="152" spans="1:10" x14ac:dyDescent="0.3">
      <c r="A152" s="9">
        <v>5.3</v>
      </c>
      <c r="B152" s="9">
        <v>30.4</v>
      </c>
      <c r="D152">
        <v>124</v>
      </c>
      <c r="E152">
        <v>28.958201977163714</v>
      </c>
      <c r="F152">
        <v>2.4164980228362865</v>
      </c>
      <c r="G152">
        <v>0.5259342262504535</v>
      </c>
      <c r="I152">
        <v>16.734417344173441</v>
      </c>
      <c r="J152">
        <v>26.813700000000001</v>
      </c>
    </row>
    <row r="153" spans="1:10" x14ac:dyDescent="0.3">
      <c r="A153" s="9">
        <v>2.8</v>
      </c>
      <c r="B153" s="9">
        <v>30.299299999999999</v>
      </c>
      <c r="D153">
        <v>125</v>
      </c>
      <c r="E153">
        <v>29.882604337695682</v>
      </c>
      <c r="F153">
        <v>-2.7765043376956804</v>
      </c>
      <c r="G153">
        <v>-0.60428713234082188</v>
      </c>
      <c r="I153">
        <v>16.869918699186993</v>
      </c>
      <c r="J153">
        <v>26.82</v>
      </c>
    </row>
    <row r="154" spans="1:10" x14ac:dyDescent="0.3">
      <c r="A154" s="9">
        <v>2.4</v>
      </c>
      <c r="B154" s="9">
        <v>41.5</v>
      </c>
      <c r="D154">
        <v>126</v>
      </c>
      <c r="E154">
        <v>37.277823221951394</v>
      </c>
      <c r="F154">
        <v>-2.0100232219513927</v>
      </c>
      <c r="G154">
        <v>-0.43746777278206306</v>
      </c>
      <c r="I154">
        <v>17.005420054200542</v>
      </c>
      <c r="J154">
        <v>26.9</v>
      </c>
    </row>
    <row r="155" spans="1:10" x14ac:dyDescent="0.3">
      <c r="A155" s="9">
        <v>2.7</v>
      </c>
      <c r="B155" s="9">
        <v>30.3</v>
      </c>
      <c r="D155">
        <v>127</v>
      </c>
      <c r="E155">
        <v>33.580213779823538</v>
      </c>
      <c r="F155">
        <v>-4.5495137798235383</v>
      </c>
      <c r="G155">
        <v>-0.9901704809999643</v>
      </c>
      <c r="I155">
        <v>17.140921409214091</v>
      </c>
      <c r="J155">
        <v>27</v>
      </c>
    </row>
    <row r="156" spans="1:10" x14ac:dyDescent="0.3">
      <c r="A156" s="9">
        <v>2.4</v>
      </c>
      <c r="B156" s="9">
        <v>37.976399999999998</v>
      </c>
      <c r="D156">
        <v>128</v>
      </c>
      <c r="E156">
        <v>41.899835024611207</v>
      </c>
      <c r="F156">
        <v>0.10016497538879321</v>
      </c>
      <c r="G156">
        <v>2.1800220124603704E-2</v>
      </c>
      <c r="I156">
        <v>17.276422764227643</v>
      </c>
      <c r="J156">
        <v>27</v>
      </c>
    </row>
    <row r="157" spans="1:10" x14ac:dyDescent="0.3">
      <c r="A157" s="9">
        <v>1.8</v>
      </c>
      <c r="B157" s="9">
        <v>69.6404</v>
      </c>
      <c r="D157">
        <v>129</v>
      </c>
      <c r="E157">
        <v>32.655811419291567</v>
      </c>
      <c r="F157">
        <v>-8.2558114192915681</v>
      </c>
      <c r="G157">
        <v>-1.7968207504587446</v>
      </c>
      <c r="I157">
        <v>17.411924119241192</v>
      </c>
      <c r="J157">
        <v>27</v>
      </c>
    </row>
    <row r="158" spans="1:10" x14ac:dyDescent="0.3">
      <c r="A158" s="9">
        <v>5.6</v>
      </c>
      <c r="B158" s="9">
        <v>24.9815</v>
      </c>
      <c r="D158">
        <v>130</v>
      </c>
      <c r="E158">
        <v>42.824237385143171</v>
      </c>
      <c r="F158">
        <v>0.43666261485682867</v>
      </c>
      <c r="G158">
        <v>9.5036624200368625E-2</v>
      </c>
      <c r="I158">
        <v>17.547425474254741</v>
      </c>
      <c r="J158">
        <v>27.0426</v>
      </c>
    </row>
    <row r="159" spans="1:10" x14ac:dyDescent="0.3">
      <c r="A159" s="9">
        <v>3.8</v>
      </c>
      <c r="B159" s="9">
        <v>35.359400000000001</v>
      </c>
      <c r="D159">
        <v>131</v>
      </c>
      <c r="E159">
        <v>28.958201977163714</v>
      </c>
      <c r="F159">
        <v>-2.5702019771637126</v>
      </c>
      <c r="G159">
        <v>-0.55938683805766232</v>
      </c>
      <c r="I159">
        <v>17.682926829268293</v>
      </c>
      <c r="J159">
        <v>27.1</v>
      </c>
    </row>
    <row r="160" spans="1:10" x14ac:dyDescent="0.3">
      <c r="A160" s="9">
        <v>3.5</v>
      </c>
      <c r="B160" s="9">
        <v>30.5</v>
      </c>
      <c r="D160">
        <v>132</v>
      </c>
      <c r="E160">
        <v>22.025184273173988</v>
      </c>
      <c r="F160">
        <v>5.0906157268260124</v>
      </c>
      <c r="G160">
        <v>1.107937609766467</v>
      </c>
      <c r="I160">
        <v>17.818428184281842</v>
      </c>
      <c r="J160">
        <v>27.1</v>
      </c>
    </row>
    <row r="161" spans="1:10" x14ac:dyDescent="0.3">
      <c r="A161" s="9">
        <v>2.9</v>
      </c>
      <c r="B161" s="9">
        <v>41.360799999999998</v>
      </c>
      <c r="D161">
        <v>133</v>
      </c>
      <c r="E161">
        <v>40.051030303547279</v>
      </c>
      <c r="F161">
        <v>1.5347696964527202</v>
      </c>
      <c r="G161">
        <v>0.33403210147430373</v>
      </c>
      <c r="I161">
        <v>17.953929539295391</v>
      </c>
      <c r="J161">
        <v>27.1</v>
      </c>
    </row>
    <row r="162" spans="1:10" x14ac:dyDescent="0.3">
      <c r="A162" s="9">
        <v>1.6</v>
      </c>
      <c r="B162" s="9">
        <v>48.318800000000003</v>
      </c>
      <c r="D162">
        <v>134</v>
      </c>
      <c r="E162">
        <v>34.96681732062148</v>
      </c>
      <c r="F162">
        <v>3.3182679378519708E-2</v>
      </c>
      <c r="G162">
        <v>7.2219826537970964E-3</v>
      </c>
      <c r="I162">
        <v>18.089430894308943</v>
      </c>
      <c r="J162">
        <v>27.106100000000001</v>
      </c>
    </row>
    <row r="163" spans="1:10" x14ac:dyDescent="0.3">
      <c r="A163" s="9">
        <v>2.2000000000000002</v>
      </c>
      <c r="B163" s="9">
        <v>42.399099999999997</v>
      </c>
      <c r="D163">
        <v>135</v>
      </c>
      <c r="E163">
        <v>37.277823221951394</v>
      </c>
      <c r="F163">
        <v>-0.47982322195139204</v>
      </c>
      <c r="G163">
        <v>-0.10443023440913513</v>
      </c>
      <c r="I163">
        <v>18.224932249322492</v>
      </c>
      <c r="J163">
        <v>27.1158</v>
      </c>
    </row>
    <row r="164" spans="1:10" x14ac:dyDescent="0.3">
      <c r="A164" s="9">
        <v>3.7</v>
      </c>
      <c r="B164" s="9">
        <v>27.8</v>
      </c>
      <c r="D164">
        <v>136</v>
      </c>
      <c r="E164">
        <v>33.580213779823538</v>
      </c>
      <c r="F164">
        <v>-6.6802137798235393</v>
      </c>
      <c r="G164">
        <v>-1.4539027271189013</v>
      </c>
      <c r="I164">
        <v>18.360433604336041</v>
      </c>
      <c r="J164">
        <v>27.1846</v>
      </c>
    </row>
    <row r="165" spans="1:10" x14ac:dyDescent="0.3">
      <c r="A165" s="9">
        <v>4</v>
      </c>
      <c r="B165" s="9">
        <v>25.753499999999999</v>
      </c>
      <c r="D165">
        <v>137</v>
      </c>
      <c r="E165">
        <v>34.042414960089516</v>
      </c>
      <c r="F165">
        <v>-2.6312149600895154</v>
      </c>
      <c r="G165">
        <v>-0.57266589546349078</v>
      </c>
      <c r="I165">
        <v>18.495934959349594</v>
      </c>
      <c r="J165">
        <v>27.2</v>
      </c>
    </row>
    <row r="166" spans="1:10" x14ac:dyDescent="0.3">
      <c r="A166" s="9">
        <v>3.7</v>
      </c>
      <c r="B166" s="9">
        <v>35.2288</v>
      </c>
      <c r="D166">
        <v>138</v>
      </c>
      <c r="E166">
        <v>36.353420861419423</v>
      </c>
      <c r="F166">
        <v>-6.6534208614194235</v>
      </c>
      <c r="G166">
        <v>-1.4480714321305774</v>
      </c>
      <c r="I166">
        <v>18.631436314363143</v>
      </c>
      <c r="J166">
        <v>27.2408</v>
      </c>
    </row>
    <row r="167" spans="1:10" x14ac:dyDescent="0.3">
      <c r="A167" s="9">
        <v>3.5</v>
      </c>
      <c r="B167" s="9">
        <v>34.749400000000001</v>
      </c>
      <c r="D167">
        <v>139</v>
      </c>
      <c r="E167">
        <v>41.899835024611207</v>
      </c>
      <c r="F167">
        <v>1.036464975388796</v>
      </c>
      <c r="G167">
        <v>0.22557949549943918</v>
      </c>
      <c r="I167">
        <v>18.766937669376695</v>
      </c>
      <c r="J167">
        <v>27.3</v>
      </c>
    </row>
    <row r="168" spans="1:10" x14ac:dyDescent="0.3">
      <c r="A168" s="9">
        <v>2</v>
      </c>
      <c r="B168" s="9">
        <v>47.4</v>
      </c>
      <c r="D168">
        <v>140</v>
      </c>
      <c r="E168">
        <v>26.647196075833808</v>
      </c>
      <c r="F168">
        <v>2.3463039241661932</v>
      </c>
      <c r="G168">
        <v>0.51065696195206478</v>
      </c>
      <c r="I168">
        <v>18.902439024390244</v>
      </c>
      <c r="J168">
        <v>27.3704</v>
      </c>
    </row>
    <row r="169" spans="1:10" x14ac:dyDescent="0.3">
      <c r="A169" s="9">
        <v>3</v>
      </c>
      <c r="B169" s="9">
        <v>35.799999999999997</v>
      </c>
      <c r="D169">
        <v>141</v>
      </c>
      <c r="E169">
        <v>14.167764208652294</v>
      </c>
      <c r="F169">
        <v>3.632235791347707</v>
      </c>
      <c r="G169">
        <v>0.79053121601129506</v>
      </c>
      <c r="I169">
        <v>19.037940379403793</v>
      </c>
      <c r="J169">
        <v>27.372</v>
      </c>
    </row>
    <row r="170" spans="1:10" x14ac:dyDescent="0.3">
      <c r="A170" s="9">
        <v>2</v>
      </c>
      <c r="B170" s="9">
        <v>45.190100000000001</v>
      </c>
      <c r="D170">
        <v>142</v>
      </c>
      <c r="E170">
        <v>28.03379961663175</v>
      </c>
      <c r="F170">
        <v>-3.4615996166317515</v>
      </c>
      <c r="G170">
        <v>-0.75339342253019803</v>
      </c>
      <c r="I170">
        <v>19.173441734417345</v>
      </c>
      <c r="J170">
        <v>27.4</v>
      </c>
    </row>
    <row r="171" spans="1:10" x14ac:dyDescent="0.3">
      <c r="A171" s="9">
        <v>1.5</v>
      </c>
      <c r="B171" s="9">
        <v>48.862200000000001</v>
      </c>
      <c r="D171">
        <v>143</v>
      </c>
      <c r="E171">
        <v>32.655811419291567</v>
      </c>
      <c r="F171">
        <v>2.5441885807084361</v>
      </c>
      <c r="G171">
        <v>0.55372520067680731</v>
      </c>
      <c r="I171">
        <v>19.308943089430894</v>
      </c>
      <c r="J171">
        <v>27.471</v>
      </c>
    </row>
    <row r="172" spans="1:10" x14ac:dyDescent="0.3">
      <c r="A172" s="9">
        <v>3.5</v>
      </c>
      <c r="B172" s="9">
        <v>39.0959</v>
      </c>
      <c r="D172">
        <v>144</v>
      </c>
      <c r="E172">
        <v>32.655811419291567</v>
      </c>
      <c r="F172">
        <v>-3.4558114192915674</v>
      </c>
      <c r="G172">
        <v>-0.75213366106516633</v>
      </c>
      <c r="I172">
        <v>19.444444444444443</v>
      </c>
      <c r="J172">
        <v>27.566500000000001</v>
      </c>
    </row>
    <row r="173" spans="1:10" x14ac:dyDescent="0.3">
      <c r="A173" s="9">
        <v>2.2000000000000002</v>
      </c>
      <c r="B173" s="9">
        <v>51.9</v>
      </c>
      <c r="D173">
        <v>145</v>
      </c>
      <c r="E173">
        <v>40.051030303547279</v>
      </c>
      <c r="F173">
        <v>-0.75103030354728162</v>
      </c>
      <c r="G173">
        <v>-0.16345659622066358</v>
      </c>
      <c r="I173">
        <v>19.579945799457995</v>
      </c>
      <c r="J173">
        <v>27.581099999999999</v>
      </c>
    </row>
    <row r="174" spans="1:10" x14ac:dyDescent="0.3">
      <c r="A174" s="9">
        <v>2</v>
      </c>
      <c r="B174" s="9">
        <v>46.624000000000002</v>
      </c>
      <c r="D174">
        <v>146</v>
      </c>
      <c r="E174">
        <v>32.655811419291567</v>
      </c>
      <c r="F174">
        <v>-4.6847114192915669</v>
      </c>
      <c r="G174">
        <v>-1.0195953202642845</v>
      </c>
      <c r="I174">
        <v>19.715447154471544</v>
      </c>
      <c r="J174">
        <v>27.7</v>
      </c>
    </row>
    <row r="175" spans="1:10" x14ac:dyDescent="0.3">
      <c r="A175" s="9">
        <v>6</v>
      </c>
      <c r="B175" s="9">
        <v>24.4</v>
      </c>
      <c r="D175">
        <v>147</v>
      </c>
      <c r="E175">
        <v>34.042414960089516</v>
      </c>
      <c r="F175">
        <v>-8.9424149600895149</v>
      </c>
      <c r="G175">
        <v>-1.9462553035011472</v>
      </c>
      <c r="I175">
        <v>19.850948509485093</v>
      </c>
      <c r="J175">
        <v>27.7</v>
      </c>
    </row>
    <row r="176" spans="1:10" x14ac:dyDescent="0.3">
      <c r="A176" s="9">
        <v>2.2000000000000002</v>
      </c>
      <c r="B176" s="9">
        <v>44.999099999999999</v>
      </c>
      <c r="D176">
        <v>148</v>
      </c>
      <c r="E176">
        <v>41.899835024611207</v>
      </c>
      <c r="F176">
        <v>-4.1009350246112035</v>
      </c>
      <c r="G176">
        <v>-0.89254039055276257</v>
      </c>
      <c r="I176">
        <v>19.986449864498645</v>
      </c>
      <c r="J176">
        <v>27.785699999999999</v>
      </c>
    </row>
    <row r="177" spans="1:10" x14ac:dyDescent="0.3">
      <c r="A177" s="9">
        <v>4.5999999999999996</v>
      </c>
      <c r="B177" s="9">
        <v>29.9</v>
      </c>
      <c r="D177">
        <v>149</v>
      </c>
      <c r="E177">
        <v>22.949586633705952</v>
      </c>
      <c r="F177">
        <v>3.0504133662940482</v>
      </c>
      <c r="G177">
        <v>0.66390155439187426</v>
      </c>
      <c r="I177">
        <v>20.121951219512194</v>
      </c>
      <c r="J177">
        <v>27.8</v>
      </c>
    </row>
    <row r="178" spans="1:10" x14ac:dyDescent="0.3">
      <c r="A178" s="9">
        <v>2</v>
      </c>
      <c r="B178" s="9">
        <v>37.798900000000003</v>
      </c>
      <c r="D178">
        <v>150</v>
      </c>
      <c r="E178">
        <v>26.647196075833808</v>
      </c>
      <c r="F178">
        <v>3.7528039241661908</v>
      </c>
      <c r="G178">
        <v>0.8167720434587451</v>
      </c>
      <c r="I178">
        <v>20.257452574525743</v>
      </c>
      <c r="J178">
        <v>27.8</v>
      </c>
    </row>
    <row r="179" spans="1:10" x14ac:dyDescent="0.3">
      <c r="A179" s="9">
        <v>2.4</v>
      </c>
      <c r="B179" s="9">
        <v>34.283099999999997</v>
      </c>
      <c r="D179">
        <v>151</v>
      </c>
      <c r="E179">
        <v>38.202225582483351</v>
      </c>
      <c r="F179">
        <v>-7.902925582483352</v>
      </c>
      <c r="G179">
        <v>-1.7200175675955378</v>
      </c>
      <c r="I179">
        <v>20.392953929539296</v>
      </c>
      <c r="J179">
        <v>27.8</v>
      </c>
    </row>
    <row r="180" spans="1:10" x14ac:dyDescent="0.3">
      <c r="A180" s="9">
        <v>5.7</v>
      </c>
      <c r="B180" s="9">
        <v>25.617899999999999</v>
      </c>
      <c r="D180">
        <v>152</v>
      </c>
      <c r="E180">
        <v>40.051030303547279</v>
      </c>
      <c r="F180">
        <v>1.4489696964527212</v>
      </c>
      <c r="G180">
        <v>0.31535831975139372</v>
      </c>
      <c r="I180">
        <v>20.528455284552845</v>
      </c>
      <c r="J180">
        <v>27.8</v>
      </c>
    </row>
    <row r="181" spans="1:10" x14ac:dyDescent="0.3">
      <c r="A181" s="9">
        <v>3.5</v>
      </c>
      <c r="B181" s="9">
        <v>32.1</v>
      </c>
      <c r="D181">
        <v>153</v>
      </c>
      <c r="E181">
        <v>38.664426762749336</v>
      </c>
      <c r="F181">
        <v>-8.3644267627493356</v>
      </c>
      <c r="G181">
        <v>-1.820460135254657</v>
      </c>
      <c r="I181">
        <v>20.663956639566393</v>
      </c>
      <c r="J181">
        <v>27.8</v>
      </c>
    </row>
    <row r="182" spans="1:10" x14ac:dyDescent="0.3">
      <c r="A182" s="9">
        <v>3.7</v>
      </c>
      <c r="B182" s="9">
        <v>27</v>
      </c>
      <c r="D182">
        <v>154</v>
      </c>
      <c r="E182">
        <v>40.051030303547279</v>
      </c>
      <c r="F182">
        <v>-2.0746303035472806</v>
      </c>
      <c r="G182">
        <v>-0.45152906112094254</v>
      </c>
      <c r="I182">
        <v>20.799457994579946</v>
      </c>
      <c r="J182">
        <v>27.9</v>
      </c>
    </row>
    <row r="183" spans="1:10" x14ac:dyDescent="0.3">
      <c r="A183" s="9">
        <v>2.4</v>
      </c>
      <c r="B183" s="9">
        <v>33.6</v>
      </c>
      <c r="D183">
        <v>155</v>
      </c>
      <c r="E183">
        <v>42.824237385143171</v>
      </c>
      <c r="F183">
        <v>26.816162614856829</v>
      </c>
      <c r="G183">
        <v>5.8363539314207635</v>
      </c>
      <c r="I183">
        <v>20.934959349593495</v>
      </c>
      <c r="J183">
        <v>27.9711</v>
      </c>
    </row>
    <row r="184" spans="1:10" x14ac:dyDescent="0.3">
      <c r="A184" s="9">
        <v>3.5</v>
      </c>
      <c r="B184" s="9">
        <v>40.299999999999997</v>
      </c>
      <c r="D184">
        <v>156</v>
      </c>
      <c r="E184">
        <v>25.260592535035862</v>
      </c>
      <c r="F184">
        <v>-0.27909253503586129</v>
      </c>
      <c r="G184">
        <v>-6.074257668710191E-2</v>
      </c>
      <c r="I184">
        <v>21.070460704607044</v>
      </c>
      <c r="J184">
        <v>27.9711</v>
      </c>
    </row>
    <row r="185" spans="1:10" x14ac:dyDescent="0.3">
      <c r="A185" s="9">
        <v>3</v>
      </c>
      <c r="B185" s="9">
        <v>35.460599999999999</v>
      </c>
      <c r="D185">
        <v>157</v>
      </c>
      <c r="E185">
        <v>33.580213779823538</v>
      </c>
      <c r="F185">
        <v>1.779186220176463</v>
      </c>
      <c r="G185">
        <v>0.38722768205110647</v>
      </c>
      <c r="I185">
        <v>21.205962059620596</v>
      </c>
      <c r="J185">
        <v>28.0198</v>
      </c>
    </row>
    <row r="186" spans="1:10" x14ac:dyDescent="0.3">
      <c r="A186" s="9">
        <v>2.4</v>
      </c>
      <c r="B186" s="9">
        <v>41.5</v>
      </c>
      <c r="D186">
        <v>158</v>
      </c>
      <c r="E186">
        <v>34.96681732062148</v>
      </c>
      <c r="F186">
        <v>-4.4668173206214803</v>
      </c>
      <c r="G186">
        <v>-0.97217216365268244</v>
      </c>
      <c r="I186">
        <v>21.341463414634145</v>
      </c>
      <c r="J186">
        <v>28.0212</v>
      </c>
    </row>
    <row r="187" spans="1:10" x14ac:dyDescent="0.3">
      <c r="A187" s="9">
        <v>2.2000000000000002</v>
      </c>
      <c r="B187" s="9">
        <v>46.8</v>
      </c>
      <c r="D187">
        <v>159</v>
      </c>
      <c r="E187">
        <v>37.740024402217372</v>
      </c>
      <c r="F187">
        <v>3.6207755977826253</v>
      </c>
      <c r="G187">
        <v>0.78803698345725504</v>
      </c>
      <c r="I187">
        <v>21.476964769647697</v>
      </c>
      <c r="J187">
        <v>28.0488</v>
      </c>
    </row>
    <row r="188" spans="1:10" x14ac:dyDescent="0.3">
      <c r="A188" s="9">
        <v>3.4</v>
      </c>
      <c r="B188" s="9">
        <v>36.729900000000001</v>
      </c>
      <c r="D188">
        <v>160</v>
      </c>
      <c r="E188">
        <v>43.748639745675135</v>
      </c>
      <c r="F188">
        <v>4.5701602543248683</v>
      </c>
      <c r="G188">
        <v>0.99466404461517954</v>
      </c>
      <c r="I188">
        <v>21.612466124661246</v>
      </c>
      <c r="J188">
        <v>28.2</v>
      </c>
    </row>
    <row r="189" spans="1:10" x14ac:dyDescent="0.3">
      <c r="A189" s="9">
        <v>3.6</v>
      </c>
      <c r="B189" s="9">
        <v>26.1066</v>
      </c>
      <c r="D189">
        <v>161</v>
      </c>
      <c r="E189">
        <v>40.975432664079243</v>
      </c>
      <c r="F189">
        <v>1.4236673359207543</v>
      </c>
      <c r="G189">
        <v>0.30985143446411717</v>
      </c>
      <c r="I189">
        <v>21.747967479674795</v>
      </c>
      <c r="J189">
        <v>28.3</v>
      </c>
    </row>
    <row r="190" spans="1:10" x14ac:dyDescent="0.3">
      <c r="A190" s="9">
        <v>2</v>
      </c>
      <c r="B190" s="9">
        <v>43</v>
      </c>
      <c r="D190">
        <v>162</v>
      </c>
      <c r="E190">
        <v>34.042414960089516</v>
      </c>
      <c r="F190">
        <v>-6.2424149600895156</v>
      </c>
      <c r="G190">
        <v>-1.3586188157172596</v>
      </c>
      <c r="I190">
        <v>21.883468834688347</v>
      </c>
      <c r="J190">
        <v>28.4</v>
      </c>
    </row>
    <row r="191" spans="1:10" x14ac:dyDescent="0.3">
      <c r="A191" s="9">
        <v>3</v>
      </c>
      <c r="B191" s="9">
        <v>38.7896</v>
      </c>
      <c r="D191">
        <v>163</v>
      </c>
      <c r="E191">
        <v>32.655811419291567</v>
      </c>
      <c r="F191">
        <v>-6.9023114192915678</v>
      </c>
      <c r="G191">
        <v>-1.502240755564118</v>
      </c>
      <c r="I191">
        <v>22.018970189701896</v>
      </c>
      <c r="J191">
        <v>28.4</v>
      </c>
    </row>
    <row r="192" spans="1:10" x14ac:dyDescent="0.3">
      <c r="A192" s="9">
        <v>3.2</v>
      </c>
      <c r="B192" s="9">
        <v>30.347000000000001</v>
      </c>
      <c r="D192">
        <v>164</v>
      </c>
      <c r="E192">
        <v>34.042414960089516</v>
      </c>
      <c r="F192">
        <v>1.1863850399104834</v>
      </c>
      <c r="G192">
        <v>0.25820856963420147</v>
      </c>
      <c r="I192">
        <v>22.154471544715445</v>
      </c>
      <c r="J192">
        <v>28.4</v>
      </c>
    </row>
    <row r="193" spans="1:10" x14ac:dyDescent="0.3">
      <c r="A193" s="9">
        <v>1.5</v>
      </c>
      <c r="B193" s="9">
        <v>49.3</v>
      </c>
      <c r="D193">
        <v>165</v>
      </c>
      <c r="E193">
        <v>34.96681732062148</v>
      </c>
      <c r="F193">
        <v>-0.21741732062147889</v>
      </c>
      <c r="G193">
        <v>-4.7319389138292325E-2</v>
      </c>
      <c r="I193">
        <v>22.289972899728998</v>
      </c>
      <c r="J193">
        <v>28.4</v>
      </c>
    </row>
    <row r="194" spans="1:10" x14ac:dyDescent="0.3">
      <c r="A194" s="9">
        <v>2.5</v>
      </c>
      <c r="B194" s="9">
        <v>38.4</v>
      </c>
      <c r="D194">
        <v>166</v>
      </c>
      <c r="E194">
        <v>41.899835024611207</v>
      </c>
      <c r="F194">
        <v>5.5001649753887918</v>
      </c>
      <c r="G194">
        <v>1.1970731956923788</v>
      </c>
      <c r="I194">
        <v>22.425474254742547</v>
      </c>
      <c r="J194">
        <v>28.4</v>
      </c>
    </row>
    <row r="195" spans="1:10" x14ac:dyDescent="0.3">
      <c r="A195" s="9">
        <v>3.6</v>
      </c>
      <c r="B195" s="9">
        <v>36.756300000000003</v>
      </c>
      <c r="D195">
        <v>167</v>
      </c>
      <c r="E195">
        <v>37.277823221951394</v>
      </c>
      <c r="F195">
        <v>-1.4778232219513967</v>
      </c>
      <c r="G195">
        <v>-0.32163809174555097</v>
      </c>
      <c r="I195">
        <v>22.560975609756095</v>
      </c>
      <c r="J195">
        <v>28.4633</v>
      </c>
    </row>
    <row r="196" spans="1:10" x14ac:dyDescent="0.3">
      <c r="A196" s="9">
        <v>4.4000000000000004</v>
      </c>
      <c r="B196" s="9">
        <v>30.172599999999999</v>
      </c>
      <c r="D196">
        <v>168</v>
      </c>
      <c r="E196">
        <v>41.899835024611207</v>
      </c>
      <c r="F196">
        <v>3.2902649753887943</v>
      </c>
      <c r="G196">
        <v>0.71610361259844846</v>
      </c>
      <c r="I196">
        <v>22.696476964769648</v>
      </c>
      <c r="J196">
        <v>28.5</v>
      </c>
    </row>
    <row r="197" spans="1:10" x14ac:dyDescent="0.3">
      <c r="A197" s="9">
        <v>2.7</v>
      </c>
      <c r="B197" s="9">
        <v>38.299999999999997</v>
      </c>
      <c r="D197">
        <v>169</v>
      </c>
      <c r="E197">
        <v>44.21084092594112</v>
      </c>
      <c r="F197">
        <v>4.651359074058881</v>
      </c>
      <c r="G197">
        <v>1.0123364110006212</v>
      </c>
      <c r="I197">
        <v>22.831978319783197</v>
      </c>
      <c r="J197">
        <v>28.5</v>
      </c>
    </row>
    <row r="198" spans="1:10" x14ac:dyDescent="0.3">
      <c r="A198" s="9">
        <v>5.7</v>
      </c>
      <c r="B198" s="9">
        <v>25.555099999999999</v>
      </c>
      <c r="D198">
        <v>170</v>
      </c>
      <c r="E198">
        <v>34.96681732062148</v>
      </c>
      <c r="F198">
        <v>4.12908267937852</v>
      </c>
      <c r="G198">
        <v>0.89866653462195489</v>
      </c>
      <c r="I198">
        <v>22.967479674796746</v>
      </c>
      <c r="J198">
        <v>28.654900000000001</v>
      </c>
    </row>
    <row r="199" spans="1:10" x14ac:dyDescent="0.3">
      <c r="A199" s="9">
        <v>2.5</v>
      </c>
      <c r="B199" s="9">
        <v>40.6</v>
      </c>
      <c r="D199">
        <v>171</v>
      </c>
      <c r="E199">
        <v>40.975432664079243</v>
      </c>
      <c r="F199">
        <v>10.924567335920756</v>
      </c>
      <c r="G199">
        <v>2.3776571777181692</v>
      </c>
      <c r="I199">
        <v>23.102981029810298</v>
      </c>
      <c r="J199">
        <v>28.668299999999999</v>
      </c>
    </row>
    <row r="200" spans="1:10" x14ac:dyDescent="0.3">
      <c r="A200" s="9">
        <v>3.5</v>
      </c>
      <c r="B200" s="9">
        <v>34.200000000000003</v>
      </c>
      <c r="D200">
        <v>172</v>
      </c>
      <c r="E200">
        <v>41.899835024611207</v>
      </c>
      <c r="F200">
        <v>4.7241649753887955</v>
      </c>
      <c r="G200">
        <v>1.0281821162404179</v>
      </c>
      <c r="I200">
        <v>23.238482384823847</v>
      </c>
      <c r="J200">
        <v>28.7</v>
      </c>
    </row>
    <row r="201" spans="1:10" x14ac:dyDescent="0.3">
      <c r="A201" s="9">
        <v>5.4</v>
      </c>
      <c r="B201" s="9">
        <v>27.0426</v>
      </c>
      <c r="D201">
        <v>173</v>
      </c>
      <c r="E201">
        <v>23.411787813971934</v>
      </c>
      <c r="F201">
        <v>0.98821218602806482</v>
      </c>
      <c r="G201">
        <v>0.21507760673435922</v>
      </c>
      <c r="I201">
        <v>23.373983739837396</v>
      </c>
      <c r="J201">
        <v>28.7</v>
      </c>
    </row>
    <row r="202" spans="1:10" x14ac:dyDescent="0.3">
      <c r="A202" s="9">
        <v>2.4</v>
      </c>
      <c r="B202" s="9">
        <v>38.6</v>
      </c>
      <c r="D202">
        <v>174</v>
      </c>
      <c r="E202">
        <v>40.975432664079243</v>
      </c>
      <c r="F202">
        <v>4.0236673359207558</v>
      </c>
      <c r="G202">
        <v>0.87572360788563897</v>
      </c>
      <c r="I202">
        <v>23.509485094850948</v>
      </c>
      <c r="J202">
        <v>28.7</v>
      </c>
    </row>
    <row r="203" spans="1:10" x14ac:dyDescent="0.3">
      <c r="A203" s="9">
        <v>4</v>
      </c>
      <c r="B203" s="9">
        <v>31.4</v>
      </c>
      <c r="D203">
        <v>175</v>
      </c>
      <c r="E203">
        <v>29.882604337695682</v>
      </c>
      <c r="F203">
        <v>1.7395662304316772E-2</v>
      </c>
      <c r="G203">
        <v>3.7860466293271407E-3</v>
      </c>
      <c r="I203">
        <v>23.644986449864497</v>
      </c>
      <c r="J203">
        <v>28.8</v>
      </c>
    </row>
    <row r="204" spans="1:10" x14ac:dyDescent="0.3">
      <c r="A204" s="9">
        <v>5.3</v>
      </c>
      <c r="B204" s="9">
        <v>26.6</v>
      </c>
      <c r="D204">
        <v>176</v>
      </c>
      <c r="E204">
        <v>41.899835024611207</v>
      </c>
      <c r="F204">
        <v>-4.1009350246112035</v>
      </c>
      <c r="G204">
        <v>-0.89254039055276257</v>
      </c>
      <c r="I204">
        <v>23.780487804878049</v>
      </c>
      <c r="J204">
        <v>28.918199999999999</v>
      </c>
    </row>
    <row r="205" spans="1:10" x14ac:dyDescent="0.3">
      <c r="A205" s="9">
        <v>6.1</v>
      </c>
      <c r="B205" s="9">
        <v>26</v>
      </c>
      <c r="D205">
        <v>177</v>
      </c>
      <c r="E205">
        <v>40.051030303547279</v>
      </c>
      <c r="F205">
        <v>-5.7679303035472813</v>
      </c>
      <c r="G205">
        <v>-1.2553504834662141</v>
      </c>
      <c r="I205">
        <v>23.915989159891598</v>
      </c>
      <c r="J205">
        <v>28.993500000000001</v>
      </c>
    </row>
    <row r="206" spans="1:10" x14ac:dyDescent="0.3">
      <c r="A206" s="9">
        <v>4.8</v>
      </c>
      <c r="B206" s="9">
        <v>33.260300000000001</v>
      </c>
      <c r="D206">
        <v>178</v>
      </c>
      <c r="E206">
        <v>24.798391354769876</v>
      </c>
      <c r="F206">
        <v>0.81950864523012257</v>
      </c>
      <c r="G206">
        <v>0.17836043777465235</v>
      </c>
      <c r="I206">
        <v>24.051490514905147</v>
      </c>
      <c r="J206">
        <v>28.993500000000001</v>
      </c>
    </row>
    <row r="207" spans="1:10" x14ac:dyDescent="0.3">
      <c r="A207" s="9">
        <v>5.5</v>
      </c>
      <c r="B207" s="9">
        <v>20.100000000000001</v>
      </c>
      <c r="D207">
        <v>179</v>
      </c>
      <c r="E207">
        <v>34.96681732062148</v>
      </c>
      <c r="F207">
        <v>-2.8668173206214789</v>
      </c>
      <c r="G207">
        <v>-0.62394313385482281</v>
      </c>
      <c r="I207">
        <v>24.1869918699187</v>
      </c>
      <c r="J207">
        <v>29</v>
      </c>
    </row>
    <row r="208" spans="1:10" x14ac:dyDescent="0.3">
      <c r="A208" s="9">
        <v>3.5</v>
      </c>
      <c r="B208" s="9">
        <v>38.034700000000001</v>
      </c>
      <c r="D208">
        <v>180</v>
      </c>
      <c r="E208">
        <v>34.042414960089516</v>
      </c>
      <c r="F208">
        <v>-7.0424149600895163</v>
      </c>
      <c r="G208">
        <v>-1.5327333306161894</v>
      </c>
      <c r="I208">
        <v>24.322493224932249</v>
      </c>
      <c r="J208">
        <v>29</v>
      </c>
    </row>
    <row r="209" spans="1:10" x14ac:dyDescent="0.3">
      <c r="A209" s="9">
        <v>3.6</v>
      </c>
      <c r="B209" s="9">
        <v>36.439500000000002</v>
      </c>
      <c r="D209">
        <v>181</v>
      </c>
      <c r="E209">
        <v>40.051030303547279</v>
      </c>
      <c r="F209">
        <v>-6.4510303035472774</v>
      </c>
      <c r="G209">
        <v>-1.4040225148755368</v>
      </c>
      <c r="I209">
        <v>24.457994579945797</v>
      </c>
      <c r="J209">
        <v>29</v>
      </c>
    </row>
    <row r="210" spans="1:10" x14ac:dyDescent="0.3">
      <c r="A210" s="9">
        <v>3.5</v>
      </c>
      <c r="B210" s="9">
        <v>33.9</v>
      </c>
      <c r="D210">
        <v>182</v>
      </c>
      <c r="E210">
        <v>34.96681732062148</v>
      </c>
      <c r="F210">
        <v>5.3331826793785169</v>
      </c>
      <c r="G210">
        <v>1.1607306438592058</v>
      </c>
      <c r="I210">
        <v>24.59349593495935</v>
      </c>
      <c r="J210">
        <v>29</v>
      </c>
    </row>
    <row r="211" spans="1:10" x14ac:dyDescent="0.3">
      <c r="A211" s="9">
        <v>5.3</v>
      </c>
      <c r="B211" s="9">
        <v>23.299900000000001</v>
      </c>
      <c r="D211">
        <v>183</v>
      </c>
      <c r="E211">
        <v>37.277823221951394</v>
      </c>
      <c r="F211">
        <v>-1.8172232219513944</v>
      </c>
      <c r="G211">
        <v>-0.39550617469142135</v>
      </c>
      <c r="I211">
        <v>24.728997289972899</v>
      </c>
      <c r="J211">
        <v>29.0185</v>
      </c>
    </row>
    <row r="212" spans="1:10" x14ac:dyDescent="0.3">
      <c r="A212" s="9">
        <v>6.2</v>
      </c>
      <c r="B212" s="9">
        <v>28.4</v>
      </c>
      <c r="D212">
        <v>184</v>
      </c>
      <c r="E212">
        <v>40.051030303547279</v>
      </c>
      <c r="F212">
        <v>1.4489696964527212</v>
      </c>
      <c r="G212">
        <v>0.31535831975139372</v>
      </c>
      <c r="I212">
        <v>24.864498644986448</v>
      </c>
      <c r="J212">
        <v>29.020499999999998</v>
      </c>
    </row>
    <row r="213" spans="1:10" x14ac:dyDescent="0.3">
      <c r="A213" s="9">
        <v>6.3</v>
      </c>
      <c r="B213" s="9">
        <v>26.6722</v>
      </c>
      <c r="D213">
        <v>185</v>
      </c>
      <c r="E213">
        <v>40.975432664079243</v>
      </c>
      <c r="F213">
        <v>5.8245673359207544</v>
      </c>
      <c r="G213">
        <v>1.2676771452374918</v>
      </c>
      <c r="I213">
        <v>25</v>
      </c>
      <c r="J213">
        <v>29.0307</v>
      </c>
    </row>
    <row r="214" spans="1:10" x14ac:dyDescent="0.3">
      <c r="A214" s="9">
        <v>2.4</v>
      </c>
      <c r="B214" s="9">
        <v>40.1</v>
      </c>
      <c r="D214">
        <v>186</v>
      </c>
      <c r="E214">
        <v>35.429018500887466</v>
      </c>
      <c r="F214">
        <v>1.3008814991125348</v>
      </c>
      <c r="G214">
        <v>0.2831279389487143</v>
      </c>
      <c r="I214">
        <v>25.135501355013549</v>
      </c>
      <c r="J214">
        <v>29.14</v>
      </c>
    </row>
    <row r="215" spans="1:10" x14ac:dyDescent="0.3">
      <c r="A215" s="9">
        <v>3</v>
      </c>
      <c r="B215" s="9">
        <v>35.708100000000002</v>
      </c>
      <c r="D215">
        <v>187</v>
      </c>
      <c r="E215">
        <v>34.504616140355495</v>
      </c>
      <c r="F215">
        <v>-8.3980161403554945</v>
      </c>
      <c r="G215">
        <v>-1.8277706329892236</v>
      </c>
      <c r="I215">
        <v>25.271002710027098</v>
      </c>
      <c r="J215">
        <v>29.2</v>
      </c>
    </row>
    <row r="216" spans="1:10" x14ac:dyDescent="0.3">
      <c r="A216" s="9">
        <v>2.5</v>
      </c>
      <c r="B216" s="9">
        <v>39.571399999999997</v>
      </c>
      <c r="D216">
        <v>188</v>
      </c>
      <c r="E216">
        <v>41.899835024611207</v>
      </c>
      <c r="F216">
        <v>1.1001649753887932</v>
      </c>
      <c r="G216">
        <v>0.23944336374826583</v>
      </c>
      <c r="I216">
        <v>25.40650406504065</v>
      </c>
      <c r="J216">
        <v>29.2986</v>
      </c>
    </row>
    <row r="217" spans="1:10" x14ac:dyDescent="0.3">
      <c r="A217" s="9">
        <v>4</v>
      </c>
      <c r="B217" s="9">
        <v>25.753499999999999</v>
      </c>
      <c r="D217">
        <v>189</v>
      </c>
      <c r="E217">
        <v>37.277823221951394</v>
      </c>
      <c r="F217">
        <v>1.5117767780486062</v>
      </c>
      <c r="G217">
        <v>0.32902785043174998</v>
      </c>
      <c r="I217">
        <v>25.542005420054199</v>
      </c>
      <c r="J217">
        <v>29.3</v>
      </c>
    </row>
    <row r="218" spans="1:10" x14ac:dyDescent="0.3">
      <c r="A218" s="9">
        <v>3</v>
      </c>
      <c r="B218" s="9">
        <v>34.7288</v>
      </c>
      <c r="D218">
        <v>190</v>
      </c>
      <c r="E218">
        <v>36.353420861419423</v>
      </c>
      <c r="F218">
        <v>-6.0064208614194214</v>
      </c>
      <c r="G218">
        <v>-1.3072563182060675</v>
      </c>
      <c r="I218">
        <v>25.677506775067748</v>
      </c>
      <c r="J218">
        <v>29.370799999999999</v>
      </c>
    </row>
    <row r="219" spans="1:10" x14ac:dyDescent="0.3">
      <c r="A219" s="9">
        <v>5.5</v>
      </c>
      <c r="B219" s="9">
        <v>24.6</v>
      </c>
      <c r="D219">
        <v>191</v>
      </c>
      <c r="E219">
        <v>44.21084092594112</v>
      </c>
      <c r="F219">
        <v>5.0891590740588768</v>
      </c>
      <c r="G219">
        <v>1.1076205792790594</v>
      </c>
      <c r="I219">
        <v>25.8130081300813</v>
      </c>
      <c r="J219">
        <v>29.452100000000002</v>
      </c>
    </row>
    <row r="220" spans="1:10" x14ac:dyDescent="0.3">
      <c r="A220" s="9">
        <v>2.5</v>
      </c>
      <c r="B220" s="9">
        <v>39.700000000000003</v>
      </c>
      <c r="D220">
        <v>192</v>
      </c>
      <c r="E220">
        <v>39.5888291232813</v>
      </c>
      <c r="F220">
        <v>-1.1888291232813017</v>
      </c>
      <c r="G220">
        <v>-0.25874050762230466</v>
      </c>
      <c r="I220">
        <v>25.948509485094849</v>
      </c>
      <c r="J220">
        <v>29.5</v>
      </c>
    </row>
    <row r="221" spans="1:10" x14ac:dyDescent="0.3">
      <c r="A221" s="9">
        <v>1.6</v>
      </c>
      <c r="B221" s="9">
        <v>46.5047</v>
      </c>
      <c r="D221">
        <v>193</v>
      </c>
      <c r="E221">
        <v>34.504616140355495</v>
      </c>
      <c r="F221">
        <v>2.2516838596445083</v>
      </c>
      <c r="G221">
        <v>0.49006355365969162</v>
      </c>
      <c r="I221">
        <v>26.084010840108402</v>
      </c>
      <c r="J221">
        <v>29.5</v>
      </c>
    </row>
    <row r="222" spans="1:10" x14ac:dyDescent="0.3">
      <c r="A222" s="9">
        <v>4.5999999999999996</v>
      </c>
      <c r="B222" s="9">
        <v>28.0212</v>
      </c>
      <c r="D222">
        <v>194</v>
      </c>
      <c r="E222">
        <v>30.807006698227642</v>
      </c>
      <c r="F222">
        <v>-0.63440669822764306</v>
      </c>
      <c r="G222">
        <v>-0.1380742681381722</v>
      </c>
      <c r="I222">
        <v>26.219512195121951</v>
      </c>
      <c r="J222">
        <v>29.6</v>
      </c>
    </row>
    <row r="223" spans="1:10" x14ac:dyDescent="0.3">
      <c r="A223" s="9">
        <v>5.3</v>
      </c>
      <c r="B223" s="9">
        <v>28.993500000000001</v>
      </c>
      <c r="D223">
        <v>195</v>
      </c>
      <c r="E223">
        <v>38.664426762749336</v>
      </c>
      <c r="F223">
        <v>-0.36442676274933916</v>
      </c>
      <c r="G223">
        <v>-7.9314986265360668E-2</v>
      </c>
      <c r="I223">
        <v>26.355013550135499</v>
      </c>
      <c r="J223">
        <v>29.6</v>
      </c>
    </row>
    <row r="224" spans="1:10" x14ac:dyDescent="0.3">
      <c r="A224" s="9">
        <v>4.5</v>
      </c>
      <c r="B224" s="9">
        <v>27.2</v>
      </c>
      <c r="D224">
        <v>196</v>
      </c>
      <c r="E224">
        <v>24.798391354769876</v>
      </c>
      <c r="F224">
        <v>0.75670864523012327</v>
      </c>
      <c r="G224">
        <v>0.16469244835508651</v>
      </c>
      <c r="I224">
        <v>26.490514905149052</v>
      </c>
      <c r="J224">
        <v>29.7</v>
      </c>
    </row>
    <row r="225" spans="1:10" x14ac:dyDescent="0.3">
      <c r="A225" s="9">
        <v>3.6</v>
      </c>
      <c r="B225" s="9">
        <v>35.6</v>
      </c>
      <c r="D225">
        <v>197</v>
      </c>
      <c r="E225">
        <v>39.5888291232813</v>
      </c>
      <c r="F225">
        <v>1.0111708767187011</v>
      </c>
      <c r="G225">
        <v>0.22007440834975261</v>
      </c>
      <c r="I225">
        <v>26.626016260162601</v>
      </c>
      <c r="J225">
        <v>29.7559</v>
      </c>
    </row>
    <row r="226" spans="1:10" x14ac:dyDescent="0.3">
      <c r="A226" s="9">
        <v>2</v>
      </c>
      <c r="B226" s="9">
        <v>43.1</v>
      </c>
      <c r="D226">
        <v>198</v>
      </c>
      <c r="E226">
        <v>34.96681732062148</v>
      </c>
      <c r="F226">
        <v>-0.76681732062147745</v>
      </c>
      <c r="G226">
        <v>-0.16689253224513198</v>
      </c>
      <c r="I226">
        <v>26.76151761517615</v>
      </c>
      <c r="J226">
        <v>29.7559</v>
      </c>
    </row>
    <row r="227" spans="1:10" x14ac:dyDescent="0.3">
      <c r="A227" s="9">
        <v>2.5</v>
      </c>
      <c r="B227" s="9">
        <v>36.290100000000002</v>
      </c>
      <c r="D227">
        <v>199</v>
      </c>
      <c r="E227">
        <v>26.184994895567822</v>
      </c>
      <c r="F227">
        <v>0.85760510443217797</v>
      </c>
      <c r="G227">
        <v>0.18665187091631827</v>
      </c>
      <c r="I227">
        <v>26.897018970189702</v>
      </c>
      <c r="J227">
        <v>29.789200000000001</v>
      </c>
    </row>
    <row r="228" spans="1:10" x14ac:dyDescent="0.3">
      <c r="A228" s="9">
        <v>4.8</v>
      </c>
      <c r="B228" s="9">
        <v>25.7761</v>
      </c>
      <c r="D228">
        <v>200</v>
      </c>
      <c r="E228">
        <v>40.051030303547279</v>
      </c>
      <c r="F228">
        <v>-1.4510303035472774</v>
      </c>
      <c r="G228">
        <v>-0.31580679675722612</v>
      </c>
      <c r="I228">
        <v>27.032520325203251</v>
      </c>
      <c r="J228">
        <v>29.799900000000001</v>
      </c>
    </row>
    <row r="229" spans="1:10" x14ac:dyDescent="0.3">
      <c r="A229" s="9">
        <v>4.5999999999999996</v>
      </c>
      <c r="B229" s="9">
        <v>29</v>
      </c>
      <c r="D229">
        <v>201</v>
      </c>
      <c r="E229">
        <v>32.655811419291567</v>
      </c>
      <c r="F229">
        <v>-1.2558114192915681</v>
      </c>
      <c r="G229">
        <v>-0.27331874509310977</v>
      </c>
      <c r="I229">
        <v>27.1680216802168</v>
      </c>
      <c r="J229">
        <v>29.799900000000001</v>
      </c>
    </row>
    <row r="230" spans="1:10" x14ac:dyDescent="0.3">
      <c r="A230" s="9">
        <v>6</v>
      </c>
      <c r="B230" s="9">
        <v>30.5</v>
      </c>
      <c r="D230">
        <v>202</v>
      </c>
      <c r="E230">
        <v>26.647196075833808</v>
      </c>
      <c r="F230">
        <v>-4.7196075833806361E-2</v>
      </c>
      <c r="G230">
        <v>-1.0271902311170367E-2</v>
      </c>
      <c r="I230">
        <v>27.303523035230352</v>
      </c>
      <c r="J230">
        <v>29.8</v>
      </c>
    </row>
    <row r="231" spans="1:10" x14ac:dyDescent="0.3">
      <c r="A231" s="9">
        <v>2</v>
      </c>
      <c r="B231" s="9">
        <v>38.499699999999997</v>
      </c>
      <c r="D231">
        <v>203</v>
      </c>
      <c r="E231">
        <v>22.949586633705952</v>
      </c>
      <c r="F231">
        <v>3.0504133662940482</v>
      </c>
      <c r="G231">
        <v>0.66390155439187426</v>
      </c>
      <c r="I231">
        <v>27.439024390243901</v>
      </c>
      <c r="J231">
        <v>29.809899999999999</v>
      </c>
    </row>
    <row r="232" spans="1:10" x14ac:dyDescent="0.3">
      <c r="A232" s="9">
        <v>6.2</v>
      </c>
      <c r="B232" s="9">
        <v>27.4</v>
      </c>
      <c r="D232">
        <v>204</v>
      </c>
      <c r="E232">
        <v>28.958201977163714</v>
      </c>
      <c r="F232">
        <v>4.3020980228362866</v>
      </c>
      <c r="G232">
        <v>0.93632213786723084</v>
      </c>
      <c r="I232">
        <v>27.57452574525745</v>
      </c>
      <c r="J232">
        <v>29.9</v>
      </c>
    </row>
    <row r="233" spans="1:10" x14ac:dyDescent="0.3">
      <c r="A233" s="9">
        <v>4.5999999999999996</v>
      </c>
      <c r="B233" s="9">
        <v>29.14</v>
      </c>
      <c r="D233">
        <v>205</v>
      </c>
      <c r="E233">
        <v>25.72279371530184</v>
      </c>
      <c r="F233">
        <v>-5.6227937153018388</v>
      </c>
      <c r="G233">
        <v>-1.2237625001456629</v>
      </c>
      <c r="I233">
        <v>27.710027100271002</v>
      </c>
      <c r="J233">
        <v>29.9849</v>
      </c>
    </row>
    <row r="234" spans="1:10" x14ac:dyDescent="0.3">
      <c r="A234" s="9">
        <v>3</v>
      </c>
      <c r="B234" s="9">
        <v>38.299999999999997</v>
      </c>
      <c r="D234">
        <v>206</v>
      </c>
      <c r="E234">
        <v>34.96681732062148</v>
      </c>
      <c r="F234">
        <v>3.0678826793785205</v>
      </c>
      <c r="G234">
        <v>0.66770363060852478</v>
      </c>
      <c r="I234">
        <v>27.845528455284551</v>
      </c>
      <c r="J234">
        <v>30</v>
      </c>
    </row>
    <row r="235" spans="1:10" x14ac:dyDescent="0.3">
      <c r="A235" s="9">
        <v>3</v>
      </c>
      <c r="B235" s="9">
        <v>36.1</v>
      </c>
      <c r="D235">
        <v>207</v>
      </c>
      <c r="E235">
        <v>34.504616140355495</v>
      </c>
      <c r="F235">
        <v>1.9348838596445077</v>
      </c>
      <c r="G235">
        <v>0.42111420575971531</v>
      </c>
      <c r="I235">
        <v>27.9810298102981</v>
      </c>
      <c r="J235">
        <v>30</v>
      </c>
    </row>
    <row r="236" spans="1:10" x14ac:dyDescent="0.3">
      <c r="A236" s="9">
        <v>2</v>
      </c>
      <c r="B236" s="9">
        <v>40.299999999999997</v>
      </c>
      <c r="D236">
        <v>208</v>
      </c>
      <c r="E236">
        <v>34.96681732062148</v>
      </c>
      <c r="F236">
        <v>-1.0668173206214817</v>
      </c>
      <c r="G236">
        <v>-0.23218547533223155</v>
      </c>
      <c r="I236">
        <v>28.116531165311653</v>
      </c>
      <c r="J236">
        <v>30</v>
      </c>
    </row>
    <row r="237" spans="1:10" x14ac:dyDescent="0.3">
      <c r="A237" s="9">
        <v>6.2</v>
      </c>
      <c r="B237" s="9">
        <v>33.799999999999997</v>
      </c>
      <c r="D237">
        <v>209</v>
      </c>
      <c r="E237">
        <v>26.647196075833808</v>
      </c>
      <c r="F237">
        <v>-3.3472960758338068</v>
      </c>
      <c r="G237">
        <v>-0.72851604058361785</v>
      </c>
      <c r="I237">
        <v>28.252032520325201</v>
      </c>
      <c r="J237">
        <v>30.172599999999999</v>
      </c>
    </row>
    <row r="238" spans="1:10" x14ac:dyDescent="0.3">
      <c r="A238" s="9">
        <v>3</v>
      </c>
      <c r="B238" s="9">
        <v>34.1</v>
      </c>
      <c r="D238">
        <v>210</v>
      </c>
      <c r="E238">
        <v>22.487385453439966</v>
      </c>
      <c r="F238">
        <v>5.9126145465600324</v>
      </c>
      <c r="G238">
        <v>1.286840016948319</v>
      </c>
      <c r="I238">
        <v>28.38753387533875</v>
      </c>
      <c r="J238">
        <v>30.2</v>
      </c>
    </row>
    <row r="239" spans="1:10" x14ac:dyDescent="0.3">
      <c r="A239" s="9">
        <v>3.6</v>
      </c>
      <c r="B239" s="9">
        <v>35.242699999999999</v>
      </c>
      <c r="D239">
        <v>211</v>
      </c>
      <c r="E239">
        <v>22.025184273173988</v>
      </c>
      <c r="F239">
        <v>4.6470157268260124</v>
      </c>
      <c r="G239">
        <v>1.0113911112550105</v>
      </c>
      <c r="I239">
        <v>28.523035230352303</v>
      </c>
      <c r="J239">
        <v>30.2</v>
      </c>
    </row>
    <row r="240" spans="1:10" x14ac:dyDescent="0.3">
      <c r="A240" s="9">
        <v>6</v>
      </c>
      <c r="B240" s="9">
        <v>23.4</v>
      </c>
      <c r="D240">
        <v>212</v>
      </c>
      <c r="E240">
        <v>40.051030303547279</v>
      </c>
      <c r="F240">
        <v>4.8969696452722644E-2</v>
      </c>
      <c r="G240">
        <v>1.0657918678267052E-2</v>
      </c>
      <c r="I240">
        <v>28.658536585365852</v>
      </c>
      <c r="J240">
        <v>30.2</v>
      </c>
    </row>
    <row r="241" spans="1:10" x14ac:dyDescent="0.3">
      <c r="A241" s="9">
        <v>4.5999999999999996</v>
      </c>
      <c r="B241" s="9">
        <v>33.550899999999999</v>
      </c>
      <c r="D241">
        <v>213</v>
      </c>
      <c r="E241">
        <v>37.277823221951394</v>
      </c>
      <c r="F241">
        <v>-1.5697232219513921</v>
      </c>
      <c r="G241">
        <v>-0.3416394966445645</v>
      </c>
      <c r="I241">
        <v>28.794037940379404</v>
      </c>
      <c r="J241">
        <v>30.299299999999999</v>
      </c>
    </row>
    <row r="242" spans="1:10" x14ac:dyDescent="0.3">
      <c r="A242" s="9">
        <v>4.5999999999999996</v>
      </c>
      <c r="B242" s="9">
        <v>26.662199999999999</v>
      </c>
      <c r="D242">
        <v>214</v>
      </c>
      <c r="E242">
        <v>39.5888291232813</v>
      </c>
      <c r="F242">
        <v>-1.7429123281303305E-2</v>
      </c>
      <c r="G242">
        <v>-3.7933291815472085E-3</v>
      </c>
      <c r="I242">
        <v>28.929539295392953</v>
      </c>
      <c r="J242">
        <v>30.299900000000001</v>
      </c>
    </row>
    <row r="243" spans="1:10" x14ac:dyDescent="0.3">
      <c r="A243" s="9">
        <v>2</v>
      </c>
      <c r="B243" s="9">
        <v>37.5</v>
      </c>
      <c r="D243">
        <v>215</v>
      </c>
      <c r="E243">
        <v>32.655811419291567</v>
      </c>
      <c r="F243">
        <v>-6.9023114192915678</v>
      </c>
      <c r="G243">
        <v>-1.502240755564118</v>
      </c>
      <c r="I243">
        <v>29.065040650406502</v>
      </c>
      <c r="J243">
        <v>30.299900000000001</v>
      </c>
    </row>
    <row r="244" spans="1:10" x14ac:dyDescent="0.3">
      <c r="A244" s="9">
        <v>2.4</v>
      </c>
      <c r="B244" s="9">
        <v>42.8</v>
      </c>
      <c r="D244">
        <v>216</v>
      </c>
      <c r="E244">
        <v>37.277823221951394</v>
      </c>
      <c r="F244">
        <v>-2.5490232219513942</v>
      </c>
      <c r="G244">
        <v>-0.55477742719521728</v>
      </c>
      <c r="I244">
        <v>29.200542005420054</v>
      </c>
      <c r="J244">
        <v>30.299900000000001</v>
      </c>
    </row>
    <row r="245" spans="1:10" x14ac:dyDescent="0.3">
      <c r="A245" s="9">
        <v>3.7</v>
      </c>
      <c r="B245" s="9">
        <v>31.6</v>
      </c>
      <c r="D245">
        <v>217</v>
      </c>
      <c r="E245">
        <v>25.72279371530184</v>
      </c>
      <c r="F245">
        <v>-1.1227937153018388</v>
      </c>
      <c r="G245">
        <v>-0.24436835383918332</v>
      </c>
      <c r="I245">
        <v>29.336043360433603</v>
      </c>
      <c r="J245">
        <v>30.299900000000001</v>
      </c>
    </row>
    <row r="246" spans="1:10" x14ac:dyDescent="0.3">
      <c r="A246" s="9">
        <v>3.5</v>
      </c>
      <c r="B246" s="9">
        <v>34.5</v>
      </c>
      <c r="D246">
        <v>218</v>
      </c>
      <c r="E246">
        <v>39.5888291232813</v>
      </c>
      <c r="F246">
        <v>0.11117087671870252</v>
      </c>
      <c r="G246">
        <v>2.4195579088457007E-2</v>
      </c>
      <c r="I246">
        <v>29.471544715447152</v>
      </c>
      <c r="J246">
        <v>30.3</v>
      </c>
    </row>
    <row r="247" spans="1:10" x14ac:dyDescent="0.3">
      <c r="A247" s="9">
        <v>3.5</v>
      </c>
      <c r="B247" s="9">
        <v>35.5</v>
      </c>
      <c r="D247">
        <v>219</v>
      </c>
      <c r="E247">
        <v>43.748639745675135</v>
      </c>
      <c r="F247">
        <v>2.7560602543248649</v>
      </c>
      <c r="G247">
        <v>0.59983761776749334</v>
      </c>
      <c r="I247">
        <v>29.607046070460704</v>
      </c>
      <c r="J247">
        <v>30.3</v>
      </c>
    </row>
    <row r="248" spans="1:10" x14ac:dyDescent="0.3">
      <c r="A248" s="9">
        <v>2</v>
      </c>
      <c r="B248" s="9">
        <v>43.541400000000003</v>
      </c>
      <c r="D248">
        <v>220</v>
      </c>
      <c r="E248">
        <v>29.882604337695682</v>
      </c>
      <c r="F248">
        <v>-1.8614043376956815</v>
      </c>
      <c r="G248">
        <v>-0.40512189161080886</v>
      </c>
      <c r="I248">
        <v>29.742547425474253</v>
      </c>
      <c r="J248">
        <v>30.337800000000001</v>
      </c>
    </row>
    <row r="249" spans="1:10" x14ac:dyDescent="0.3">
      <c r="A249" s="9">
        <v>2.7</v>
      </c>
      <c r="B249" s="9">
        <v>39.799999999999997</v>
      </c>
      <c r="D249">
        <v>221</v>
      </c>
      <c r="E249">
        <v>26.647196075833808</v>
      </c>
      <c r="F249">
        <v>2.3463039241661932</v>
      </c>
      <c r="G249">
        <v>0.51065696195206478</v>
      </c>
      <c r="I249">
        <v>29.878048780487802</v>
      </c>
      <c r="J249">
        <v>30.347000000000001</v>
      </c>
    </row>
    <row r="250" spans="1:10" x14ac:dyDescent="0.3">
      <c r="A250" s="9">
        <v>4.7</v>
      </c>
      <c r="B250" s="9">
        <v>24.5</v>
      </c>
      <c r="D250">
        <v>222</v>
      </c>
      <c r="E250">
        <v>30.34480551796166</v>
      </c>
      <c r="F250">
        <v>-3.144805517961661</v>
      </c>
      <c r="G250">
        <v>-0.68444535901421499</v>
      </c>
      <c r="I250">
        <v>30.013550135501355</v>
      </c>
      <c r="J250">
        <v>30.4</v>
      </c>
    </row>
    <row r="251" spans="1:10" x14ac:dyDescent="0.3">
      <c r="A251" s="9">
        <v>3.5</v>
      </c>
      <c r="B251" s="9">
        <v>36.556399999999996</v>
      </c>
      <c r="D251">
        <v>223</v>
      </c>
      <c r="E251">
        <v>34.504616140355495</v>
      </c>
      <c r="F251">
        <v>1.0953838596445067</v>
      </c>
      <c r="G251">
        <v>0.23840278668765072</v>
      </c>
      <c r="I251">
        <v>30.149051490514903</v>
      </c>
      <c r="J251">
        <v>30.4</v>
      </c>
    </row>
    <row r="252" spans="1:10" x14ac:dyDescent="0.3">
      <c r="A252" s="9">
        <v>3.6</v>
      </c>
      <c r="B252" s="9">
        <v>34.875399999999999</v>
      </c>
      <c r="D252">
        <v>224</v>
      </c>
      <c r="E252">
        <v>41.899835024611207</v>
      </c>
      <c r="F252">
        <v>1.2001649753887946</v>
      </c>
      <c r="G252">
        <v>0.26120767811063234</v>
      </c>
      <c r="I252">
        <v>30.284552845528452</v>
      </c>
      <c r="J252">
        <v>30.4</v>
      </c>
    </row>
    <row r="253" spans="1:10" x14ac:dyDescent="0.3">
      <c r="A253" s="9">
        <v>3.5</v>
      </c>
      <c r="B253" s="9">
        <v>29.9849</v>
      </c>
      <c r="D253">
        <v>225</v>
      </c>
      <c r="E253">
        <v>39.5888291232813</v>
      </c>
      <c r="F253">
        <v>-3.2987291232812979</v>
      </c>
      <c r="G253">
        <v>-0.71794577635386858</v>
      </c>
      <c r="I253">
        <v>30.420054200542005</v>
      </c>
      <c r="J253">
        <v>30.492599999999999</v>
      </c>
    </row>
    <row r="254" spans="1:10" x14ac:dyDescent="0.3">
      <c r="A254" s="9">
        <v>3</v>
      </c>
      <c r="B254" s="9">
        <v>35.9</v>
      </c>
      <c r="D254">
        <v>226</v>
      </c>
      <c r="E254">
        <v>28.958201977163714</v>
      </c>
      <c r="F254">
        <v>-3.1821019771637147</v>
      </c>
      <c r="G254">
        <v>-0.69256267764098156</v>
      </c>
      <c r="I254">
        <v>30.555555555555554</v>
      </c>
      <c r="J254">
        <v>30.5</v>
      </c>
    </row>
    <row r="255" spans="1:10" x14ac:dyDescent="0.3">
      <c r="A255" s="9">
        <v>1.6</v>
      </c>
      <c r="B255" s="9">
        <v>50.820500000000003</v>
      </c>
      <c r="D255">
        <v>227</v>
      </c>
      <c r="E255">
        <v>29.882604337695682</v>
      </c>
      <c r="F255">
        <v>-0.88260433769568181</v>
      </c>
      <c r="G255">
        <v>-0.19209278263196847</v>
      </c>
      <c r="I255">
        <v>30.691056910569102</v>
      </c>
      <c r="J255">
        <v>30.5</v>
      </c>
    </row>
    <row r="256" spans="1:10" x14ac:dyDescent="0.3">
      <c r="A256" s="9">
        <v>3.5</v>
      </c>
      <c r="B256" s="9">
        <v>37.6</v>
      </c>
      <c r="D256">
        <v>228</v>
      </c>
      <c r="E256">
        <v>23.411787813971934</v>
      </c>
      <c r="F256">
        <v>7.0882121860280662</v>
      </c>
      <c r="G256">
        <v>1.5427007828386985</v>
      </c>
      <c r="I256">
        <v>30.826558265582655</v>
      </c>
      <c r="J256">
        <v>30.5</v>
      </c>
    </row>
    <row r="257" spans="1:10" x14ac:dyDescent="0.3">
      <c r="A257" s="9">
        <v>6</v>
      </c>
      <c r="B257" s="9">
        <v>30.299900000000001</v>
      </c>
      <c r="D257">
        <v>229</v>
      </c>
      <c r="E257">
        <v>41.899835024611207</v>
      </c>
      <c r="F257">
        <v>-3.4001350246112096</v>
      </c>
      <c r="G257">
        <v>-0.74001607550130144</v>
      </c>
      <c r="I257">
        <v>30.962059620596204</v>
      </c>
      <c r="J257">
        <v>30.5</v>
      </c>
    </row>
    <row r="258" spans="1:10" x14ac:dyDescent="0.3">
      <c r="A258" s="9">
        <v>4</v>
      </c>
      <c r="B258" s="9">
        <v>28.0488</v>
      </c>
      <c r="D258">
        <v>230</v>
      </c>
      <c r="E258">
        <v>22.487385453439966</v>
      </c>
      <c r="F258">
        <v>4.9126145465600324</v>
      </c>
      <c r="G258">
        <v>1.0691968733246568</v>
      </c>
      <c r="I258">
        <v>31.097560975609756</v>
      </c>
      <c r="J258">
        <v>30.537500000000001</v>
      </c>
    </row>
    <row r="259" spans="1:10" x14ac:dyDescent="0.3">
      <c r="A259" s="9">
        <v>3</v>
      </c>
      <c r="B259" s="9">
        <v>36.154800000000002</v>
      </c>
      <c r="D259">
        <v>231</v>
      </c>
      <c r="E259">
        <v>29.882604337695682</v>
      </c>
      <c r="F259">
        <v>-0.74260433769568124</v>
      </c>
      <c r="G259">
        <v>-0.16162274252465564</v>
      </c>
      <c r="I259">
        <v>31.233062330623305</v>
      </c>
      <c r="J259">
        <v>30.537500000000001</v>
      </c>
    </row>
    <row r="260" spans="1:10" x14ac:dyDescent="0.3">
      <c r="A260" s="9">
        <v>3</v>
      </c>
      <c r="B260" s="9">
        <v>35.288699999999999</v>
      </c>
      <c r="D260">
        <v>232</v>
      </c>
      <c r="E260">
        <v>37.277823221951394</v>
      </c>
      <c r="F260">
        <v>1.0221767780486033</v>
      </c>
      <c r="G260">
        <v>0.22246976731360438</v>
      </c>
      <c r="I260">
        <v>31.368563685636854</v>
      </c>
      <c r="J260">
        <v>30.6</v>
      </c>
    </row>
    <row r="261" spans="1:10" x14ac:dyDescent="0.3">
      <c r="A261" s="9">
        <v>2.4</v>
      </c>
      <c r="B261" s="9">
        <v>36.700000000000003</v>
      </c>
      <c r="D261">
        <v>233</v>
      </c>
      <c r="E261">
        <v>37.277823221951394</v>
      </c>
      <c r="F261">
        <v>-1.1778232219513924</v>
      </c>
      <c r="G261">
        <v>-0.25634514865845137</v>
      </c>
      <c r="I261">
        <v>31.504065040650406</v>
      </c>
      <c r="J261">
        <v>30.802700000000002</v>
      </c>
    </row>
    <row r="262" spans="1:10" x14ac:dyDescent="0.3">
      <c r="A262" s="9">
        <v>1.6</v>
      </c>
      <c r="B262" s="9">
        <v>48.9</v>
      </c>
      <c r="D262">
        <v>234</v>
      </c>
      <c r="E262">
        <v>41.899835024611207</v>
      </c>
      <c r="F262">
        <v>-1.5998350246112096</v>
      </c>
      <c r="G262">
        <v>-0.34819312403562253</v>
      </c>
      <c r="I262">
        <v>31.639566395663955</v>
      </c>
      <c r="J262">
        <v>30.9</v>
      </c>
    </row>
    <row r="263" spans="1:10" x14ac:dyDescent="0.3">
      <c r="A263" s="9">
        <v>2.5</v>
      </c>
      <c r="B263" s="9">
        <v>35.922600000000003</v>
      </c>
      <c r="D263">
        <v>235</v>
      </c>
      <c r="E263">
        <v>22.487385453439966</v>
      </c>
      <c r="F263">
        <v>11.312614546560031</v>
      </c>
      <c r="G263">
        <v>2.4621129925160941</v>
      </c>
      <c r="I263">
        <v>31.775067750677504</v>
      </c>
      <c r="J263">
        <v>30.9</v>
      </c>
    </row>
    <row r="264" spans="1:10" x14ac:dyDescent="0.3">
      <c r="A264" s="9">
        <v>3</v>
      </c>
      <c r="B264" s="9">
        <v>35.708100000000002</v>
      </c>
      <c r="D264">
        <v>236</v>
      </c>
      <c r="E264">
        <v>37.277823221951394</v>
      </c>
      <c r="F264">
        <v>-3.1778232219513924</v>
      </c>
      <c r="G264">
        <v>-0.69163143590577558</v>
      </c>
      <c r="I264">
        <v>31.910569105691057</v>
      </c>
      <c r="J264">
        <v>30.953700000000001</v>
      </c>
    </row>
    <row r="265" spans="1:10" x14ac:dyDescent="0.3">
      <c r="A265" s="9">
        <v>4</v>
      </c>
      <c r="B265" s="9">
        <v>27.3</v>
      </c>
      <c r="D265">
        <v>237</v>
      </c>
      <c r="E265">
        <v>34.504616140355495</v>
      </c>
      <c r="F265">
        <v>0.73808385964450451</v>
      </c>
      <c r="G265">
        <v>0.16063889147091578</v>
      </c>
      <c r="I265">
        <v>32.046070460704605</v>
      </c>
      <c r="J265">
        <v>31</v>
      </c>
    </row>
    <row r="266" spans="1:10" x14ac:dyDescent="0.3">
      <c r="A266" s="9">
        <v>3</v>
      </c>
      <c r="B266" s="9">
        <v>38.7896</v>
      </c>
      <c r="D266">
        <v>238</v>
      </c>
      <c r="E266">
        <v>23.411787813971934</v>
      </c>
      <c r="F266">
        <v>-1.1787813971935179E-2</v>
      </c>
      <c r="G266">
        <v>-2.5655368893028993E-3</v>
      </c>
      <c r="I266">
        <v>32.181571815718151</v>
      </c>
      <c r="J266">
        <v>31.1</v>
      </c>
    </row>
    <row r="267" spans="1:10" x14ac:dyDescent="0.3">
      <c r="A267" s="9">
        <v>2.9</v>
      </c>
      <c r="B267" s="9">
        <v>34.151400000000002</v>
      </c>
      <c r="D267">
        <v>239</v>
      </c>
      <c r="E267">
        <v>29.882604337695682</v>
      </c>
      <c r="F267">
        <v>3.6682956623043168</v>
      </c>
      <c r="G267">
        <v>0.79837939968495519</v>
      </c>
      <c r="I267">
        <v>32.317073170731703</v>
      </c>
      <c r="J267">
        <v>31.3</v>
      </c>
    </row>
    <row r="268" spans="1:10" x14ac:dyDescent="0.3">
      <c r="A268" s="9">
        <v>2.5</v>
      </c>
      <c r="B268" s="9">
        <v>34.143500000000003</v>
      </c>
      <c r="D268">
        <v>240</v>
      </c>
      <c r="E268">
        <v>29.882604337695682</v>
      </c>
      <c r="F268">
        <v>-3.2204043376956832</v>
      </c>
      <c r="G268">
        <v>-0.70089892379536611</v>
      </c>
      <c r="I268">
        <v>32.452574525745256</v>
      </c>
      <c r="J268">
        <v>31.3</v>
      </c>
    </row>
    <row r="269" spans="1:10" x14ac:dyDescent="0.3">
      <c r="A269" s="9">
        <v>2.4</v>
      </c>
      <c r="B269" s="9">
        <v>39.204099999999997</v>
      </c>
      <c r="D269">
        <v>241</v>
      </c>
      <c r="E269">
        <v>41.899835024611207</v>
      </c>
      <c r="F269">
        <v>-4.3998350246112068</v>
      </c>
      <c r="G269">
        <v>-0.95759392618187589</v>
      </c>
      <c r="I269">
        <v>32.588075880758801</v>
      </c>
      <c r="J269">
        <v>31.374700000000001</v>
      </c>
    </row>
    <row r="270" spans="1:10" x14ac:dyDescent="0.3">
      <c r="A270" s="9">
        <v>5.5</v>
      </c>
      <c r="B270" s="9">
        <v>23.2</v>
      </c>
      <c r="D270">
        <v>242</v>
      </c>
      <c r="E270">
        <v>40.051030303547279</v>
      </c>
      <c r="F270">
        <v>2.7489696964527184</v>
      </c>
      <c r="G270">
        <v>0.59829440646215382</v>
      </c>
      <c r="I270">
        <v>32.723577235772353</v>
      </c>
      <c r="J270">
        <v>31.374700000000001</v>
      </c>
    </row>
    <row r="271" spans="1:10" x14ac:dyDescent="0.3">
      <c r="A271" s="9">
        <v>2</v>
      </c>
      <c r="B271" s="9">
        <v>38.200000000000003</v>
      </c>
      <c r="D271">
        <v>243</v>
      </c>
      <c r="E271">
        <v>34.042414960089516</v>
      </c>
      <c r="F271">
        <v>-2.4424149600895149</v>
      </c>
      <c r="G271">
        <v>-0.53157486994734326</v>
      </c>
      <c r="I271">
        <v>32.859078590785906</v>
      </c>
      <c r="J271">
        <v>31.3917</v>
      </c>
    </row>
    <row r="272" spans="1:10" x14ac:dyDescent="0.3">
      <c r="A272" s="9">
        <v>2.4</v>
      </c>
      <c r="B272" s="9">
        <v>40</v>
      </c>
      <c r="D272">
        <v>244</v>
      </c>
      <c r="E272">
        <v>34.96681732062148</v>
      </c>
      <c r="F272">
        <v>-0.46681732062148029</v>
      </c>
      <c r="G272">
        <v>-0.10159958915803396</v>
      </c>
      <c r="I272">
        <v>32.994579945799451</v>
      </c>
      <c r="J272">
        <v>31.4</v>
      </c>
    </row>
    <row r="273" spans="1:10" x14ac:dyDescent="0.3">
      <c r="A273" s="9">
        <v>3.7</v>
      </c>
      <c r="B273" s="9">
        <v>37.064999999999998</v>
      </c>
      <c r="D273">
        <v>245</v>
      </c>
      <c r="E273">
        <v>34.96681732062148</v>
      </c>
      <c r="F273">
        <v>0.53318267937851971</v>
      </c>
      <c r="G273">
        <v>0.11604355446562815</v>
      </c>
      <c r="I273">
        <v>33.130081300813004</v>
      </c>
      <c r="J273">
        <v>31.4</v>
      </c>
    </row>
    <row r="274" spans="1:10" x14ac:dyDescent="0.3">
      <c r="A274" s="9">
        <v>2.4</v>
      </c>
      <c r="B274" s="9">
        <v>40.279600000000002</v>
      </c>
      <c r="D274">
        <v>246</v>
      </c>
      <c r="E274">
        <v>41.899835024611207</v>
      </c>
      <c r="F274">
        <v>1.6415649753887962</v>
      </c>
      <c r="G274">
        <v>0.35727536170611718</v>
      </c>
      <c r="I274">
        <v>33.265582655826556</v>
      </c>
      <c r="J274">
        <v>31.411200000000001</v>
      </c>
    </row>
    <row r="275" spans="1:10" x14ac:dyDescent="0.3">
      <c r="A275" s="9">
        <v>5</v>
      </c>
      <c r="B275" s="9">
        <v>32.670099999999998</v>
      </c>
      <c r="D275">
        <v>247</v>
      </c>
      <c r="E275">
        <v>38.664426762749336</v>
      </c>
      <c r="F275">
        <v>1.1355732372506608</v>
      </c>
      <c r="G275">
        <v>0.24714972917013253</v>
      </c>
      <c r="I275">
        <v>33.401084010840101</v>
      </c>
      <c r="J275">
        <v>31.496099999999998</v>
      </c>
    </row>
    <row r="276" spans="1:10" x14ac:dyDescent="0.3">
      <c r="A276" s="9">
        <v>3.6</v>
      </c>
      <c r="B276" s="9">
        <v>40</v>
      </c>
      <c r="D276">
        <v>248</v>
      </c>
      <c r="E276">
        <v>29.420403157429696</v>
      </c>
      <c r="F276">
        <v>-4.9204031574296963</v>
      </c>
      <c r="G276">
        <v>-1.0708920110787921</v>
      </c>
      <c r="I276">
        <v>33.536585365853654</v>
      </c>
      <c r="J276">
        <v>31.5</v>
      </c>
    </row>
    <row r="277" spans="1:10" x14ac:dyDescent="0.3">
      <c r="A277" s="9">
        <v>7</v>
      </c>
      <c r="B277" s="9">
        <v>33.700000000000003</v>
      </c>
      <c r="D277">
        <v>249</v>
      </c>
      <c r="E277">
        <v>34.96681732062148</v>
      </c>
      <c r="F277">
        <v>1.5895826793785162</v>
      </c>
      <c r="G277">
        <v>0.34596177138966405</v>
      </c>
      <c r="I277">
        <v>33.672086720867206</v>
      </c>
      <c r="J277">
        <v>31.5002</v>
      </c>
    </row>
    <row r="278" spans="1:10" x14ac:dyDescent="0.3">
      <c r="A278" s="9">
        <v>4</v>
      </c>
      <c r="B278" s="9">
        <v>27.785699999999999</v>
      </c>
      <c r="D278">
        <v>250</v>
      </c>
      <c r="E278">
        <v>34.504616140355495</v>
      </c>
      <c r="F278">
        <v>0.37078385964450433</v>
      </c>
      <c r="G278">
        <v>8.0698564817944643E-2</v>
      </c>
      <c r="I278">
        <v>33.807588075880751</v>
      </c>
      <c r="J278">
        <v>31.5002</v>
      </c>
    </row>
    <row r="279" spans="1:10" x14ac:dyDescent="0.3">
      <c r="A279" s="9">
        <v>3.7</v>
      </c>
      <c r="B279" s="9">
        <v>32.974800000000002</v>
      </c>
      <c r="D279">
        <v>251</v>
      </c>
      <c r="E279">
        <v>34.96681732062148</v>
      </c>
      <c r="F279">
        <v>-4.9819173206214806</v>
      </c>
      <c r="G279">
        <v>-1.0842801469332308</v>
      </c>
      <c r="I279">
        <v>33.943089430894304</v>
      </c>
      <c r="J279">
        <v>31.6</v>
      </c>
    </row>
    <row r="280" spans="1:10" x14ac:dyDescent="0.3">
      <c r="A280" s="9">
        <v>6.2</v>
      </c>
      <c r="B280" s="9">
        <v>26.299900000000001</v>
      </c>
      <c r="D280">
        <v>252</v>
      </c>
      <c r="E280">
        <v>37.277823221951394</v>
      </c>
      <c r="F280">
        <v>-1.3778232219513953</v>
      </c>
      <c r="G280">
        <v>-0.29987377738318444</v>
      </c>
      <c r="I280">
        <v>34.078590785907856</v>
      </c>
      <c r="J280">
        <v>31.6</v>
      </c>
    </row>
    <row r="281" spans="1:10" x14ac:dyDescent="0.3">
      <c r="A281" s="9">
        <v>2.9</v>
      </c>
      <c r="B281" s="9">
        <v>34.1</v>
      </c>
      <c r="D281">
        <v>253</v>
      </c>
      <c r="E281">
        <v>43.748639745675135</v>
      </c>
      <c r="F281">
        <v>7.0718602543248679</v>
      </c>
      <c r="G281">
        <v>1.5391418970184949</v>
      </c>
      <c r="I281">
        <v>34.214092140921402</v>
      </c>
      <c r="J281">
        <v>31.6</v>
      </c>
    </row>
    <row r="282" spans="1:10" x14ac:dyDescent="0.3">
      <c r="A282" s="9">
        <v>2.4</v>
      </c>
      <c r="B282" s="9">
        <v>38.957500000000003</v>
      </c>
      <c r="D282">
        <v>254</v>
      </c>
      <c r="E282">
        <v>34.96681732062148</v>
      </c>
      <c r="F282">
        <v>2.6331826793785211</v>
      </c>
      <c r="G282">
        <v>0.57309415607531899</v>
      </c>
      <c r="I282">
        <v>34.349593495934954</v>
      </c>
      <c r="J282">
        <v>31.6</v>
      </c>
    </row>
    <row r="283" spans="1:10" x14ac:dyDescent="0.3">
      <c r="A283" s="9">
        <v>4.3</v>
      </c>
      <c r="B283" s="9">
        <v>24.1937</v>
      </c>
      <c r="D283">
        <v>255</v>
      </c>
      <c r="E283">
        <v>23.411787813971934</v>
      </c>
      <c r="F283">
        <v>6.8881121860280672</v>
      </c>
      <c r="G283">
        <v>1.4991503897996039</v>
      </c>
      <c r="I283">
        <v>34.485094850948506</v>
      </c>
      <c r="J283">
        <v>31.6</v>
      </c>
    </row>
    <row r="284" spans="1:10" x14ac:dyDescent="0.3">
      <c r="A284" s="9">
        <v>2</v>
      </c>
      <c r="B284" s="9">
        <v>39.7256</v>
      </c>
      <c r="D284">
        <v>256</v>
      </c>
      <c r="E284">
        <v>32.655811419291567</v>
      </c>
      <c r="F284">
        <v>-4.6070114192915668</v>
      </c>
      <c r="G284">
        <v>-1.0026844480047259</v>
      </c>
      <c r="I284">
        <v>34.620596205962052</v>
      </c>
      <c r="J284">
        <v>31.61</v>
      </c>
    </row>
    <row r="285" spans="1:10" x14ac:dyDescent="0.3">
      <c r="A285" s="9">
        <v>2</v>
      </c>
      <c r="B285" s="9">
        <v>39</v>
      </c>
      <c r="D285">
        <v>257</v>
      </c>
      <c r="E285">
        <v>37.277823221951394</v>
      </c>
      <c r="F285">
        <v>-1.1230232219513923</v>
      </c>
      <c r="G285">
        <v>-0.24441830438787465</v>
      </c>
      <c r="I285">
        <v>34.756097560975604</v>
      </c>
      <c r="J285">
        <v>31.7</v>
      </c>
    </row>
    <row r="286" spans="1:10" x14ac:dyDescent="0.3">
      <c r="A286" s="9">
        <v>2</v>
      </c>
      <c r="B286" s="9">
        <v>41.2</v>
      </c>
      <c r="D286">
        <v>258</v>
      </c>
      <c r="E286">
        <v>37.277823221951394</v>
      </c>
      <c r="F286">
        <v>-1.9891232219513952</v>
      </c>
      <c r="G286">
        <v>-0.43291903108032909</v>
      </c>
      <c r="I286">
        <v>34.891598915989157</v>
      </c>
      <c r="J286">
        <v>31.7</v>
      </c>
    </row>
    <row r="287" spans="1:10" x14ac:dyDescent="0.3">
      <c r="A287" s="9">
        <v>4</v>
      </c>
      <c r="B287" s="9">
        <v>28.3</v>
      </c>
      <c r="D287">
        <v>259</v>
      </c>
      <c r="E287">
        <v>40.051030303547279</v>
      </c>
      <c r="F287">
        <v>-3.3510303035472759</v>
      </c>
      <c r="G287">
        <v>-0.72932876964218385</v>
      </c>
      <c r="I287">
        <v>35.027100271002702</v>
      </c>
      <c r="J287">
        <v>31.708200000000001</v>
      </c>
    </row>
    <row r="288" spans="1:10" x14ac:dyDescent="0.3">
      <c r="A288" s="9">
        <v>4.4000000000000004</v>
      </c>
      <c r="B288" s="9">
        <v>23.152100000000001</v>
      </c>
      <c r="D288">
        <v>260</v>
      </c>
      <c r="E288">
        <v>43.748639745675135</v>
      </c>
      <c r="F288">
        <v>5.1513602543248638</v>
      </c>
      <c r="G288">
        <v>1.121158239689251</v>
      </c>
      <c r="I288">
        <v>35.162601626016254</v>
      </c>
      <c r="J288">
        <v>31.846699999999998</v>
      </c>
    </row>
    <row r="289" spans="1:10" x14ac:dyDescent="0.3">
      <c r="A289" s="9">
        <v>3.8</v>
      </c>
      <c r="B289" s="9">
        <v>37.076900000000002</v>
      </c>
      <c r="D289">
        <v>261</v>
      </c>
      <c r="E289">
        <v>39.5888291232813</v>
      </c>
      <c r="F289">
        <v>-3.6662291232812976</v>
      </c>
      <c r="G289">
        <v>-0.7979296316355643</v>
      </c>
      <c r="I289">
        <v>35.298102981029807</v>
      </c>
      <c r="J289">
        <v>31.9</v>
      </c>
    </row>
    <row r="290" spans="1:10" x14ac:dyDescent="0.3">
      <c r="A290" s="9">
        <v>3.5</v>
      </c>
      <c r="B290" s="9">
        <v>36.200000000000003</v>
      </c>
      <c r="D290">
        <v>262</v>
      </c>
      <c r="E290">
        <v>37.277823221951394</v>
      </c>
      <c r="F290">
        <v>-1.5697232219513921</v>
      </c>
      <c r="G290">
        <v>-0.3416394966445645</v>
      </c>
      <c r="I290">
        <v>35.433604336043352</v>
      </c>
      <c r="J290">
        <v>31.9</v>
      </c>
    </row>
    <row r="291" spans="1:10" x14ac:dyDescent="0.3">
      <c r="A291" s="9">
        <v>4.5999999999999996</v>
      </c>
      <c r="B291" s="9">
        <v>24.5</v>
      </c>
      <c r="D291">
        <v>263</v>
      </c>
      <c r="E291">
        <v>32.655811419291567</v>
      </c>
      <c r="F291">
        <v>-5.355811419291566</v>
      </c>
      <c r="G291">
        <v>-1.1656556339501241</v>
      </c>
      <c r="I291">
        <v>35.569105691056905</v>
      </c>
      <c r="J291">
        <v>31.9</v>
      </c>
    </row>
    <row r="292" spans="1:10" x14ac:dyDescent="0.3">
      <c r="A292" s="9">
        <v>4.5999999999999996</v>
      </c>
      <c r="B292" s="9">
        <v>33.799999999999997</v>
      </c>
      <c r="D292">
        <v>264</v>
      </c>
      <c r="E292">
        <v>37.277823221951394</v>
      </c>
      <c r="F292">
        <v>1.5117767780486062</v>
      </c>
      <c r="G292">
        <v>0.32902785043174998</v>
      </c>
      <c r="I292">
        <v>35.704607046070457</v>
      </c>
      <c r="J292">
        <v>31.9</v>
      </c>
    </row>
    <row r="293" spans="1:10" x14ac:dyDescent="0.3">
      <c r="A293" s="9">
        <v>2.4</v>
      </c>
      <c r="B293" s="9">
        <v>48.2</v>
      </c>
      <c r="D293">
        <v>265</v>
      </c>
      <c r="E293">
        <v>37.740024402217372</v>
      </c>
      <c r="F293">
        <v>-3.5886244022173699</v>
      </c>
      <c r="G293">
        <v>-0.7810394961831737</v>
      </c>
      <c r="I293">
        <v>35.840108401084002</v>
      </c>
      <c r="J293">
        <v>31.9</v>
      </c>
    </row>
    <row r="294" spans="1:10" x14ac:dyDescent="0.3">
      <c r="A294" s="9">
        <v>3</v>
      </c>
      <c r="B294" s="9">
        <v>32</v>
      </c>
      <c r="D294">
        <v>266</v>
      </c>
      <c r="E294">
        <v>39.5888291232813</v>
      </c>
      <c r="F294">
        <v>-5.4453291232812973</v>
      </c>
      <c r="G294">
        <v>-1.1851385484564216</v>
      </c>
      <c r="I294">
        <v>35.975609756097555</v>
      </c>
      <c r="J294">
        <v>31.947500000000002</v>
      </c>
    </row>
    <row r="295" spans="1:10" x14ac:dyDescent="0.3">
      <c r="A295" s="9">
        <v>3.7</v>
      </c>
      <c r="B295" s="9">
        <v>34.583199999999998</v>
      </c>
      <c r="D295">
        <v>267</v>
      </c>
      <c r="E295">
        <v>40.051030303547279</v>
      </c>
      <c r="F295">
        <v>-0.84693030354728194</v>
      </c>
      <c r="G295">
        <v>-0.18432857369417285</v>
      </c>
      <c r="I295">
        <v>36.111111111111107</v>
      </c>
      <c r="J295">
        <v>32</v>
      </c>
    </row>
    <row r="296" spans="1:10" x14ac:dyDescent="0.3">
      <c r="A296" s="9">
        <v>6.2</v>
      </c>
      <c r="B296" s="9">
        <v>27.1</v>
      </c>
      <c r="D296">
        <v>268</v>
      </c>
      <c r="E296">
        <v>25.72279371530184</v>
      </c>
      <c r="F296">
        <v>-2.5227937153018409</v>
      </c>
      <c r="G296">
        <v>-0.54906875491231077</v>
      </c>
      <c r="I296">
        <v>36.246612466124652</v>
      </c>
      <c r="J296">
        <v>32</v>
      </c>
    </row>
    <row r="297" spans="1:10" x14ac:dyDescent="0.3">
      <c r="A297" s="9">
        <v>3</v>
      </c>
      <c r="B297" s="9">
        <v>35.540399999999998</v>
      </c>
      <c r="D297">
        <v>269</v>
      </c>
      <c r="E297">
        <v>41.899835024611207</v>
      </c>
      <c r="F297">
        <v>-3.6998350246112039</v>
      </c>
      <c r="G297">
        <v>-0.80524372564531177</v>
      </c>
      <c r="I297">
        <v>36.382113821138205</v>
      </c>
      <c r="J297">
        <v>32.088799999999999</v>
      </c>
    </row>
    <row r="298" spans="1:10" x14ac:dyDescent="0.3">
      <c r="A298" s="9">
        <v>2.4</v>
      </c>
      <c r="B298" s="9">
        <v>31.3</v>
      </c>
      <c r="D298">
        <v>270</v>
      </c>
      <c r="E298">
        <v>40.051030303547279</v>
      </c>
      <c r="F298">
        <v>-5.1030303547278777E-2</v>
      </c>
      <c r="G298">
        <v>-1.110639568409947E-2</v>
      </c>
      <c r="I298">
        <v>36.517615176151757</v>
      </c>
      <c r="J298">
        <v>32.1</v>
      </c>
    </row>
    <row r="299" spans="1:10" x14ac:dyDescent="0.3">
      <c r="A299" s="9">
        <v>3</v>
      </c>
      <c r="B299" s="9">
        <v>39.710299999999997</v>
      </c>
      <c r="D299">
        <v>271</v>
      </c>
      <c r="E299">
        <v>34.042414960089516</v>
      </c>
      <c r="F299">
        <v>3.0225850399104814</v>
      </c>
      <c r="G299">
        <v>0.65784490995596945</v>
      </c>
      <c r="I299">
        <v>36.653116531165303</v>
      </c>
      <c r="J299">
        <v>32.1</v>
      </c>
    </row>
    <row r="300" spans="1:10" x14ac:dyDescent="0.3">
      <c r="A300" s="9">
        <v>2.5</v>
      </c>
      <c r="B300" s="9">
        <v>39.200000000000003</v>
      </c>
      <c r="D300">
        <v>272</v>
      </c>
      <c r="E300">
        <v>40.051030303547279</v>
      </c>
      <c r="F300">
        <v>0.22856969645272329</v>
      </c>
      <c r="G300">
        <v>4.974662727307691E-2</v>
      </c>
      <c r="I300">
        <v>36.788617886178855</v>
      </c>
      <c r="J300">
        <v>32.1</v>
      </c>
    </row>
    <row r="301" spans="1:10" x14ac:dyDescent="0.3">
      <c r="A301" s="9">
        <v>6.2</v>
      </c>
      <c r="B301" s="9">
        <v>26</v>
      </c>
      <c r="D301">
        <v>273</v>
      </c>
      <c r="E301">
        <v>28.03379961663175</v>
      </c>
      <c r="F301">
        <v>4.6363003833682477</v>
      </c>
      <c r="G301">
        <v>1.0090589902198552</v>
      </c>
      <c r="I301">
        <v>36.924119241192408</v>
      </c>
      <c r="J301">
        <v>32.1</v>
      </c>
    </row>
    <row r="302" spans="1:10" x14ac:dyDescent="0.3">
      <c r="A302" s="9">
        <v>1</v>
      </c>
      <c r="B302" s="9">
        <v>57.8</v>
      </c>
      <c r="D302">
        <v>274</v>
      </c>
      <c r="E302">
        <v>34.504616140355495</v>
      </c>
      <c r="F302">
        <v>5.4953838596445053</v>
      </c>
      <c r="G302">
        <v>1.1960326186317638</v>
      </c>
      <c r="I302">
        <v>37.059620596205953</v>
      </c>
      <c r="J302">
        <v>32.149900000000002</v>
      </c>
    </row>
    <row r="303" spans="1:10" x14ac:dyDescent="0.3">
      <c r="A303" s="9">
        <v>3.7</v>
      </c>
      <c r="B303" s="9">
        <v>34.823500000000003</v>
      </c>
      <c r="D303">
        <v>275</v>
      </c>
      <c r="E303">
        <v>18.789776011312114</v>
      </c>
      <c r="F303">
        <v>14.910223988687889</v>
      </c>
      <c r="G303">
        <v>3.2451080210309708</v>
      </c>
      <c r="I303">
        <v>37.195121951219505</v>
      </c>
      <c r="J303">
        <v>32.149900000000002</v>
      </c>
    </row>
    <row r="304" spans="1:10" x14ac:dyDescent="0.3">
      <c r="A304" s="9">
        <v>5.3</v>
      </c>
      <c r="B304" s="9">
        <v>22.9</v>
      </c>
      <c r="D304">
        <v>276</v>
      </c>
      <c r="E304">
        <v>32.655811419291567</v>
      </c>
      <c r="F304">
        <v>-4.8701114192915682</v>
      </c>
      <c r="G304">
        <v>-1.0599463590921119</v>
      </c>
      <c r="I304">
        <v>37.330623306233058</v>
      </c>
      <c r="J304">
        <v>32.200000000000003</v>
      </c>
    </row>
    <row r="305" spans="1:10" x14ac:dyDescent="0.3">
      <c r="A305" s="9">
        <v>2.7</v>
      </c>
      <c r="B305" s="9">
        <v>35.9</v>
      </c>
      <c r="D305">
        <v>277</v>
      </c>
      <c r="E305">
        <v>34.042414960089516</v>
      </c>
      <c r="F305">
        <v>-1.0676149600895144</v>
      </c>
      <c r="G305">
        <v>-0.23235907609353249</v>
      </c>
      <c r="I305">
        <v>37.46612466124661</v>
      </c>
      <c r="J305">
        <v>32.200000000000003</v>
      </c>
    </row>
    <row r="306" spans="1:10" x14ac:dyDescent="0.3">
      <c r="A306" s="9">
        <v>3.5</v>
      </c>
      <c r="B306" s="9">
        <v>39.799999999999997</v>
      </c>
      <c r="D306">
        <v>278</v>
      </c>
      <c r="E306">
        <v>22.487385453439966</v>
      </c>
      <c r="F306">
        <v>3.8125145465600347</v>
      </c>
      <c r="G306">
        <v>0.82976765102426675</v>
      </c>
      <c r="I306">
        <v>37.601626016260155</v>
      </c>
      <c r="J306">
        <v>32.276499999999999</v>
      </c>
    </row>
    <row r="307" spans="1:10" x14ac:dyDescent="0.3">
      <c r="A307" s="9">
        <v>2</v>
      </c>
      <c r="B307" s="9">
        <v>40</v>
      </c>
      <c r="D307">
        <v>279</v>
      </c>
      <c r="E307">
        <v>37.740024402217372</v>
      </c>
      <c r="F307">
        <v>-3.6400244022173709</v>
      </c>
      <c r="G307">
        <v>-0.79222635376543016</v>
      </c>
      <c r="I307">
        <v>37.737127371273708</v>
      </c>
      <c r="J307">
        <v>32.299999999999997</v>
      </c>
    </row>
    <row r="308" spans="1:10" x14ac:dyDescent="0.3">
      <c r="A308" s="9">
        <v>2.4</v>
      </c>
      <c r="B308" s="9">
        <v>36.159599999999998</v>
      </c>
      <c r="D308">
        <v>280</v>
      </c>
      <c r="E308">
        <v>40.051030303547279</v>
      </c>
      <c r="F308">
        <v>-1.0935303035472757</v>
      </c>
      <c r="G308">
        <v>-0.23799937291176657</v>
      </c>
      <c r="I308">
        <v>37.87262872628726</v>
      </c>
      <c r="J308">
        <v>32.4</v>
      </c>
    </row>
    <row r="309" spans="1:10" x14ac:dyDescent="0.3">
      <c r="A309" s="9">
        <v>2</v>
      </c>
      <c r="B309" s="9">
        <v>30.6</v>
      </c>
      <c r="D309">
        <v>281</v>
      </c>
      <c r="E309">
        <v>31.269207878493624</v>
      </c>
      <c r="F309">
        <v>-7.0755078784936245</v>
      </c>
      <c r="G309">
        <v>-1.5399357774093407</v>
      </c>
      <c r="I309">
        <v>38.008130081300806</v>
      </c>
      <c r="J309">
        <v>32.4</v>
      </c>
    </row>
    <row r="310" spans="1:10" x14ac:dyDescent="0.3">
      <c r="A310" s="9">
        <v>5.2</v>
      </c>
      <c r="B310" s="9">
        <v>25.4</v>
      </c>
      <c r="D310">
        <v>282</v>
      </c>
      <c r="E310">
        <v>41.899835024611207</v>
      </c>
      <c r="F310">
        <v>-2.1742350246112068</v>
      </c>
      <c r="G310">
        <v>-0.47320734573305345</v>
      </c>
      <c r="I310">
        <v>38.143631436314358</v>
      </c>
      <c r="J310">
        <v>32.407600000000002</v>
      </c>
    </row>
    <row r="311" spans="1:10" x14ac:dyDescent="0.3">
      <c r="A311" s="9">
        <v>4.8</v>
      </c>
      <c r="B311" s="9">
        <v>26.212499999999999</v>
      </c>
      <c r="D311">
        <v>283</v>
      </c>
      <c r="E311">
        <v>41.899835024611207</v>
      </c>
      <c r="F311">
        <v>-2.8998350246112068</v>
      </c>
      <c r="G311">
        <v>-0.63112921074638273</v>
      </c>
      <c r="I311">
        <v>38.27913279132791</v>
      </c>
      <c r="J311">
        <v>32.6</v>
      </c>
    </row>
    <row r="312" spans="1:10" x14ac:dyDescent="0.3">
      <c r="A312" s="9">
        <v>2.4</v>
      </c>
      <c r="B312" s="9">
        <v>38.6</v>
      </c>
      <c r="D312">
        <v>284</v>
      </c>
      <c r="E312">
        <v>41.899835024611207</v>
      </c>
      <c r="F312">
        <v>-0.69983502461120395</v>
      </c>
      <c r="G312">
        <v>-0.15231429477432537</v>
      </c>
      <c r="I312">
        <v>38.414634146341456</v>
      </c>
      <c r="J312">
        <v>32.670099999999998</v>
      </c>
    </row>
    <row r="313" spans="1:10" x14ac:dyDescent="0.3">
      <c r="A313" s="9">
        <v>4.4000000000000004</v>
      </c>
      <c r="B313" s="9">
        <v>27.7</v>
      </c>
      <c r="D313">
        <v>285</v>
      </c>
      <c r="E313">
        <v>32.655811419291567</v>
      </c>
      <c r="F313">
        <v>-4.355811419291566</v>
      </c>
      <c r="G313">
        <v>-0.94801249032646184</v>
      </c>
      <c r="I313">
        <v>38.550135501355008</v>
      </c>
      <c r="J313">
        <v>32.670099999999998</v>
      </c>
    </row>
    <row r="314" spans="1:10" x14ac:dyDescent="0.3">
      <c r="A314" s="9">
        <v>2</v>
      </c>
      <c r="B314" s="9">
        <v>42.6</v>
      </c>
      <c r="D314">
        <v>286</v>
      </c>
      <c r="E314">
        <v>30.807006698227642</v>
      </c>
      <c r="F314">
        <v>-7.6549066982276415</v>
      </c>
      <c r="G314">
        <v>-1.6660379579480917</v>
      </c>
      <c r="I314">
        <v>38.685636856368561</v>
      </c>
      <c r="J314">
        <v>32.700000000000003</v>
      </c>
    </row>
    <row r="315" spans="1:10" x14ac:dyDescent="0.3">
      <c r="A315" s="9">
        <v>2.4</v>
      </c>
      <c r="B315" s="9">
        <v>37.071100000000001</v>
      </c>
      <c r="D315">
        <v>287</v>
      </c>
      <c r="E315">
        <v>33.580213779823538</v>
      </c>
      <c r="F315">
        <v>3.4966862201764641</v>
      </c>
      <c r="G315">
        <v>0.7610297812247464</v>
      </c>
      <c r="I315">
        <v>38.821138211382106</v>
      </c>
      <c r="J315">
        <v>32.756799999999998</v>
      </c>
    </row>
    <row r="316" spans="1:10" x14ac:dyDescent="0.3">
      <c r="A316" s="9">
        <v>3.3</v>
      </c>
      <c r="B316" s="9">
        <v>33.098799999999997</v>
      </c>
      <c r="D316">
        <v>288</v>
      </c>
      <c r="E316">
        <v>34.96681732062148</v>
      </c>
      <c r="F316">
        <v>1.2331826793785226</v>
      </c>
      <c r="G316">
        <v>0.26839375500219226</v>
      </c>
      <c r="I316">
        <v>38.956639566395658</v>
      </c>
      <c r="J316">
        <v>32.880800000000001</v>
      </c>
    </row>
    <row r="317" spans="1:10" x14ac:dyDescent="0.3">
      <c r="A317" s="9">
        <v>6.3</v>
      </c>
      <c r="B317" s="9">
        <v>24.7</v>
      </c>
      <c r="D317">
        <v>289</v>
      </c>
      <c r="E317">
        <v>29.882604337695682</v>
      </c>
      <c r="F317">
        <v>-5.3826043376956818</v>
      </c>
      <c r="G317">
        <v>-1.171486928938448</v>
      </c>
      <c r="I317">
        <v>39.092140921409211</v>
      </c>
      <c r="J317">
        <v>32.910299999999999</v>
      </c>
    </row>
    <row r="318" spans="1:10" x14ac:dyDescent="0.3">
      <c r="A318" s="9">
        <v>2.5</v>
      </c>
      <c r="B318" s="9">
        <v>40.4</v>
      </c>
      <c r="D318">
        <v>290</v>
      </c>
      <c r="E318">
        <v>29.882604337695682</v>
      </c>
      <c r="F318">
        <v>3.9173956623043154</v>
      </c>
      <c r="G318">
        <v>0.85259430676160908</v>
      </c>
      <c r="I318">
        <v>39.227642276422756</v>
      </c>
      <c r="J318">
        <v>32.910299999999999</v>
      </c>
    </row>
    <row r="319" spans="1:10" x14ac:dyDescent="0.3">
      <c r="A319" s="9">
        <v>2.2000000000000002</v>
      </c>
      <c r="B319" s="9">
        <v>51.9</v>
      </c>
      <c r="D319">
        <v>291</v>
      </c>
      <c r="E319">
        <v>40.051030303547279</v>
      </c>
      <c r="F319">
        <v>8.1489696964527241</v>
      </c>
      <c r="G319">
        <v>1.7735673820299307</v>
      </c>
      <c r="I319">
        <v>39.363143631436309</v>
      </c>
      <c r="J319">
        <v>32.910299999999999</v>
      </c>
    </row>
    <row r="320" spans="1:10" x14ac:dyDescent="0.3">
      <c r="A320" s="9">
        <v>3.5</v>
      </c>
      <c r="B320" s="9">
        <v>33.200000000000003</v>
      </c>
      <c r="D320">
        <v>292</v>
      </c>
      <c r="E320">
        <v>37.277823221951394</v>
      </c>
      <c r="F320">
        <v>-5.2778232219513939</v>
      </c>
      <c r="G320">
        <v>-1.1486820375154665</v>
      </c>
      <c r="I320">
        <v>39.498644986449861</v>
      </c>
      <c r="J320">
        <v>32.974800000000002</v>
      </c>
    </row>
    <row r="321" spans="1:10" x14ac:dyDescent="0.3">
      <c r="A321" s="9">
        <v>6.2</v>
      </c>
      <c r="B321" s="9">
        <v>28.4</v>
      </c>
      <c r="D321">
        <v>293</v>
      </c>
      <c r="E321">
        <v>34.042414960089516</v>
      </c>
      <c r="F321">
        <v>0.54078503991048166</v>
      </c>
      <c r="G321">
        <v>0.11769815611076481</v>
      </c>
      <c r="I321">
        <v>39.634146341463406</v>
      </c>
      <c r="J321">
        <v>33</v>
      </c>
    </row>
    <row r="322" spans="1:10" x14ac:dyDescent="0.3">
      <c r="A322" s="9">
        <v>2.4</v>
      </c>
      <c r="B322" s="9">
        <v>46.9</v>
      </c>
      <c r="D322">
        <v>294</v>
      </c>
      <c r="E322">
        <v>22.487385453439966</v>
      </c>
      <c r="F322">
        <v>4.6126145465600352</v>
      </c>
      <c r="G322">
        <v>1.003903930237559</v>
      </c>
      <c r="I322">
        <v>39.769647696476959</v>
      </c>
      <c r="J322">
        <v>33</v>
      </c>
    </row>
    <row r="323" spans="1:10" x14ac:dyDescent="0.3">
      <c r="A323" s="9">
        <v>5.5</v>
      </c>
      <c r="B323" s="9">
        <v>23.9</v>
      </c>
      <c r="D323">
        <v>295</v>
      </c>
      <c r="E323">
        <v>37.277823221951394</v>
      </c>
      <c r="F323">
        <v>-1.7374232219513956</v>
      </c>
      <c r="G323">
        <v>-0.3781382518302534</v>
      </c>
      <c r="I323">
        <v>39.905149051490511</v>
      </c>
      <c r="J323">
        <v>33</v>
      </c>
    </row>
    <row r="324" spans="1:10" x14ac:dyDescent="0.3">
      <c r="A324" s="9">
        <v>3.3</v>
      </c>
      <c r="B324" s="9">
        <v>40.1</v>
      </c>
      <c r="D324">
        <v>296</v>
      </c>
      <c r="E324">
        <v>40.051030303547279</v>
      </c>
      <c r="F324">
        <v>-8.7510303035472781</v>
      </c>
      <c r="G324">
        <v>-1.9046017452099597</v>
      </c>
      <c r="I324">
        <v>40.040650406504056</v>
      </c>
      <c r="J324">
        <v>33</v>
      </c>
    </row>
    <row r="325" spans="1:10" x14ac:dyDescent="0.3">
      <c r="A325" s="9">
        <v>5</v>
      </c>
      <c r="B325" s="9">
        <v>30.802700000000002</v>
      </c>
      <c r="D325">
        <v>297</v>
      </c>
      <c r="E325">
        <v>37.277823221951394</v>
      </c>
      <c r="F325">
        <v>2.4324767780486027</v>
      </c>
      <c r="G325">
        <v>0.52941189276605494</v>
      </c>
      <c r="I325">
        <v>40.176151761517609</v>
      </c>
      <c r="J325">
        <v>33</v>
      </c>
    </row>
    <row r="326" spans="1:10" x14ac:dyDescent="0.3">
      <c r="A326" s="9">
        <v>2.2999999999999998</v>
      </c>
      <c r="B326" s="9">
        <v>34.700000000000003</v>
      </c>
      <c r="D326">
        <v>298</v>
      </c>
      <c r="E326">
        <v>39.5888291232813</v>
      </c>
      <c r="F326">
        <v>-0.38882912328129748</v>
      </c>
      <c r="G326">
        <v>-8.4625992723374052E-2</v>
      </c>
      <c r="I326">
        <v>40.311653116531161</v>
      </c>
      <c r="J326">
        <v>33.098799999999997</v>
      </c>
    </row>
    <row r="327" spans="1:10" x14ac:dyDescent="0.3">
      <c r="A327" s="9">
        <v>2.5</v>
      </c>
      <c r="B327" s="9">
        <v>39.375300000000003</v>
      </c>
      <c r="D327">
        <v>299</v>
      </c>
      <c r="E327">
        <v>22.487385453439966</v>
      </c>
      <c r="F327">
        <v>3.5126145465600338</v>
      </c>
      <c r="G327">
        <v>0.76449647225153028</v>
      </c>
      <c r="I327">
        <v>40.447154471544707</v>
      </c>
      <c r="J327">
        <v>33.098799999999997</v>
      </c>
    </row>
    <row r="328" spans="1:10" x14ac:dyDescent="0.3">
      <c r="A328" s="9">
        <v>2.5</v>
      </c>
      <c r="B328" s="9">
        <v>38.6</v>
      </c>
      <c r="D328">
        <v>300</v>
      </c>
      <c r="E328">
        <v>46.521846827271027</v>
      </c>
      <c r="F328">
        <v>11.27815317272897</v>
      </c>
      <c r="G328">
        <v>2.454612710781912</v>
      </c>
      <c r="I328">
        <v>40.582655826558259</v>
      </c>
      <c r="J328">
        <v>33.1</v>
      </c>
    </row>
    <row r="329" spans="1:10" x14ac:dyDescent="0.3">
      <c r="A329" s="9">
        <v>3.6</v>
      </c>
      <c r="B329" s="9">
        <v>35.242699999999999</v>
      </c>
      <c r="D329">
        <v>301</v>
      </c>
      <c r="E329">
        <v>34.042414960089516</v>
      </c>
      <c r="F329">
        <v>0.7810850399104865</v>
      </c>
      <c r="G329">
        <v>0.16999780352353189</v>
      </c>
      <c r="I329">
        <v>40.718157181571812</v>
      </c>
      <c r="J329">
        <v>33.1</v>
      </c>
    </row>
    <row r="330" spans="1:10" x14ac:dyDescent="0.3">
      <c r="A330" s="9">
        <v>5</v>
      </c>
      <c r="B330" s="9">
        <v>23.7</v>
      </c>
      <c r="D330">
        <v>302</v>
      </c>
      <c r="E330">
        <v>26.647196075833808</v>
      </c>
      <c r="F330">
        <v>-3.7471960758338092</v>
      </c>
      <c r="G330">
        <v>-0.81555153371872091</v>
      </c>
      <c r="I330">
        <v>40.853658536585357</v>
      </c>
      <c r="J330">
        <v>33.200000000000003</v>
      </c>
    </row>
    <row r="331" spans="1:10" x14ac:dyDescent="0.3">
      <c r="A331" s="9">
        <v>4.5999999999999996</v>
      </c>
      <c r="B331" s="9">
        <v>32.149900000000002</v>
      </c>
      <c r="D331">
        <v>303</v>
      </c>
      <c r="E331">
        <v>38.664426762749336</v>
      </c>
      <c r="F331">
        <v>-2.7644267627493377</v>
      </c>
      <c r="G331">
        <v>-0.6016585309621495</v>
      </c>
      <c r="I331">
        <v>40.989159891598909</v>
      </c>
      <c r="J331">
        <v>33.200000000000003</v>
      </c>
    </row>
    <row r="332" spans="1:10" x14ac:dyDescent="0.3">
      <c r="A332" s="9">
        <v>4.5999999999999996</v>
      </c>
      <c r="B332" s="9">
        <v>28.4633</v>
      </c>
      <c r="D332">
        <v>304</v>
      </c>
      <c r="E332">
        <v>34.96681732062148</v>
      </c>
      <c r="F332">
        <v>4.8331826793785169</v>
      </c>
      <c r="G332">
        <v>1.0519090720473747</v>
      </c>
      <c r="I332">
        <v>41.124661246612462</v>
      </c>
      <c r="J332">
        <v>33.200000000000003</v>
      </c>
    </row>
    <row r="333" spans="1:10" x14ac:dyDescent="0.3">
      <c r="A333" s="9">
        <v>4.8</v>
      </c>
      <c r="B333" s="9">
        <v>23.577999999999999</v>
      </c>
      <c r="D333">
        <v>305</v>
      </c>
      <c r="E333">
        <v>41.899835024611207</v>
      </c>
      <c r="F333">
        <v>-1.8998350246112068</v>
      </c>
      <c r="G333">
        <v>-0.41348606712272057</v>
      </c>
      <c r="I333">
        <v>41.260162601626007</v>
      </c>
      <c r="J333">
        <v>33.235700000000001</v>
      </c>
    </row>
    <row r="334" spans="1:10" x14ac:dyDescent="0.3">
      <c r="A334" s="9">
        <v>3.6</v>
      </c>
      <c r="B334" s="9">
        <v>37</v>
      </c>
      <c r="D334">
        <v>306</v>
      </c>
      <c r="E334">
        <v>40.051030303547279</v>
      </c>
      <c r="F334">
        <v>-3.8914303035472813</v>
      </c>
      <c r="G334">
        <v>-0.84694312445641207</v>
      </c>
      <c r="I334">
        <v>41.395663956639559</v>
      </c>
      <c r="J334">
        <v>33.260300000000001</v>
      </c>
    </row>
    <row r="335" spans="1:10" x14ac:dyDescent="0.3">
      <c r="A335" s="9">
        <v>6.7</v>
      </c>
      <c r="B335" s="9">
        <v>24.2</v>
      </c>
      <c r="D335">
        <v>307</v>
      </c>
      <c r="E335">
        <v>41.899835024611207</v>
      </c>
      <c r="F335">
        <v>-11.299835024611205</v>
      </c>
      <c r="G335">
        <v>-2.459331617185144</v>
      </c>
      <c r="I335">
        <v>41.531165311653112</v>
      </c>
      <c r="J335">
        <v>33.305199999999999</v>
      </c>
    </row>
    <row r="336" spans="1:10" x14ac:dyDescent="0.3">
      <c r="A336" s="9">
        <v>2.9</v>
      </c>
      <c r="B336" s="9">
        <v>32.4</v>
      </c>
      <c r="D336">
        <v>308</v>
      </c>
      <c r="E336">
        <v>27.109397256099786</v>
      </c>
      <c r="F336">
        <v>-1.7093972560997877</v>
      </c>
      <c r="G336">
        <v>-0.37203859251922006</v>
      </c>
      <c r="I336">
        <v>41.666666666666657</v>
      </c>
      <c r="J336">
        <v>33.305199999999999</v>
      </c>
    </row>
    <row r="337" spans="1:10" x14ac:dyDescent="0.3">
      <c r="A337" s="9">
        <v>3</v>
      </c>
      <c r="B337" s="9">
        <v>29.6</v>
      </c>
      <c r="D337">
        <v>309</v>
      </c>
      <c r="E337">
        <v>28.958201977163714</v>
      </c>
      <c r="F337">
        <v>-2.7457019771637157</v>
      </c>
      <c r="G337">
        <v>-0.59758320976361567</v>
      </c>
      <c r="I337">
        <v>41.80216802168021</v>
      </c>
      <c r="J337">
        <v>33.4</v>
      </c>
    </row>
    <row r="338" spans="1:10" x14ac:dyDescent="0.3">
      <c r="A338" s="9">
        <v>2.4</v>
      </c>
      <c r="B338" s="9">
        <v>39.200000000000003</v>
      </c>
      <c r="D338">
        <v>310</v>
      </c>
      <c r="E338">
        <v>40.051030303547279</v>
      </c>
      <c r="F338">
        <v>-1.4510303035472774</v>
      </c>
      <c r="G338">
        <v>-0.31580679675722612</v>
      </c>
      <c r="I338">
        <v>41.937669376693762</v>
      </c>
      <c r="J338">
        <v>33.5</v>
      </c>
    </row>
    <row r="339" spans="1:10" x14ac:dyDescent="0.3">
      <c r="A339" s="9">
        <v>3</v>
      </c>
      <c r="B339" s="9">
        <v>34.799999999999997</v>
      </c>
      <c r="D339">
        <v>311</v>
      </c>
      <c r="E339">
        <v>30.807006698227642</v>
      </c>
      <c r="F339">
        <v>-3.107006698227643</v>
      </c>
      <c r="G339">
        <v>-0.67621870506203918</v>
      </c>
      <c r="I339">
        <v>42.073170731707307</v>
      </c>
      <c r="J339">
        <v>33.5</v>
      </c>
    </row>
    <row r="340" spans="1:10" x14ac:dyDescent="0.3">
      <c r="A340" s="9">
        <v>3.5</v>
      </c>
      <c r="B340" s="9">
        <v>25.8</v>
      </c>
      <c r="D340">
        <v>312</v>
      </c>
      <c r="E340">
        <v>41.899835024611207</v>
      </c>
      <c r="F340">
        <v>0.70016497538879463</v>
      </c>
      <c r="G340">
        <v>0.15238610629880128</v>
      </c>
      <c r="I340">
        <v>42.20867208672086</v>
      </c>
      <c r="J340">
        <v>33.550899999999999</v>
      </c>
    </row>
    <row r="341" spans="1:10" x14ac:dyDescent="0.3">
      <c r="A341" s="9">
        <v>5.2</v>
      </c>
      <c r="B341" s="9">
        <v>23.9</v>
      </c>
      <c r="D341">
        <v>313</v>
      </c>
      <c r="E341">
        <v>40.051030303547279</v>
      </c>
      <c r="F341">
        <v>-2.9799303035472775</v>
      </c>
      <c r="G341">
        <v>-0.64856139904344323</v>
      </c>
      <c r="I341">
        <v>42.344173441734412</v>
      </c>
      <c r="J341">
        <v>33.6</v>
      </c>
    </row>
    <row r="342" spans="1:10" x14ac:dyDescent="0.3">
      <c r="A342" s="9">
        <v>3.5</v>
      </c>
      <c r="B342" s="9">
        <v>40.299999999999997</v>
      </c>
      <c r="D342">
        <v>314</v>
      </c>
      <c r="E342">
        <v>35.891219681153444</v>
      </c>
      <c r="F342">
        <v>-2.7924196811534472</v>
      </c>
      <c r="G342">
        <v>-0.60775099772282049</v>
      </c>
      <c r="I342">
        <v>42.479674796747965</v>
      </c>
      <c r="J342">
        <v>33.6</v>
      </c>
    </row>
    <row r="343" spans="1:10" x14ac:dyDescent="0.3">
      <c r="A343" s="9">
        <v>3.7</v>
      </c>
      <c r="B343" s="9">
        <v>26.6</v>
      </c>
      <c r="D343">
        <v>315</v>
      </c>
      <c r="E343">
        <v>22.025184273173988</v>
      </c>
      <c r="F343">
        <v>2.6748157268260115</v>
      </c>
      <c r="G343">
        <v>0.58215530340042387</v>
      </c>
      <c r="I343">
        <v>42.61517615176151</v>
      </c>
      <c r="J343">
        <v>33.6</v>
      </c>
    </row>
    <row r="344" spans="1:10" x14ac:dyDescent="0.3">
      <c r="A344" s="9">
        <v>2.5</v>
      </c>
      <c r="B344" s="9">
        <v>37.070999999999998</v>
      </c>
      <c r="D344">
        <v>316</v>
      </c>
      <c r="E344">
        <v>39.5888291232813</v>
      </c>
      <c r="F344">
        <v>0.81117087671869825</v>
      </c>
      <c r="G344">
        <v>0.17654577962501958</v>
      </c>
      <c r="I344">
        <v>42.750677506775062</v>
      </c>
      <c r="J344">
        <v>33.700000000000003</v>
      </c>
    </row>
    <row r="345" spans="1:10" x14ac:dyDescent="0.3">
      <c r="A345" s="9">
        <v>2.4</v>
      </c>
      <c r="B345" s="9">
        <v>46.8</v>
      </c>
      <c r="D345">
        <v>317</v>
      </c>
      <c r="E345">
        <v>40.975432664079243</v>
      </c>
      <c r="F345">
        <v>10.924567335920756</v>
      </c>
      <c r="G345">
        <v>2.3776571777181692</v>
      </c>
      <c r="I345">
        <v>42.886178861788615</v>
      </c>
      <c r="J345">
        <v>33.722900000000003</v>
      </c>
    </row>
    <row r="346" spans="1:10" x14ac:dyDescent="0.3">
      <c r="A346" s="9">
        <v>2.4</v>
      </c>
      <c r="B346" s="9">
        <v>46.9</v>
      </c>
      <c r="D346">
        <v>318</v>
      </c>
      <c r="E346">
        <v>34.96681732062148</v>
      </c>
      <c r="F346">
        <v>-1.7668173206214774</v>
      </c>
      <c r="G346">
        <v>-0.38453567586879411</v>
      </c>
      <c r="I346">
        <v>43.02168021680216</v>
      </c>
      <c r="J346">
        <v>33.762799999999999</v>
      </c>
    </row>
    <row r="347" spans="1:10" x14ac:dyDescent="0.3">
      <c r="A347" s="9">
        <v>3.8</v>
      </c>
      <c r="B347" s="9">
        <v>27.372</v>
      </c>
      <c r="D347">
        <v>319</v>
      </c>
      <c r="E347">
        <v>22.487385453439966</v>
      </c>
      <c r="F347">
        <v>5.9126145465600324</v>
      </c>
      <c r="G347">
        <v>1.286840016948319</v>
      </c>
      <c r="I347">
        <v>43.157181571815713</v>
      </c>
      <c r="J347">
        <v>33.799999999999997</v>
      </c>
    </row>
    <row r="348" spans="1:10" x14ac:dyDescent="0.3">
      <c r="A348" s="9">
        <v>5.7</v>
      </c>
      <c r="B348" s="9">
        <v>27.1</v>
      </c>
      <c r="D348">
        <v>320</v>
      </c>
      <c r="E348">
        <v>40.051030303547279</v>
      </c>
      <c r="F348">
        <v>6.8489696964527198</v>
      </c>
      <c r="G348">
        <v>1.4906312953191689</v>
      </c>
      <c r="I348">
        <v>43.292682926829265</v>
      </c>
      <c r="J348">
        <v>33.799999999999997</v>
      </c>
    </row>
    <row r="349" spans="1:10" x14ac:dyDescent="0.3">
      <c r="A349" s="9">
        <v>4</v>
      </c>
      <c r="B349" s="9">
        <v>25.753499999999999</v>
      </c>
      <c r="D349">
        <v>321</v>
      </c>
      <c r="E349">
        <v>25.72279371530184</v>
      </c>
      <c r="F349">
        <v>-1.8227937153018416</v>
      </c>
      <c r="G349">
        <v>-0.39671855437574743</v>
      </c>
      <c r="I349">
        <v>43.42818428184281</v>
      </c>
      <c r="J349">
        <v>33.9</v>
      </c>
    </row>
    <row r="350" spans="1:10" x14ac:dyDescent="0.3">
      <c r="A350" s="9">
        <v>3.6</v>
      </c>
      <c r="B350" s="9">
        <v>37.200000000000003</v>
      </c>
      <c r="D350">
        <v>322</v>
      </c>
      <c r="E350">
        <v>35.891219681153444</v>
      </c>
      <c r="F350">
        <v>4.2087803188465571</v>
      </c>
      <c r="G350">
        <v>0.91601217941516366</v>
      </c>
      <c r="I350">
        <v>43.563685636856363</v>
      </c>
      <c r="J350">
        <v>34</v>
      </c>
    </row>
    <row r="351" spans="1:10" x14ac:dyDescent="0.3">
      <c r="A351" s="9">
        <v>2.5</v>
      </c>
      <c r="B351" s="9">
        <v>51.6</v>
      </c>
      <c r="D351">
        <v>323</v>
      </c>
      <c r="E351">
        <v>28.03379961663175</v>
      </c>
      <c r="F351">
        <v>2.7689003833682513</v>
      </c>
      <c r="G351">
        <v>0.60263218381702943</v>
      </c>
      <c r="I351">
        <v>43.699186991869915</v>
      </c>
      <c r="J351">
        <v>34.049900000000001</v>
      </c>
    </row>
    <row r="352" spans="1:10" x14ac:dyDescent="0.3">
      <c r="A352" s="9">
        <v>3</v>
      </c>
      <c r="B352" s="9">
        <v>36.154800000000002</v>
      </c>
      <c r="D352">
        <v>324</v>
      </c>
      <c r="E352">
        <v>40.513231483813264</v>
      </c>
      <c r="F352">
        <v>-5.8132314838132615</v>
      </c>
      <c r="G352">
        <v>-1.2652099747491641</v>
      </c>
      <c r="I352">
        <v>43.83468834688346</v>
      </c>
      <c r="J352">
        <v>34.1</v>
      </c>
    </row>
    <row r="353" spans="1:10" x14ac:dyDescent="0.3">
      <c r="A353" s="9">
        <v>2</v>
      </c>
      <c r="B353" s="9">
        <v>42</v>
      </c>
      <c r="D353">
        <v>325</v>
      </c>
      <c r="E353">
        <v>39.5888291232813</v>
      </c>
      <c r="F353">
        <v>-0.21352912328129747</v>
      </c>
      <c r="G353">
        <v>-4.6473149646146079E-2</v>
      </c>
      <c r="I353">
        <v>43.970189701897013</v>
      </c>
      <c r="J353">
        <v>34.1</v>
      </c>
    </row>
    <row r="354" spans="1:10" x14ac:dyDescent="0.3">
      <c r="A354" s="9">
        <v>5.6</v>
      </c>
      <c r="B354" s="9">
        <v>23.6</v>
      </c>
      <c r="D354">
        <v>326</v>
      </c>
      <c r="E354">
        <v>39.5888291232813</v>
      </c>
      <c r="F354">
        <v>-0.98882912328129891</v>
      </c>
      <c r="G354">
        <v>-0.21521187889757165</v>
      </c>
      <c r="I354">
        <v>44.105691056910565</v>
      </c>
      <c r="J354">
        <v>34.1</v>
      </c>
    </row>
    <row r="355" spans="1:10" x14ac:dyDescent="0.3">
      <c r="A355" s="9">
        <v>2.2999999999999998</v>
      </c>
      <c r="B355" s="9">
        <v>31.7</v>
      </c>
      <c r="D355">
        <v>327</v>
      </c>
      <c r="E355">
        <v>34.504616140355495</v>
      </c>
      <c r="F355">
        <v>0.73808385964450451</v>
      </c>
      <c r="G355">
        <v>0.16063889147091578</v>
      </c>
      <c r="I355">
        <v>44.241192411924111</v>
      </c>
      <c r="J355">
        <v>34.1</v>
      </c>
    </row>
    <row r="356" spans="1:10" x14ac:dyDescent="0.3">
      <c r="A356" s="9">
        <v>2.5</v>
      </c>
      <c r="B356" s="9">
        <v>36.030700000000003</v>
      </c>
      <c r="D356">
        <v>328</v>
      </c>
      <c r="E356">
        <v>28.03379961663175</v>
      </c>
      <c r="F356">
        <v>-4.333799616631751</v>
      </c>
      <c r="G356">
        <v>-0.94322177239875604</v>
      </c>
      <c r="I356">
        <v>44.376693766937663</v>
      </c>
      <c r="J356">
        <v>34.1</v>
      </c>
    </row>
    <row r="357" spans="1:10" x14ac:dyDescent="0.3">
      <c r="A357" s="9">
        <v>2</v>
      </c>
      <c r="B357" s="9">
        <v>47.296399999999998</v>
      </c>
      <c r="D357">
        <v>329</v>
      </c>
      <c r="E357">
        <v>29.882604337695682</v>
      </c>
      <c r="F357">
        <v>2.2672956623043206</v>
      </c>
      <c r="G357">
        <v>0.49346135546820541</v>
      </c>
      <c r="I357">
        <v>44.512195121951216</v>
      </c>
      <c r="J357">
        <v>34.143500000000003</v>
      </c>
    </row>
    <row r="358" spans="1:10" x14ac:dyDescent="0.3">
      <c r="A358" s="9">
        <v>3.7</v>
      </c>
      <c r="B358" s="9">
        <v>24.4</v>
      </c>
      <c r="D358">
        <v>330</v>
      </c>
      <c r="E358">
        <v>29.882604337695682</v>
      </c>
      <c r="F358">
        <v>-1.4193043376956815</v>
      </c>
      <c r="G358">
        <v>-0.30890185781478785</v>
      </c>
      <c r="I358">
        <v>44.647696476964761</v>
      </c>
      <c r="J358">
        <v>34.143500000000003</v>
      </c>
    </row>
    <row r="359" spans="1:10" x14ac:dyDescent="0.3">
      <c r="A359" s="9">
        <v>5.3</v>
      </c>
      <c r="B359" s="9">
        <v>23.299900000000001</v>
      </c>
      <c r="D359">
        <v>331</v>
      </c>
      <c r="E359">
        <v>28.958201977163714</v>
      </c>
      <c r="F359">
        <v>-5.3802019771637148</v>
      </c>
      <c r="G359">
        <v>-1.1709640716401533</v>
      </c>
      <c r="I359">
        <v>44.783197831978313</v>
      </c>
      <c r="J359">
        <v>34.151400000000002</v>
      </c>
    </row>
    <row r="360" spans="1:10" x14ac:dyDescent="0.3">
      <c r="A360" s="9">
        <v>6</v>
      </c>
      <c r="B360" s="9">
        <v>30.299900000000001</v>
      </c>
      <c r="D360">
        <v>332</v>
      </c>
      <c r="E360">
        <v>34.504616140355495</v>
      </c>
      <c r="F360">
        <v>2.4953838596445053</v>
      </c>
      <c r="G360">
        <v>0.54310318776077737</v>
      </c>
      <c r="I360">
        <v>44.918699186991866</v>
      </c>
      <c r="J360">
        <v>34.179600000000001</v>
      </c>
    </row>
    <row r="361" spans="1:10" x14ac:dyDescent="0.3">
      <c r="A361" s="9">
        <v>2.9</v>
      </c>
      <c r="B361" s="9">
        <v>37.329599999999999</v>
      </c>
      <c r="D361">
        <v>333</v>
      </c>
      <c r="E361">
        <v>20.176379552110056</v>
      </c>
      <c r="F361">
        <v>4.0236204478899431</v>
      </c>
      <c r="G361">
        <v>0.87571340302721468</v>
      </c>
      <c r="I361">
        <v>45.054200542005411</v>
      </c>
      <c r="J361">
        <v>34.1997</v>
      </c>
    </row>
    <row r="362" spans="1:10" x14ac:dyDescent="0.3">
      <c r="A362" s="9">
        <v>3.9</v>
      </c>
      <c r="B362" s="9">
        <v>36.6</v>
      </c>
      <c r="D362">
        <v>334</v>
      </c>
      <c r="E362">
        <v>37.740024402217372</v>
      </c>
      <c r="F362">
        <v>-5.3400244022173737</v>
      </c>
      <c r="G362">
        <v>-1.1622196979256563</v>
      </c>
      <c r="I362">
        <v>45.189701897018963</v>
      </c>
      <c r="J362">
        <v>34.200000000000003</v>
      </c>
    </row>
    <row r="363" spans="1:10" x14ac:dyDescent="0.3">
      <c r="A363" s="9">
        <v>2.5</v>
      </c>
      <c r="B363" s="9">
        <v>32.910299999999999</v>
      </c>
      <c r="D363">
        <v>335</v>
      </c>
      <c r="E363">
        <v>37.277823221951394</v>
      </c>
      <c r="F363">
        <v>-7.6778232219513924</v>
      </c>
      <c r="G363">
        <v>-1.6710255822122553</v>
      </c>
      <c r="I363">
        <v>45.325203252032516</v>
      </c>
      <c r="J363">
        <v>34.200000000000003</v>
      </c>
    </row>
    <row r="364" spans="1:10" x14ac:dyDescent="0.3">
      <c r="A364" s="9">
        <v>2</v>
      </c>
      <c r="B364" s="9">
        <v>58.534999999999997</v>
      </c>
      <c r="D364">
        <v>336</v>
      </c>
      <c r="E364">
        <v>40.051030303547279</v>
      </c>
      <c r="F364">
        <v>-0.85103030354727593</v>
      </c>
      <c r="G364">
        <v>-0.18522091058302856</v>
      </c>
      <c r="I364">
        <v>45.460704607046061</v>
      </c>
      <c r="J364">
        <v>34.200000000000003</v>
      </c>
    </row>
    <row r="365" spans="1:10" x14ac:dyDescent="0.3">
      <c r="A365" s="9">
        <v>4</v>
      </c>
      <c r="B365" s="9">
        <v>25.3</v>
      </c>
      <c r="D365">
        <v>337</v>
      </c>
      <c r="E365">
        <v>37.277823221951394</v>
      </c>
      <c r="F365">
        <v>-2.4778232219513967</v>
      </c>
      <c r="G365">
        <v>-0.53928123536921313</v>
      </c>
      <c r="I365">
        <v>45.596205962059614</v>
      </c>
      <c r="J365">
        <v>34.270800000000001</v>
      </c>
    </row>
    <row r="366" spans="1:10" x14ac:dyDescent="0.3">
      <c r="A366" s="9">
        <v>5.6</v>
      </c>
      <c r="B366" s="9">
        <v>24.947700000000001</v>
      </c>
      <c r="D366">
        <v>338</v>
      </c>
      <c r="E366">
        <v>34.96681732062148</v>
      </c>
      <c r="F366">
        <v>-9.1668173206214796</v>
      </c>
      <c r="G366">
        <v>-1.9950949386838943</v>
      </c>
      <c r="I366">
        <v>45.731707317073166</v>
      </c>
      <c r="J366">
        <v>34.283099999999997</v>
      </c>
    </row>
    <row r="367" spans="1:10" x14ac:dyDescent="0.3">
      <c r="A367" s="9">
        <v>4.7</v>
      </c>
      <c r="B367" s="9">
        <v>25.6</v>
      </c>
      <c r="D367">
        <v>339</v>
      </c>
      <c r="E367">
        <v>27.109397256099786</v>
      </c>
      <c r="F367">
        <v>-3.2093972560997877</v>
      </c>
      <c r="G367">
        <v>-0.69850330795471327</v>
      </c>
      <c r="I367">
        <v>45.867208672086711</v>
      </c>
      <c r="J367">
        <v>34.285299999999999</v>
      </c>
    </row>
    <row r="368" spans="1:10" x14ac:dyDescent="0.3">
      <c r="A368" s="9">
        <v>2.5</v>
      </c>
      <c r="B368" s="9">
        <v>40.200000000000003</v>
      </c>
      <c r="D368">
        <v>340</v>
      </c>
      <c r="E368">
        <v>34.96681732062148</v>
      </c>
      <c r="F368">
        <v>5.3331826793785169</v>
      </c>
      <c r="G368">
        <v>1.1607306438592058</v>
      </c>
      <c r="I368">
        <v>46.002710027100264</v>
      </c>
      <c r="J368">
        <v>34.299999999999997</v>
      </c>
    </row>
    <row r="369" spans="1:10" x14ac:dyDescent="0.3">
      <c r="A369" s="9">
        <v>3.6</v>
      </c>
      <c r="B369" s="9">
        <v>37.690800000000003</v>
      </c>
      <c r="D369">
        <v>341</v>
      </c>
      <c r="E369">
        <v>34.042414960089516</v>
      </c>
      <c r="F369">
        <v>-7.4424149600895149</v>
      </c>
      <c r="G369">
        <v>-1.619790588065654</v>
      </c>
      <c r="I369">
        <v>46.138211382113816</v>
      </c>
      <c r="J369">
        <v>34.299999999999997</v>
      </c>
    </row>
    <row r="370" spans="1:10" x14ac:dyDescent="0.3">
      <c r="A370" s="9">
        <v>1.3</v>
      </c>
      <c r="B370" s="9">
        <v>62.267400000000002</v>
      </c>
      <c r="D370">
        <v>342</v>
      </c>
      <c r="E370">
        <v>39.5888291232813</v>
      </c>
      <c r="F370">
        <v>-2.5178291232813024</v>
      </c>
      <c r="G370">
        <v>-0.54798824549815184</v>
      </c>
      <c r="I370">
        <v>46.273712737127362</v>
      </c>
      <c r="J370">
        <v>34.4</v>
      </c>
    </row>
    <row r="371" spans="1:10" x14ac:dyDescent="0.3">
      <c r="A371" s="9">
        <v>2.5</v>
      </c>
      <c r="B371" s="9">
        <v>32.910299999999999</v>
      </c>
      <c r="D371">
        <v>343</v>
      </c>
      <c r="E371">
        <v>40.051030303547279</v>
      </c>
      <c r="F371">
        <v>6.7489696964527184</v>
      </c>
      <c r="G371">
        <v>1.4688669809568025</v>
      </c>
      <c r="I371">
        <v>46.409214092140914</v>
      </c>
      <c r="J371">
        <v>34.4</v>
      </c>
    </row>
    <row r="372" spans="1:10" x14ac:dyDescent="0.3">
      <c r="A372" s="9">
        <v>2.2999999999999998</v>
      </c>
      <c r="B372" s="9">
        <v>39.200000000000003</v>
      </c>
      <c r="D372">
        <v>344</v>
      </c>
      <c r="E372">
        <v>40.051030303547279</v>
      </c>
      <c r="F372">
        <v>6.8489696964527198</v>
      </c>
      <c r="G372">
        <v>1.4906312953191689</v>
      </c>
      <c r="I372">
        <v>46.544715447154466</v>
      </c>
      <c r="J372">
        <v>34.485500000000002</v>
      </c>
    </row>
    <row r="373" spans="1:10" x14ac:dyDescent="0.3">
      <c r="A373" s="9">
        <v>2.4</v>
      </c>
      <c r="B373" s="9">
        <v>42.6</v>
      </c>
      <c r="D373">
        <v>345</v>
      </c>
      <c r="E373">
        <v>33.580213779823538</v>
      </c>
      <c r="F373">
        <v>-6.2082137798235379</v>
      </c>
      <c r="G373">
        <v>-1.3511751633285327</v>
      </c>
      <c r="I373">
        <v>46.680216802168012</v>
      </c>
      <c r="J373">
        <v>34.5</v>
      </c>
    </row>
    <row r="374" spans="1:10" x14ac:dyDescent="0.3">
      <c r="A374" s="9">
        <v>5.7</v>
      </c>
      <c r="B374" s="9">
        <v>33.6</v>
      </c>
      <c r="D374">
        <v>346</v>
      </c>
      <c r="E374">
        <v>24.798391354769876</v>
      </c>
      <c r="F374">
        <v>2.3016086452301252</v>
      </c>
      <c r="G374">
        <v>0.50092934093928254</v>
      </c>
      <c r="I374">
        <v>46.815718157181564</v>
      </c>
      <c r="J374">
        <v>34.5</v>
      </c>
    </row>
    <row r="375" spans="1:10" x14ac:dyDescent="0.3">
      <c r="A375" s="9">
        <v>2</v>
      </c>
      <c r="B375" s="9">
        <v>41.521000000000001</v>
      </c>
      <c r="D375">
        <v>347</v>
      </c>
      <c r="E375">
        <v>32.655811419291567</v>
      </c>
      <c r="F375">
        <v>-6.9023114192915678</v>
      </c>
      <c r="G375">
        <v>-1.502240755564118</v>
      </c>
      <c r="I375">
        <v>46.951219512195117</v>
      </c>
      <c r="J375">
        <v>34.5</v>
      </c>
    </row>
    <row r="376" spans="1:10" x14ac:dyDescent="0.3">
      <c r="A376" s="9">
        <v>3.7</v>
      </c>
      <c r="B376" s="9">
        <v>25.2</v>
      </c>
      <c r="D376">
        <v>348</v>
      </c>
      <c r="E376">
        <v>34.504616140355495</v>
      </c>
      <c r="F376">
        <v>2.6953838596445081</v>
      </c>
      <c r="G376">
        <v>0.58663181648551044</v>
      </c>
      <c r="I376">
        <v>47.086720867208662</v>
      </c>
      <c r="J376">
        <v>34.5</v>
      </c>
    </row>
    <row r="377" spans="1:10" x14ac:dyDescent="0.3">
      <c r="A377" s="9">
        <v>5.4</v>
      </c>
      <c r="B377" s="9">
        <v>23.898299999999999</v>
      </c>
      <c r="D377">
        <v>349</v>
      </c>
      <c r="E377">
        <v>39.5888291232813</v>
      </c>
      <c r="F377">
        <v>12.011170876718701</v>
      </c>
      <c r="G377">
        <v>2.6141489882100362</v>
      </c>
      <c r="I377">
        <v>47.222222222222214</v>
      </c>
      <c r="J377">
        <v>34.5</v>
      </c>
    </row>
    <row r="378" spans="1:10" x14ac:dyDescent="0.3">
      <c r="A378" s="9">
        <v>1.8</v>
      </c>
      <c r="B378" s="9">
        <v>50.5</v>
      </c>
      <c r="D378">
        <v>350</v>
      </c>
      <c r="E378">
        <v>37.277823221951394</v>
      </c>
      <c r="F378">
        <v>-1.1230232219513923</v>
      </c>
      <c r="G378">
        <v>-0.24441830438787465</v>
      </c>
      <c r="I378">
        <v>47.357723577235767</v>
      </c>
      <c r="J378">
        <v>34.514800000000001</v>
      </c>
    </row>
    <row r="379" spans="1:10" x14ac:dyDescent="0.3">
      <c r="A379" s="9">
        <v>3.8</v>
      </c>
      <c r="B379" s="9">
        <v>35.359400000000001</v>
      </c>
      <c r="D379">
        <v>351</v>
      </c>
      <c r="E379">
        <v>41.899835024611207</v>
      </c>
      <c r="F379">
        <v>0.10016497538879321</v>
      </c>
      <c r="G379">
        <v>2.1800220124603704E-2</v>
      </c>
      <c r="I379">
        <v>47.493224932249319</v>
      </c>
      <c r="J379">
        <v>34.514800000000001</v>
      </c>
    </row>
    <row r="380" spans="1:10" x14ac:dyDescent="0.3">
      <c r="A380" s="9">
        <v>3</v>
      </c>
      <c r="B380" s="9">
        <v>35.460599999999999</v>
      </c>
      <c r="D380">
        <v>352</v>
      </c>
      <c r="E380">
        <v>25.260592535035862</v>
      </c>
      <c r="F380">
        <v>-1.6605925350358604</v>
      </c>
      <c r="G380">
        <v>-0.36141657960319096</v>
      </c>
      <c r="I380">
        <v>47.628726287262865</v>
      </c>
      <c r="J380">
        <v>34.514800000000001</v>
      </c>
    </row>
    <row r="381" spans="1:10" x14ac:dyDescent="0.3">
      <c r="A381" s="9">
        <v>1.8</v>
      </c>
      <c r="B381" s="9">
        <v>37.619999999999997</v>
      </c>
      <c r="D381">
        <v>353</v>
      </c>
      <c r="E381">
        <v>40.513231483813264</v>
      </c>
      <c r="F381">
        <v>-8.813231483813265</v>
      </c>
      <c r="G381">
        <v>-1.9181394056201513</v>
      </c>
      <c r="I381">
        <v>47.764227642276417</v>
      </c>
      <c r="J381">
        <v>34.548200000000001</v>
      </c>
    </row>
    <row r="382" spans="1:10" x14ac:dyDescent="0.3">
      <c r="A382" s="9">
        <v>2.7</v>
      </c>
      <c r="B382" s="9">
        <v>40.6</v>
      </c>
      <c r="D382">
        <v>354</v>
      </c>
      <c r="E382">
        <v>39.5888291232813</v>
      </c>
      <c r="F382">
        <v>-3.5581291232812973</v>
      </c>
      <c r="G382">
        <v>-0.77440240780984637</v>
      </c>
      <c r="I382">
        <v>47.899728997289969</v>
      </c>
      <c r="J382">
        <v>34.583199999999998</v>
      </c>
    </row>
    <row r="383" spans="1:10" x14ac:dyDescent="0.3">
      <c r="A383" s="9">
        <v>5.6</v>
      </c>
      <c r="B383" s="9">
        <v>24.299600000000002</v>
      </c>
      <c r="D383">
        <v>355</v>
      </c>
      <c r="E383">
        <v>41.899835024611207</v>
      </c>
      <c r="F383">
        <v>5.3965649753887917</v>
      </c>
      <c r="G383">
        <v>1.1745253660129675</v>
      </c>
      <c r="I383">
        <v>48.035230352303515</v>
      </c>
      <c r="J383">
        <v>34.6</v>
      </c>
    </row>
    <row r="384" spans="1:10" x14ac:dyDescent="0.3">
      <c r="A384" s="9">
        <v>3.6</v>
      </c>
      <c r="B384" s="9">
        <v>35.6</v>
      </c>
      <c r="D384">
        <v>356</v>
      </c>
      <c r="E384">
        <v>34.042414960089516</v>
      </c>
      <c r="F384">
        <v>-9.6424149600895177</v>
      </c>
      <c r="G384">
        <v>-2.0986055040377112</v>
      </c>
      <c r="I384">
        <v>48.170731707317067</v>
      </c>
      <c r="J384">
        <v>34.700000000000003</v>
      </c>
    </row>
    <row r="385" spans="1:10" x14ac:dyDescent="0.3">
      <c r="A385" s="9">
        <v>3.5</v>
      </c>
      <c r="B385" s="9">
        <v>38.299999999999997</v>
      </c>
      <c r="D385">
        <v>357</v>
      </c>
      <c r="E385">
        <v>26.647196075833808</v>
      </c>
      <c r="F385">
        <v>-3.3472960758338068</v>
      </c>
      <c r="G385">
        <v>-0.72851604058361785</v>
      </c>
      <c r="I385">
        <v>48.30623306233062</v>
      </c>
      <c r="J385">
        <v>34.700000000000003</v>
      </c>
    </row>
    <row r="386" spans="1:10" x14ac:dyDescent="0.3">
      <c r="A386" s="9">
        <v>2</v>
      </c>
      <c r="B386" s="9">
        <v>46.438699999999997</v>
      </c>
      <c r="D386">
        <v>358</v>
      </c>
      <c r="E386">
        <v>23.411787813971934</v>
      </c>
      <c r="F386">
        <v>6.8881121860280672</v>
      </c>
      <c r="G386">
        <v>1.4991503897996039</v>
      </c>
      <c r="I386">
        <v>48.441734417344165</v>
      </c>
      <c r="J386">
        <v>34.700000000000003</v>
      </c>
    </row>
    <row r="387" spans="1:10" x14ac:dyDescent="0.3">
      <c r="A387" s="9">
        <v>5</v>
      </c>
      <c r="B387" s="9">
        <v>29.7559</v>
      </c>
      <c r="D387">
        <v>359</v>
      </c>
      <c r="E387">
        <v>37.740024402217372</v>
      </c>
      <c r="F387">
        <v>-0.41042440221737309</v>
      </c>
      <c r="G387">
        <v>-8.9326057118451402E-2</v>
      </c>
      <c r="I387">
        <v>48.577235772357717</v>
      </c>
      <c r="J387">
        <v>34.700000000000003</v>
      </c>
    </row>
    <row r="388" spans="1:10" x14ac:dyDescent="0.3">
      <c r="A388" s="9">
        <v>4</v>
      </c>
      <c r="B388" s="9">
        <v>36.392600000000002</v>
      </c>
      <c r="D388">
        <v>360</v>
      </c>
      <c r="E388">
        <v>33.118012599557552</v>
      </c>
      <c r="F388">
        <v>3.4819874004424491</v>
      </c>
      <c r="G388">
        <v>0.75783068389027786</v>
      </c>
      <c r="I388">
        <v>48.71273712737127</v>
      </c>
      <c r="J388">
        <v>34.7286</v>
      </c>
    </row>
    <row r="389" spans="1:10" x14ac:dyDescent="0.3">
      <c r="A389" s="9">
        <v>2</v>
      </c>
      <c r="B389" s="9">
        <v>47.512900000000002</v>
      </c>
      <c r="D389">
        <v>361</v>
      </c>
      <c r="E389">
        <v>39.5888291232813</v>
      </c>
      <c r="F389">
        <v>-6.6785291232813009</v>
      </c>
      <c r="G389">
        <v>-1.4535360731731224</v>
      </c>
      <c r="I389">
        <v>48.848238482384815</v>
      </c>
      <c r="J389">
        <v>34.7286</v>
      </c>
    </row>
    <row r="390" spans="1:10" x14ac:dyDescent="0.3">
      <c r="A390" s="9">
        <v>2.4</v>
      </c>
      <c r="B390" s="9">
        <v>44.4</v>
      </c>
      <c r="D390">
        <v>362</v>
      </c>
      <c r="E390">
        <v>41.899835024611207</v>
      </c>
      <c r="F390">
        <v>16.63516497538879</v>
      </c>
      <c r="G390">
        <v>3.6205295999418561</v>
      </c>
      <c r="I390">
        <v>48.983739837398367</v>
      </c>
      <c r="J390">
        <v>34.7288</v>
      </c>
    </row>
    <row r="391" spans="1:10" x14ac:dyDescent="0.3">
      <c r="A391" s="9">
        <v>3.2</v>
      </c>
      <c r="B391" s="9">
        <v>33.762799999999999</v>
      </c>
      <c r="D391">
        <v>363</v>
      </c>
      <c r="E391">
        <v>32.655811419291567</v>
      </c>
      <c r="F391">
        <v>-7.355811419291566</v>
      </c>
      <c r="G391">
        <v>-1.6009419211974483</v>
      </c>
      <c r="I391">
        <v>49.11924119241192</v>
      </c>
      <c r="J391">
        <v>34.7288</v>
      </c>
    </row>
    <row r="392" spans="1:10" x14ac:dyDescent="0.3">
      <c r="A392" s="9">
        <v>5.3</v>
      </c>
      <c r="B392" s="9">
        <v>26.6</v>
      </c>
      <c r="D392">
        <v>364</v>
      </c>
      <c r="E392">
        <v>25.260592535035862</v>
      </c>
      <c r="F392">
        <v>-0.31289253503586067</v>
      </c>
      <c r="G392">
        <v>-6.8098914941581559E-2</v>
      </c>
      <c r="I392">
        <v>49.254742547425465</v>
      </c>
      <c r="J392">
        <v>34.7288</v>
      </c>
    </row>
    <row r="393" spans="1:10" x14ac:dyDescent="0.3">
      <c r="A393" s="9">
        <v>3.6</v>
      </c>
      <c r="B393" s="9">
        <v>34.875399999999999</v>
      </c>
      <c r="D393">
        <v>365</v>
      </c>
      <c r="E393">
        <v>29.420403157429696</v>
      </c>
      <c r="F393">
        <v>-3.8204031574296948</v>
      </c>
      <c r="G393">
        <v>-0.83148455309276337</v>
      </c>
      <c r="I393">
        <v>49.390243902439018</v>
      </c>
      <c r="J393">
        <v>34.730499999999999</v>
      </c>
    </row>
    <row r="394" spans="1:10" x14ac:dyDescent="0.3">
      <c r="A394" s="9">
        <v>3.6</v>
      </c>
      <c r="B394" s="9">
        <v>38.1</v>
      </c>
      <c r="D394">
        <v>366</v>
      </c>
      <c r="E394">
        <v>39.5888291232813</v>
      </c>
      <c r="F394">
        <v>0.61117087671870252</v>
      </c>
      <c r="G394">
        <v>0.13301715090028807</v>
      </c>
      <c r="I394">
        <v>49.52574525745257</v>
      </c>
      <c r="J394">
        <v>34.730499999999999</v>
      </c>
    </row>
    <row r="395" spans="1:10" x14ac:dyDescent="0.3">
      <c r="A395" s="9">
        <v>4.8</v>
      </c>
      <c r="B395" s="9">
        <v>24.153400000000001</v>
      </c>
      <c r="D395">
        <v>367</v>
      </c>
      <c r="E395">
        <v>34.504616140355495</v>
      </c>
      <c r="F395">
        <v>3.1861838596445082</v>
      </c>
      <c r="G395">
        <v>0.69345107137600381</v>
      </c>
      <c r="I395">
        <v>49.661246612466115</v>
      </c>
      <c r="J395">
        <v>34.749400000000001</v>
      </c>
    </row>
    <row r="396" spans="1:10" x14ac:dyDescent="0.3">
      <c r="A396" s="9">
        <v>4.5999999999999996</v>
      </c>
      <c r="B396" s="9">
        <v>34.200000000000003</v>
      </c>
      <c r="D396">
        <v>368</v>
      </c>
      <c r="E396">
        <v>45.135243286473084</v>
      </c>
      <c r="F396">
        <v>17.132156713526918</v>
      </c>
      <c r="G396">
        <v>3.7286964441852262</v>
      </c>
      <c r="I396">
        <v>49.796747967479668</v>
      </c>
      <c r="J396">
        <v>34.792700000000004</v>
      </c>
    </row>
    <row r="397" spans="1:10" x14ac:dyDescent="0.3">
      <c r="A397" s="9">
        <v>2</v>
      </c>
      <c r="B397" s="9">
        <v>41.0456</v>
      </c>
      <c r="D397">
        <v>369</v>
      </c>
      <c r="E397">
        <v>39.5888291232813</v>
      </c>
      <c r="F397">
        <v>-6.6785291232813009</v>
      </c>
      <c r="G397">
        <v>-1.4535360731731224</v>
      </c>
      <c r="I397">
        <v>49.93224932249322</v>
      </c>
      <c r="J397">
        <v>34.799999999999997</v>
      </c>
    </row>
    <row r="398" spans="1:10" x14ac:dyDescent="0.3">
      <c r="A398" s="9">
        <v>2.4</v>
      </c>
      <c r="B398" s="9">
        <v>43.5</v>
      </c>
      <c r="D398">
        <v>370</v>
      </c>
      <c r="E398">
        <v>40.513231483813264</v>
      </c>
      <c r="F398">
        <v>-1.3132314838132615</v>
      </c>
      <c r="G398">
        <v>-0.28581582844268461</v>
      </c>
      <c r="I398">
        <v>50.067750677506766</v>
      </c>
      <c r="J398">
        <v>34.799999999999997</v>
      </c>
    </row>
    <row r="399" spans="1:10" x14ac:dyDescent="0.3">
      <c r="A399" s="9">
        <v>4</v>
      </c>
      <c r="B399" s="9">
        <v>30.2</v>
      </c>
      <c r="D399">
        <v>371</v>
      </c>
      <c r="E399">
        <v>40.051030303547279</v>
      </c>
      <c r="F399">
        <v>2.5489696964527226</v>
      </c>
      <c r="G399">
        <v>0.55476577773742242</v>
      </c>
      <c r="I399">
        <v>50.203252032520318</v>
      </c>
      <c r="J399">
        <v>34.823500000000003</v>
      </c>
    </row>
    <row r="400" spans="1:10" x14ac:dyDescent="0.3">
      <c r="A400" s="9">
        <v>3</v>
      </c>
      <c r="B400" s="9">
        <v>38.7896</v>
      </c>
      <c r="D400">
        <v>372</v>
      </c>
      <c r="E400">
        <v>24.798391354769876</v>
      </c>
      <c r="F400">
        <v>8.8016086452301252</v>
      </c>
      <c r="G400">
        <v>1.9156097744930864</v>
      </c>
      <c r="I400">
        <v>50.33875338753387</v>
      </c>
      <c r="J400">
        <v>34.875399999999999</v>
      </c>
    </row>
    <row r="401" spans="1:10" x14ac:dyDescent="0.3">
      <c r="A401" s="9">
        <v>3</v>
      </c>
      <c r="B401" s="9">
        <v>34.799999999999997</v>
      </c>
      <c r="D401">
        <v>373</v>
      </c>
      <c r="E401">
        <v>41.899835024611207</v>
      </c>
      <c r="F401">
        <v>-0.37883502461120599</v>
      </c>
      <c r="G401">
        <v>-8.2450845671130285E-2</v>
      </c>
      <c r="I401">
        <v>50.474254742547416</v>
      </c>
      <c r="J401">
        <v>34.875399999999999</v>
      </c>
    </row>
    <row r="402" spans="1:10" x14ac:dyDescent="0.3">
      <c r="A402" s="9">
        <v>2</v>
      </c>
      <c r="B402" s="9">
        <v>40.6</v>
      </c>
      <c r="D402">
        <v>374</v>
      </c>
      <c r="E402">
        <v>34.042414960089516</v>
      </c>
      <c r="F402">
        <v>-8.842414960089517</v>
      </c>
      <c r="G402">
        <v>-1.9244909891387814</v>
      </c>
      <c r="I402">
        <v>50.609756097560968</v>
      </c>
      <c r="J402">
        <v>34.9</v>
      </c>
    </row>
    <row r="403" spans="1:10" x14ac:dyDescent="0.3">
      <c r="A403" s="9">
        <v>4.2</v>
      </c>
      <c r="B403" s="9">
        <v>31.5002</v>
      </c>
      <c r="D403">
        <v>375</v>
      </c>
      <c r="E403">
        <v>26.184994895567822</v>
      </c>
      <c r="F403">
        <v>-2.2866948955678232</v>
      </c>
      <c r="G403">
        <v>-0.49768346557956283</v>
      </c>
      <c r="I403">
        <v>50.745257452574521</v>
      </c>
      <c r="J403">
        <v>34.9</v>
      </c>
    </row>
    <row r="404" spans="1:10" x14ac:dyDescent="0.3">
      <c r="A404" s="9">
        <v>3.8</v>
      </c>
      <c r="B404" s="9">
        <v>38.048400000000001</v>
      </c>
      <c r="D404">
        <v>376</v>
      </c>
      <c r="E404">
        <v>42.824237385143171</v>
      </c>
      <c r="F404">
        <v>7.6757626148568292</v>
      </c>
      <c r="G404">
        <v>1.6705771052064213</v>
      </c>
      <c r="I404">
        <v>50.880758807588066</v>
      </c>
      <c r="J404">
        <v>34.9</v>
      </c>
    </row>
    <row r="405" spans="1:10" x14ac:dyDescent="0.3">
      <c r="A405" s="9">
        <v>3.5</v>
      </c>
      <c r="B405" s="9">
        <v>35</v>
      </c>
      <c r="D405">
        <v>377</v>
      </c>
      <c r="E405">
        <v>33.580213779823538</v>
      </c>
      <c r="F405">
        <v>1.779186220176463</v>
      </c>
      <c r="G405">
        <v>0.38722768205110647</v>
      </c>
      <c r="I405">
        <v>51.016260162601618</v>
      </c>
      <c r="J405">
        <v>34.998899999999999</v>
      </c>
    </row>
    <row r="406" spans="1:10" x14ac:dyDescent="0.3">
      <c r="A406" s="9">
        <v>3</v>
      </c>
      <c r="B406" s="9">
        <v>34.7286</v>
      </c>
      <c r="D406">
        <v>378</v>
      </c>
      <c r="E406">
        <v>37.277823221951394</v>
      </c>
      <c r="F406">
        <v>-1.8172232219513944</v>
      </c>
      <c r="G406">
        <v>-0.39550617469142135</v>
      </c>
      <c r="I406">
        <v>51.151761517615171</v>
      </c>
      <c r="J406">
        <v>35</v>
      </c>
    </row>
    <row r="407" spans="1:10" x14ac:dyDescent="0.3">
      <c r="A407" s="9">
        <v>5</v>
      </c>
      <c r="B407" s="9">
        <v>30.337800000000001</v>
      </c>
      <c r="D407">
        <v>379</v>
      </c>
      <c r="E407">
        <v>42.824237385143171</v>
      </c>
      <c r="F407">
        <v>-5.2042373851431734</v>
      </c>
      <c r="G407">
        <v>-1.1326665846663475</v>
      </c>
      <c r="I407">
        <v>51.287262872628716</v>
      </c>
      <c r="J407">
        <v>35</v>
      </c>
    </row>
    <row r="408" spans="1:10" x14ac:dyDescent="0.3">
      <c r="A408" s="9">
        <v>2.4</v>
      </c>
      <c r="B408" s="9">
        <v>45.1</v>
      </c>
      <c r="D408">
        <v>380</v>
      </c>
      <c r="E408">
        <v>38.664426762749336</v>
      </c>
      <c r="F408">
        <v>1.9355732372506651</v>
      </c>
      <c r="G408">
        <v>0.42126424406906315</v>
      </c>
      <c r="I408">
        <v>51.422764227642269</v>
      </c>
      <c r="J408">
        <v>35</v>
      </c>
    </row>
    <row r="409" spans="1:10" x14ac:dyDescent="0.3">
      <c r="A409" s="9">
        <v>3.5</v>
      </c>
      <c r="B409" s="9">
        <v>39.9</v>
      </c>
      <c r="D409">
        <v>381</v>
      </c>
      <c r="E409">
        <v>25.260592535035862</v>
      </c>
      <c r="F409">
        <v>-0.96099253503586013</v>
      </c>
      <c r="G409">
        <v>-0.20915343632407687</v>
      </c>
      <c r="I409">
        <v>51.558265582655821</v>
      </c>
      <c r="J409">
        <v>35</v>
      </c>
    </row>
    <row r="410" spans="1:10" x14ac:dyDescent="0.3">
      <c r="A410" s="9">
        <v>3.8</v>
      </c>
      <c r="B410" s="9">
        <v>31.9</v>
      </c>
      <c r="D410">
        <v>382</v>
      </c>
      <c r="E410">
        <v>34.504616140355495</v>
      </c>
      <c r="F410">
        <v>1.0953838596445067</v>
      </c>
      <c r="G410">
        <v>0.23840278668765072</v>
      </c>
      <c r="I410">
        <v>51.693766937669366</v>
      </c>
      <c r="J410">
        <v>35.161999999999999</v>
      </c>
    </row>
    <row r="411" spans="1:10" x14ac:dyDescent="0.3">
      <c r="A411" s="9">
        <v>5.5</v>
      </c>
      <c r="B411" s="9">
        <v>32.299999999999997</v>
      </c>
      <c r="D411">
        <v>383</v>
      </c>
      <c r="E411">
        <v>34.96681732062148</v>
      </c>
      <c r="F411">
        <v>3.3331826793785169</v>
      </c>
      <c r="G411">
        <v>0.72544435661188145</v>
      </c>
      <c r="I411">
        <v>51.829268292682919</v>
      </c>
      <c r="J411">
        <v>35.200000000000003</v>
      </c>
    </row>
    <row r="412" spans="1:10" x14ac:dyDescent="0.3">
      <c r="A412" s="9">
        <v>3.8</v>
      </c>
      <c r="B412" s="9">
        <v>34.514800000000001</v>
      </c>
      <c r="D412">
        <v>384</v>
      </c>
      <c r="E412">
        <v>41.899835024611207</v>
      </c>
      <c r="F412">
        <v>4.5388649753887904</v>
      </c>
      <c r="G412">
        <v>0.9878528417269522</v>
      </c>
      <c r="I412">
        <v>51.964769647696471</v>
      </c>
      <c r="J412">
        <v>35.200000000000003</v>
      </c>
    </row>
    <row r="413" spans="1:10" x14ac:dyDescent="0.3">
      <c r="A413" s="9">
        <v>4</v>
      </c>
      <c r="B413" s="9">
        <v>30</v>
      </c>
      <c r="D413">
        <v>385</v>
      </c>
      <c r="E413">
        <v>28.03379961663175</v>
      </c>
      <c r="F413">
        <v>1.7221003833682502</v>
      </c>
      <c r="G413">
        <v>0.37480334107177971</v>
      </c>
      <c r="I413">
        <v>52.100271002710024</v>
      </c>
      <c r="J413">
        <v>35.200000000000003</v>
      </c>
    </row>
    <row r="414" spans="1:10" x14ac:dyDescent="0.3">
      <c r="A414" s="9">
        <v>3.6</v>
      </c>
      <c r="B414" s="9">
        <v>33</v>
      </c>
      <c r="D414">
        <v>386</v>
      </c>
      <c r="E414">
        <v>32.655811419291567</v>
      </c>
      <c r="F414">
        <v>3.7367885807084349</v>
      </c>
      <c r="G414">
        <v>0.81328641376238642</v>
      </c>
      <c r="I414">
        <v>52.235772357723569</v>
      </c>
      <c r="J414">
        <v>35.200000000000003</v>
      </c>
    </row>
    <row r="415" spans="1:10" x14ac:dyDescent="0.3">
      <c r="A415" s="9">
        <v>4.5999999999999996</v>
      </c>
      <c r="B415" s="9">
        <v>31.61</v>
      </c>
      <c r="D415">
        <v>387</v>
      </c>
      <c r="E415">
        <v>41.899835024611207</v>
      </c>
      <c r="F415">
        <v>5.6130649753887951</v>
      </c>
      <c r="G415">
        <v>1.2216451066074911</v>
      </c>
      <c r="I415">
        <v>52.371273712737121</v>
      </c>
      <c r="J415">
        <v>35.2288</v>
      </c>
    </row>
    <row r="416" spans="1:10" x14ac:dyDescent="0.3">
      <c r="A416" s="9">
        <v>5</v>
      </c>
      <c r="B416" s="9">
        <v>24.7928</v>
      </c>
      <c r="D416">
        <v>388</v>
      </c>
      <c r="E416">
        <v>40.051030303547279</v>
      </c>
      <c r="F416">
        <v>4.3489696964527198</v>
      </c>
      <c r="G416">
        <v>0.94652343626001356</v>
      </c>
      <c r="I416">
        <v>52.506775067750674</v>
      </c>
      <c r="J416">
        <v>35.241799999999998</v>
      </c>
    </row>
    <row r="417" spans="1:10" x14ac:dyDescent="0.3">
      <c r="A417" s="9">
        <v>4.5999999999999996</v>
      </c>
      <c r="B417" s="9">
        <v>26.662199999999999</v>
      </c>
      <c r="D417">
        <v>389</v>
      </c>
      <c r="E417">
        <v>36.353420861419423</v>
      </c>
      <c r="F417">
        <v>-2.5906208614194242</v>
      </c>
      <c r="G417">
        <v>-0.56383086821636308</v>
      </c>
      <c r="I417">
        <v>52.642276422764219</v>
      </c>
      <c r="J417">
        <v>35.242699999999999</v>
      </c>
    </row>
    <row r="418" spans="1:10" x14ac:dyDescent="0.3">
      <c r="A418" s="9">
        <v>2.4</v>
      </c>
      <c r="B418" s="9">
        <v>39.347999999999999</v>
      </c>
      <c r="D418">
        <v>390</v>
      </c>
      <c r="E418">
        <v>26.647196075833808</v>
      </c>
      <c r="F418">
        <v>-4.7196075833806361E-2</v>
      </c>
      <c r="G418">
        <v>-1.0271902311170367E-2</v>
      </c>
      <c r="I418">
        <v>52.777777777777771</v>
      </c>
      <c r="J418">
        <v>35.242699999999999</v>
      </c>
    </row>
    <row r="419" spans="1:10" x14ac:dyDescent="0.3">
      <c r="A419" s="9">
        <v>2</v>
      </c>
      <c r="B419" s="9">
        <v>38.870199999999997</v>
      </c>
      <c r="D419">
        <v>391</v>
      </c>
      <c r="E419">
        <v>34.504616140355495</v>
      </c>
      <c r="F419">
        <v>0.37078385964450433</v>
      </c>
      <c r="G419">
        <v>8.0698564817944643E-2</v>
      </c>
      <c r="I419">
        <v>52.913279132791324</v>
      </c>
      <c r="J419">
        <v>35.267800000000001</v>
      </c>
    </row>
    <row r="420" spans="1:10" x14ac:dyDescent="0.3">
      <c r="A420" s="9">
        <v>3.7</v>
      </c>
      <c r="B420" s="9">
        <v>35.980200000000004</v>
      </c>
      <c r="D420">
        <v>392</v>
      </c>
      <c r="E420">
        <v>34.504616140355495</v>
      </c>
      <c r="F420">
        <v>3.5953838596445067</v>
      </c>
      <c r="G420">
        <v>0.78251064574680607</v>
      </c>
      <c r="I420">
        <v>53.048780487804869</v>
      </c>
      <c r="J420">
        <v>35.267800000000001</v>
      </c>
    </row>
    <row r="421" spans="1:10" x14ac:dyDescent="0.3">
      <c r="A421" s="9">
        <v>3</v>
      </c>
      <c r="B421" s="9">
        <v>35</v>
      </c>
      <c r="D421">
        <v>393</v>
      </c>
      <c r="E421">
        <v>28.958201977163714</v>
      </c>
      <c r="F421">
        <v>-4.8048019771637129</v>
      </c>
      <c r="G421">
        <v>-1.0457322067990977</v>
      </c>
      <c r="I421">
        <v>53.184281842818422</v>
      </c>
      <c r="J421">
        <v>35.288699999999999</v>
      </c>
    </row>
    <row r="422" spans="1:10" x14ac:dyDescent="0.3">
      <c r="A422" s="9">
        <v>5.9</v>
      </c>
      <c r="B422" s="9">
        <v>27.2408</v>
      </c>
      <c r="D422">
        <v>394</v>
      </c>
      <c r="E422">
        <v>29.882604337695682</v>
      </c>
      <c r="F422">
        <v>4.317395662304321</v>
      </c>
      <c r="G422">
        <v>0.93965156421107521</v>
      </c>
      <c r="I422">
        <v>53.319783197831974</v>
      </c>
      <c r="J422">
        <v>35.299999999999997</v>
      </c>
    </row>
    <row r="423" spans="1:10" x14ac:dyDescent="0.3">
      <c r="A423" s="9">
        <v>2</v>
      </c>
      <c r="B423" s="9">
        <v>34.1</v>
      </c>
      <c r="D423">
        <v>395</v>
      </c>
      <c r="E423">
        <v>41.899835024611207</v>
      </c>
      <c r="F423">
        <v>-0.85423502461120648</v>
      </c>
      <c r="G423">
        <v>-0.18591839614981936</v>
      </c>
      <c r="I423">
        <v>53.455284552845519</v>
      </c>
      <c r="J423">
        <v>35.349400000000003</v>
      </c>
    </row>
    <row r="424" spans="1:10" x14ac:dyDescent="0.3">
      <c r="A424" s="9">
        <v>6</v>
      </c>
      <c r="B424" s="9">
        <v>30.299900000000001</v>
      </c>
      <c r="D424">
        <v>396</v>
      </c>
      <c r="E424">
        <v>40.051030303547279</v>
      </c>
      <c r="F424">
        <v>3.4489696964527212</v>
      </c>
      <c r="G424">
        <v>0.75064460699871793</v>
      </c>
      <c r="I424">
        <v>53.590785907859072</v>
      </c>
      <c r="J424">
        <v>35.359400000000001</v>
      </c>
    </row>
    <row r="425" spans="1:10" x14ac:dyDescent="0.3">
      <c r="A425" s="9">
        <v>3.6</v>
      </c>
      <c r="B425" s="9">
        <v>35.6</v>
      </c>
      <c r="D425">
        <v>397</v>
      </c>
      <c r="E425">
        <v>32.655811419291567</v>
      </c>
      <c r="F425">
        <v>-2.4558114192915674</v>
      </c>
      <c r="G425">
        <v>-0.53449051744150411</v>
      </c>
      <c r="I425">
        <v>53.726287262872624</v>
      </c>
      <c r="J425">
        <v>35.359400000000001</v>
      </c>
    </row>
    <row r="426" spans="1:10" x14ac:dyDescent="0.3">
      <c r="A426" s="9">
        <v>2.4</v>
      </c>
      <c r="B426" s="9">
        <v>35.241799999999998</v>
      </c>
      <c r="D426">
        <v>398</v>
      </c>
      <c r="E426">
        <v>37.277823221951394</v>
      </c>
      <c r="F426">
        <v>1.5117767780486062</v>
      </c>
      <c r="G426">
        <v>0.32902785043174998</v>
      </c>
      <c r="I426">
        <v>53.86178861788617</v>
      </c>
      <c r="J426">
        <v>35.460599999999999</v>
      </c>
    </row>
    <row r="427" spans="1:10" x14ac:dyDescent="0.3">
      <c r="A427" s="9">
        <v>2</v>
      </c>
      <c r="B427" s="9">
        <v>35.299999999999997</v>
      </c>
      <c r="D427">
        <v>399</v>
      </c>
      <c r="E427">
        <v>37.277823221951394</v>
      </c>
      <c r="F427">
        <v>-2.4778232219513967</v>
      </c>
      <c r="G427">
        <v>-0.53928123536921313</v>
      </c>
      <c r="I427">
        <v>53.997289972899722</v>
      </c>
      <c r="J427">
        <v>35.460599999999999</v>
      </c>
    </row>
    <row r="428" spans="1:10" x14ac:dyDescent="0.3">
      <c r="A428" s="9">
        <v>5</v>
      </c>
      <c r="B428" s="9">
        <v>23.618200000000002</v>
      </c>
      <c r="D428">
        <v>400</v>
      </c>
      <c r="E428">
        <v>41.899835024611207</v>
      </c>
      <c r="F428">
        <v>-1.2998350246112054</v>
      </c>
      <c r="G428">
        <v>-0.28290018094852298</v>
      </c>
      <c r="I428">
        <v>54.132791327913274</v>
      </c>
      <c r="J428">
        <v>35.460599999999999</v>
      </c>
    </row>
    <row r="429" spans="1:10" x14ac:dyDescent="0.3">
      <c r="A429" s="9">
        <v>5</v>
      </c>
      <c r="B429" s="9">
        <v>23.227</v>
      </c>
      <c r="D429">
        <v>401</v>
      </c>
      <c r="E429">
        <v>31.731409058759606</v>
      </c>
      <c r="F429">
        <v>-0.23120905875960673</v>
      </c>
      <c r="G429">
        <v>-5.0321066382708828E-2</v>
      </c>
      <c r="I429">
        <v>54.26829268292682</v>
      </c>
      <c r="J429">
        <v>35.465499999999999</v>
      </c>
    </row>
    <row r="430" spans="1:10" x14ac:dyDescent="0.3">
      <c r="A430" s="9">
        <v>2</v>
      </c>
      <c r="B430" s="9">
        <v>37.5</v>
      </c>
      <c r="D430">
        <v>402</v>
      </c>
      <c r="E430">
        <v>33.580213779823538</v>
      </c>
      <c r="F430">
        <v>4.4681862201764631</v>
      </c>
      <c r="G430">
        <v>0.97247009525513395</v>
      </c>
      <c r="I430">
        <v>54.403794037940372</v>
      </c>
      <c r="J430">
        <v>35.5</v>
      </c>
    </row>
    <row r="431" spans="1:10" x14ac:dyDescent="0.3">
      <c r="A431" s="9">
        <v>2.5</v>
      </c>
      <c r="B431" s="9">
        <v>37.057400000000001</v>
      </c>
      <c r="D431">
        <v>403</v>
      </c>
      <c r="E431">
        <v>34.96681732062148</v>
      </c>
      <c r="F431">
        <v>3.3182679378519708E-2</v>
      </c>
      <c r="G431">
        <v>7.2219826537970964E-3</v>
      </c>
      <c r="I431">
        <v>54.539295392953925</v>
      </c>
      <c r="J431">
        <v>35.5</v>
      </c>
    </row>
    <row r="432" spans="1:10" x14ac:dyDescent="0.3">
      <c r="A432" s="9">
        <v>2</v>
      </c>
      <c r="B432" s="9">
        <v>42.457900000000002</v>
      </c>
      <c r="D432">
        <v>404</v>
      </c>
      <c r="E432">
        <v>37.277823221951394</v>
      </c>
      <c r="F432">
        <v>-2.5492232219513937</v>
      </c>
      <c r="G432">
        <v>-0.55482095582394186</v>
      </c>
      <c r="I432">
        <v>54.67479674796747</v>
      </c>
      <c r="J432">
        <v>35.5</v>
      </c>
    </row>
    <row r="433" spans="1:10" x14ac:dyDescent="0.3">
      <c r="A433" s="9">
        <v>5.3</v>
      </c>
      <c r="B433" s="9">
        <v>24.299900000000001</v>
      </c>
      <c r="D433">
        <v>405</v>
      </c>
      <c r="E433">
        <v>28.03379961663175</v>
      </c>
      <c r="F433">
        <v>2.3040003833682512</v>
      </c>
      <c r="G433">
        <v>0.50144988634638887</v>
      </c>
      <c r="I433">
        <v>54.810298102981022</v>
      </c>
      <c r="J433">
        <v>35.5</v>
      </c>
    </row>
    <row r="434" spans="1:10" x14ac:dyDescent="0.3">
      <c r="A434" s="9">
        <v>2.2000000000000002</v>
      </c>
      <c r="B434" s="9">
        <v>51.9</v>
      </c>
      <c r="D434">
        <v>406</v>
      </c>
      <c r="E434">
        <v>40.051030303547279</v>
      </c>
      <c r="F434">
        <v>5.0489696964527226</v>
      </c>
      <c r="G434">
        <v>1.0988736367965777</v>
      </c>
      <c r="I434">
        <v>54.945799457994575</v>
      </c>
      <c r="J434">
        <v>35.540399999999998</v>
      </c>
    </row>
    <row r="435" spans="1:10" x14ac:dyDescent="0.3">
      <c r="A435" s="9">
        <v>4.2</v>
      </c>
      <c r="B435" s="9">
        <v>26.8</v>
      </c>
      <c r="D435">
        <v>407</v>
      </c>
      <c r="E435">
        <v>34.96681732062148</v>
      </c>
      <c r="F435">
        <v>4.9331826793785183</v>
      </c>
      <c r="G435">
        <v>1.0736733864097412</v>
      </c>
      <c r="I435">
        <v>55.08130081300812</v>
      </c>
      <c r="J435">
        <v>35.540399999999998</v>
      </c>
    </row>
    <row r="436" spans="1:10" x14ac:dyDescent="0.3">
      <c r="A436" s="9">
        <v>2.4</v>
      </c>
      <c r="B436" s="9">
        <v>43.003500000000003</v>
      </c>
      <c r="D436">
        <v>408</v>
      </c>
      <c r="E436">
        <v>33.580213779823538</v>
      </c>
      <c r="F436">
        <v>-1.6802137798235393</v>
      </c>
      <c r="G436">
        <v>-0.36568700900059076</v>
      </c>
      <c r="I436">
        <v>55.216802168021673</v>
      </c>
      <c r="J436">
        <v>35.587699999999998</v>
      </c>
    </row>
    <row r="437" spans="1:10" x14ac:dyDescent="0.3">
      <c r="A437" s="9">
        <v>3.7</v>
      </c>
      <c r="B437" s="9">
        <v>25.2</v>
      </c>
      <c r="D437">
        <v>409</v>
      </c>
      <c r="E437">
        <v>25.72279371530184</v>
      </c>
      <c r="F437">
        <v>6.5772062846981569</v>
      </c>
      <c r="G437">
        <v>1.4314838520630142</v>
      </c>
      <c r="I437">
        <v>55.352303523035225</v>
      </c>
      <c r="J437">
        <v>35.6</v>
      </c>
    </row>
    <row r="438" spans="1:10" x14ac:dyDescent="0.3">
      <c r="A438" s="9">
        <v>2</v>
      </c>
      <c r="B438" s="9">
        <v>34.5</v>
      </c>
      <c r="D438">
        <v>410</v>
      </c>
      <c r="E438">
        <v>33.580213779823538</v>
      </c>
      <c r="F438">
        <v>0.9345862201764632</v>
      </c>
      <c r="G438">
        <v>0.20340628294656149</v>
      </c>
      <c r="I438">
        <v>55.48780487804877</v>
      </c>
      <c r="J438">
        <v>35.6</v>
      </c>
    </row>
    <row r="439" spans="1:10" x14ac:dyDescent="0.3">
      <c r="A439" s="9">
        <v>2.4</v>
      </c>
      <c r="B439" s="9">
        <v>38.6</v>
      </c>
      <c r="D439">
        <v>411</v>
      </c>
      <c r="E439">
        <v>32.655811419291567</v>
      </c>
      <c r="F439">
        <v>-2.6558114192915667</v>
      </c>
      <c r="G439">
        <v>-0.5780191461662364</v>
      </c>
      <c r="I439">
        <v>55.623306233062323</v>
      </c>
      <c r="J439">
        <v>35.6</v>
      </c>
    </row>
    <row r="440" spans="1:10" x14ac:dyDescent="0.3">
      <c r="A440" s="9">
        <v>3.5</v>
      </c>
      <c r="B440" s="9">
        <v>35.349400000000003</v>
      </c>
      <c r="D440">
        <v>412</v>
      </c>
      <c r="E440">
        <v>34.504616140355495</v>
      </c>
      <c r="F440">
        <v>-1.5046161403554947</v>
      </c>
      <c r="G440">
        <v>-0.3274693867338711</v>
      </c>
      <c r="I440">
        <v>55.758807588075875</v>
      </c>
      <c r="J440">
        <v>35.6</v>
      </c>
    </row>
    <row r="441" spans="1:10" x14ac:dyDescent="0.3">
      <c r="A441" s="9">
        <v>5.3</v>
      </c>
      <c r="B441" s="9">
        <v>29</v>
      </c>
      <c r="D441">
        <v>413</v>
      </c>
      <c r="E441">
        <v>29.882604337695682</v>
      </c>
      <c r="F441">
        <v>1.7273956623043176</v>
      </c>
      <c r="G441">
        <v>0.37595582222578955</v>
      </c>
      <c r="I441">
        <v>55.89430894308942</v>
      </c>
      <c r="J441">
        <v>35.700000000000003</v>
      </c>
    </row>
    <row r="442" spans="1:10" x14ac:dyDescent="0.3">
      <c r="A442" s="9">
        <v>5.7</v>
      </c>
      <c r="B442" s="9">
        <v>23.431799999999999</v>
      </c>
      <c r="D442">
        <v>414</v>
      </c>
      <c r="E442">
        <v>28.03379961663175</v>
      </c>
      <c r="F442">
        <v>-3.2409996166317505</v>
      </c>
      <c r="G442">
        <v>-0.70538134504681793</v>
      </c>
      <c r="I442">
        <v>56.029810298102973</v>
      </c>
      <c r="J442">
        <v>35.708100000000002</v>
      </c>
    </row>
    <row r="443" spans="1:10" x14ac:dyDescent="0.3">
      <c r="A443" s="9">
        <v>3.5</v>
      </c>
      <c r="B443" s="9">
        <v>32.200000000000003</v>
      </c>
      <c r="D443">
        <v>415</v>
      </c>
      <c r="E443">
        <v>29.882604337695682</v>
      </c>
      <c r="F443">
        <v>-3.2204043376956832</v>
      </c>
      <c r="G443">
        <v>-0.70089892379536611</v>
      </c>
      <c r="I443">
        <v>56.165311653116525</v>
      </c>
      <c r="J443">
        <v>35.708100000000002</v>
      </c>
    </row>
    <row r="444" spans="1:10" x14ac:dyDescent="0.3">
      <c r="A444" s="9">
        <v>6.2</v>
      </c>
      <c r="B444" s="9">
        <v>24.9754</v>
      </c>
      <c r="D444">
        <v>416</v>
      </c>
      <c r="E444">
        <v>40.051030303547279</v>
      </c>
      <c r="F444">
        <v>-0.7030303035472798</v>
      </c>
      <c r="G444">
        <v>-0.15300972532672741</v>
      </c>
      <c r="I444">
        <v>56.300813008130071</v>
      </c>
      <c r="J444">
        <v>35.708100000000002</v>
      </c>
    </row>
    <row r="445" spans="1:10" x14ac:dyDescent="0.3">
      <c r="A445" s="9">
        <v>3.3</v>
      </c>
      <c r="B445" s="9">
        <v>34.998899999999999</v>
      </c>
      <c r="D445">
        <v>417</v>
      </c>
      <c r="E445">
        <v>41.899835024611207</v>
      </c>
      <c r="F445">
        <v>-3.0296350246112098</v>
      </c>
      <c r="G445">
        <v>-0.6593792907887347</v>
      </c>
      <c r="I445">
        <v>56.436314363143623</v>
      </c>
      <c r="J445">
        <v>35.708100000000002</v>
      </c>
    </row>
    <row r="446" spans="1:10" x14ac:dyDescent="0.3">
      <c r="A446" s="9">
        <v>4.7</v>
      </c>
      <c r="B446" s="9">
        <v>26.560400000000001</v>
      </c>
      <c r="D446">
        <v>418</v>
      </c>
      <c r="E446">
        <v>34.042414960089516</v>
      </c>
      <c r="F446">
        <v>1.9377850399104872</v>
      </c>
      <c r="G446">
        <v>0.42174562775302205</v>
      </c>
      <c r="I446">
        <v>56.571815718157175</v>
      </c>
      <c r="J446">
        <v>35.731099999999998</v>
      </c>
    </row>
    <row r="447" spans="1:10" x14ac:dyDescent="0.3">
      <c r="A447" s="9">
        <v>3.5</v>
      </c>
      <c r="B447" s="9">
        <v>27.8</v>
      </c>
      <c r="D447">
        <v>419</v>
      </c>
      <c r="E447">
        <v>37.277823221951394</v>
      </c>
      <c r="F447">
        <v>-2.2778232219513939</v>
      </c>
      <c r="G447">
        <v>-0.49575260664448001</v>
      </c>
      <c r="I447">
        <v>56.707317073170721</v>
      </c>
      <c r="J447">
        <v>35.799999999999997</v>
      </c>
    </row>
    <row r="448" spans="1:10" x14ac:dyDescent="0.3">
      <c r="A448" s="9">
        <v>2.4</v>
      </c>
      <c r="B448" s="9">
        <v>38.700000000000003</v>
      </c>
      <c r="D448">
        <v>420</v>
      </c>
      <c r="E448">
        <v>23.873988994237912</v>
      </c>
      <c r="F448">
        <v>3.3668110057620879</v>
      </c>
      <c r="G448">
        <v>0.7327633312808044</v>
      </c>
      <c r="I448">
        <v>56.842818428184273</v>
      </c>
      <c r="J448">
        <v>35.799999999999997</v>
      </c>
    </row>
    <row r="449" spans="1:10" x14ac:dyDescent="0.3">
      <c r="A449" s="9">
        <v>3.7</v>
      </c>
      <c r="B449" s="9">
        <v>29.799900000000001</v>
      </c>
      <c r="D449">
        <v>421</v>
      </c>
      <c r="E449">
        <v>41.899835024611207</v>
      </c>
      <c r="F449">
        <v>-7.7998350246112054</v>
      </c>
      <c r="G449">
        <v>-1.6975806145023269</v>
      </c>
      <c r="I449">
        <v>56.978319783197826</v>
      </c>
      <c r="J449">
        <v>35.883099999999999</v>
      </c>
    </row>
    <row r="450" spans="1:10" x14ac:dyDescent="0.3">
      <c r="A450" s="9">
        <v>4</v>
      </c>
      <c r="B450" s="9">
        <v>27.9711</v>
      </c>
      <c r="D450">
        <v>422</v>
      </c>
      <c r="E450">
        <v>23.411787813971934</v>
      </c>
      <c r="F450">
        <v>6.8881121860280672</v>
      </c>
      <c r="G450">
        <v>1.4991503897996039</v>
      </c>
      <c r="I450">
        <v>57.113821138211378</v>
      </c>
      <c r="J450">
        <v>35.9</v>
      </c>
    </row>
    <row r="451" spans="1:10" x14ac:dyDescent="0.3">
      <c r="A451" s="9">
        <v>3.7</v>
      </c>
      <c r="B451" s="9">
        <v>34.730499999999999</v>
      </c>
      <c r="D451">
        <v>423</v>
      </c>
      <c r="E451">
        <v>34.504616140355495</v>
      </c>
      <c r="F451">
        <v>1.0953838596445067</v>
      </c>
      <c r="G451">
        <v>0.23840278668765072</v>
      </c>
      <c r="I451">
        <v>57.249322493224923</v>
      </c>
      <c r="J451">
        <v>35.9</v>
      </c>
    </row>
    <row r="452" spans="1:10" x14ac:dyDescent="0.3">
      <c r="A452" s="9">
        <v>2</v>
      </c>
      <c r="B452" s="9">
        <v>41.566099999999999</v>
      </c>
      <c r="D452">
        <v>424</v>
      </c>
      <c r="E452">
        <v>40.051030303547279</v>
      </c>
      <c r="F452">
        <v>-4.809230303547281</v>
      </c>
      <c r="G452">
        <v>-1.0466960016742091</v>
      </c>
      <c r="I452">
        <v>57.384823848238476</v>
      </c>
      <c r="J452">
        <v>35.922600000000003</v>
      </c>
    </row>
    <row r="453" spans="1:10" x14ac:dyDescent="0.3">
      <c r="A453" s="9">
        <v>3</v>
      </c>
      <c r="B453" s="9">
        <v>35.883099999999999</v>
      </c>
      <c r="D453">
        <v>425</v>
      </c>
      <c r="E453">
        <v>41.899835024611207</v>
      </c>
      <c r="F453">
        <v>-6.5998350246112096</v>
      </c>
      <c r="G453">
        <v>-1.4364088421539332</v>
      </c>
      <c r="I453">
        <v>57.520325203252028</v>
      </c>
      <c r="J453">
        <v>35.922600000000003</v>
      </c>
    </row>
    <row r="454" spans="1:10" x14ac:dyDescent="0.3">
      <c r="A454" s="9">
        <v>3.6</v>
      </c>
      <c r="B454" s="9">
        <v>33</v>
      </c>
      <c r="D454">
        <v>426</v>
      </c>
      <c r="E454">
        <v>28.03379961663175</v>
      </c>
      <c r="F454">
        <v>-4.4155996166317486</v>
      </c>
      <c r="G454">
        <v>-0.96102498154717109</v>
      </c>
      <c r="I454">
        <v>57.655826558265574</v>
      </c>
      <c r="J454">
        <v>35.980200000000004</v>
      </c>
    </row>
    <row r="455" spans="1:10" x14ac:dyDescent="0.3">
      <c r="A455" s="9">
        <v>3.5</v>
      </c>
      <c r="B455" s="9">
        <v>34.700000000000003</v>
      </c>
      <c r="D455">
        <v>427</v>
      </c>
      <c r="E455">
        <v>28.03379961663175</v>
      </c>
      <c r="F455">
        <v>-4.8067996166317499</v>
      </c>
      <c r="G455">
        <v>-1.0461669793327479</v>
      </c>
      <c r="I455">
        <v>57.791327913279126</v>
      </c>
      <c r="J455">
        <v>36</v>
      </c>
    </row>
    <row r="456" spans="1:10" x14ac:dyDescent="0.3">
      <c r="A456" s="9">
        <v>2</v>
      </c>
      <c r="B456" s="9">
        <v>34.9</v>
      </c>
      <c r="D456">
        <v>428</v>
      </c>
      <c r="E456">
        <v>41.899835024611207</v>
      </c>
      <c r="F456">
        <v>-4.3998350246112068</v>
      </c>
      <c r="G456">
        <v>-0.95759392618187589</v>
      </c>
      <c r="I456">
        <v>57.926829268292678</v>
      </c>
      <c r="J456">
        <v>36.012999999999998</v>
      </c>
    </row>
    <row r="457" spans="1:10" x14ac:dyDescent="0.3">
      <c r="A457" s="9">
        <v>4</v>
      </c>
      <c r="B457" s="9">
        <v>26.6538</v>
      </c>
      <c r="D457">
        <v>429</v>
      </c>
      <c r="E457">
        <v>39.5888291232813</v>
      </c>
      <c r="F457">
        <v>-2.5314291232812991</v>
      </c>
      <c r="G457">
        <v>-0.55094819225143288</v>
      </c>
      <c r="I457">
        <v>58.062330623306224</v>
      </c>
      <c r="J457">
        <v>36.030700000000003</v>
      </c>
    </row>
    <row r="458" spans="1:10" x14ac:dyDescent="0.3">
      <c r="A458" s="9">
        <v>2.9</v>
      </c>
      <c r="B458" s="9">
        <v>37.329599999999999</v>
      </c>
      <c r="D458">
        <v>430</v>
      </c>
      <c r="E458">
        <v>41.899835024611207</v>
      </c>
      <c r="F458">
        <v>0.5580649753887954</v>
      </c>
      <c r="G458">
        <v>0.12145901558987907</v>
      </c>
      <c r="I458">
        <v>58.197831978319776</v>
      </c>
      <c r="J458">
        <v>36.030700000000003</v>
      </c>
    </row>
    <row r="459" spans="1:10" x14ac:dyDescent="0.3">
      <c r="A459" s="9">
        <v>5.2</v>
      </c>
      <c r="B459" s="9">
        <v>24</v>
      </c>
      <c r="D459">
        <v>431</v>
      </c>
      <c r="E459">
        <v>26.647196075833808</v>
      </c>
      <c r="F459">
        <v>-2.3472960758338068</v>
      </c>
      <c r="G459">
        <v>-0.51087289695995575</v>
      </c>
      <c r="I459">
        <v>58.333333333333329</v>
      </c>
      <c r="J459">
        <v>36.087600000000002</v>
      </c>
    </row>
    <row r="460" spans="1:10" x14ac:dyDescent="0.3">
      <c r="A460" s="9">
        <v>1.6</v>
      </c>
      <c r="B460" s="9">
        <v>47.7592</v>
      </c>
      <c r="D460">
        <v>432</v>
      </c>
      <c r="E460">
        <v>40.975432664079243</v>
      </c>
      <c r="F460">
        <v>10.924567335920756</v>
      </c>
      <c r="G460">
        <v>2.3776571777181692</v>
      </c>
      <c r="I460">
        <v>58.468834688346874</v>
      </c>
      <c r="J460">
        <v>36.1</v>
      </c>
    </row>
    <row r="461" spans="1:10" x14ac:dyDescent="0.3">
      <c r="A461" s="9">
        <v>2.2000000000000002</v>
      </c>
      <c r="B461" s="9">
        <v>44.999099999999999</v>
      </c>
      <c r="D461">
        <v>433</v>
      </c>
      <c r="E461">
        <v>31.731409058759606</v>
      </c>
      <c r="F461">
        <v>-4.9314090587596056</v>
      </c>
      <c r="G461">
        <v>-1.0732873700426453</v>
      </c>
      <c r="I461">
        <v>58.604336043360426</v>
      </c>
      <c r="J461">
        <v>36.1</v>
      </c>
    </row>
    <row r="462" spans="1:10" x14ac:dyDescent="0.3">
      <c r="A462" s="9">
        <v>3.5</v>
      </c>
      <c r="B462" s="9">
        <v>34.700000000000003</v>
      </c>
      <c r="D462">
        <v>434</v>
      </c>
      <c r="E462">
        <v>40.051030303547279</v>
      </c>
      <c r="F462">
        <v>2.9524696964527237</v>
      </c>
      <c r="G462">
        <v>0.64258478618957027</v>
      </c>
      <c r="I462">
        <v>58.739837398373979</v>
      </c>
      <c r="J462">
        <v>36.146299999999997</v>
      </c>
    </row>
    <row r="463" spans="1:10" x14ac:dyDescent="0.3">
      <c r="A463" s="9">
        <v>2</v>
      </c>
      <c r="B463" s="9">
        <v>38</v>
      </c>
      <c r="D463">
        <v>435</v>
      </c>
      <c r="E463">
        <v>34.042414960089516</v>
      </c>
      <c r="F463">
        <v>-8.842414960089517</v>
      </c>
      <c r="G463">
        <v>-1.9244909891387814</v>
      </c>
      <c r="I463">
        <v>58.875338753387524</v>
      </c>
      <c r="J463">
        <v>36.154800000000002</v>
      </c>
    </row>
    <row r="464" spans="1:10" x14ac:dyDescent="0.3">
      <c r="A464" s="9">
        <v>2.4</v>
      </c>
      <c r="B464" s="9">
        <v>32.276499999999999</v>
      </c>
      <c r="D464">
        <v>436</v>
      </c>
      <c r="E464">
        <v>41.899835024611207</v>
      </c>
      <c r="F464">
        <v>-7.3998350246112068</v>
      </c>
      <c r="G464">
        <v>-1.6105233570528623</v>
      </c>
      <c r="I464">
        <v>59.010840108401077</v>
      </c>
      <c r="J464">
        <v>36.154800000000002</v>
      </c>
    </row>
    <row r="465" spans="1:10" x14ac:dyDescent="0.3">
      <c r="A465" s="9">
        <v>3.5</v>
      </c>
      <c r="B465" s="9">
        <v>38.299999999999997</v>
      </c>
      <c r="D465">
        <v>437</v>
      </c>
      <c r="E465">
        <v>40.051030303547279</v>
      </c>
      <c r="F465">
        <v>-1.4510303035472774</v>
      </c>
      <c r="G465">
        <v>-0.31580679675722612</v>
      </c>
      <c r="I465">
        <v>59.146341463414629</v>
      </c>
      <c r="J465">
        <v>36.154800000000002</v>
      </c>
    </row>
    <row r="466" spans="1:10" x14ac:dyDescent="0.3">
      <c r="A466" s="9">
        <v>2</v>
      </c>
      <c r="B466" s="9">
        <v>42.8</v>
      </c>
      <c r="D466">
        <v>438</v>
      </c>
      <c r="E466">
        <v>34.96681732062148</v>
      </c>
      <c r="F466">
        <v>0.38258267937852253</v>
      </c>
      <c r="G466">
        <v>8.326649703590526E-2</v>
      </c>
      <c r="I466">
        <v>59.281842818428174</v>
      </c>
      <c r="J466">
        <v>36.159599999999998</v>
      </c>
    </row>
    <row r="467" spans="1:10" x14ac:dyDescent="0.3">
      <c r="A467" s="9">
        <v>6.2</v>
      </c>
      <c r="B467" s="9">
        <v>35.200000000000003</v>
      </c>
      <c r="D467">
        <v>439</v>
      </c>
      <c r="E467">
        <v>26.647196075833808</v>
      </c>
      <c r="F467">
        <v>2.3528039241661922</v>
      </c>
      <c r="G467">
        <v>0.51207164238561842</v>
      </c>
      <c r="I467">
        <v>59.417344173441727</v>
      </c>
      <c r="J467">
        <v>36.200000000000003</v>
      </c>
    </row>
    <row r="468" spans="1:10" x14ac:dyDescent="0.3">
      <c r="A468" s="9">
        <v>4</v>
      </c>
      <c r="B468" s="9">
        <v>32.756799999999998</v>
      </c>
      <c r="D468">
        <v>440</v>
      </c>
      <c r="E468">
        <v>24.798391354769876</v>
      </c>
      <c r="F468">
        <v>-1.3665913547698771</v>
      </c>
      <c r="G468">
        <v>-0.29742923850103536</v>
      </c>
      <c r="I468">
        <v>59.552845528455279</v>
      </c>
      <c r="J468">
        <v>36.200000000000003</v>
      </c>
    </row>
    <row r="469" spans="1:10" x14ac:dyDescent="0.3">
      <c r="A469" s="9">
        <v>5.3</v>
      </c>
      <c r="B469" s="9">
        <v>22.299900000000001</v>
      </c>
      <c r="D469">
        <v>441</v>
      </c>
      <c r="E469">
        <v>34.96681732062148</v>
      </c>
      <c r="F469">
        <v>-2.7668173206214774</v>
      </c>
      <c r="G469">
        <v>-0.60217881949245622</v>
      </c>
      <c r="I469">
        <v>59.688346883468824</v>
      </c>
      <c r="J469">
        <v>36.200000000000003</v>
      </c>
    </row>
    <row r="470" spans="1:10" x14ac:dyDescent="0.3">
      <c r="A470" s="9">
        <v>2.4</v>
      </c>
      <c r="B470" s="9">
        <v>44.6</v>
      </c>
      <c r="D470">
        <v>442</v>
      </c>
      <c r="E470">
        <v>22.487385453439966</v>
      </c>
      <c r="F470">
        <v>2.4880145465600343</v>
      </c>
      <c r="G470">
        <v>0.54149930729472617</v>
      </c>
      <c r="I470">
        <v>59.823848238482377</v>
      </c>
      <c r="J470">
        <v>36.200000000000003</v>
      </c>
    </row>
    <row r="471" spans="1:10" x14ac:dyDescent="0.3">
      <c r="A471" s="9">
        <v>3</v>
      </c>
      <c r="B471" s="9">
        <v>33</v>
      </c>
      <c r="D471">
        <v>443</v>
      </c>
      <c r="E471">
        <v>35.891219681153444</v>
      </c>
      <c r="F471">
        <v>-0.89231968115344529</v>
      </c>
      <c r="G471">
        <v>-0.19420726052349968</v>
      </c>
      <c r="I471">
        <v>59.959349593495929</v>
      </c>
      <c r="J471">
        <v>36.290100000000002</v>
      </c>
    </row>
    <row r="472" spans="1:10" x14ac:dyDescent="0.3">
      <c r="A472" s="9">
        <v>3</v>
      </c>
      <c r="B472" s="9">
        <v>38.169600000000003</v>
      </c>
      <c r="D472">
        <v>444</v>
      </c>
      <c r="E472">
        <v>29.420403157429696</v>
      </c>
      <c r="F472">
        <v>-2.8600031574296949</v>
      </c>
      <c r="G472">
        <v>-0.6224600779565983</v>
      </c>
      <c r="I472">
        <v>60.094850948509475</v>
      </c>
      <c r="J472">
        <v>36.392600000000002</v>
      </c>
    </row>
    <row r="473" spans="1:10" x14ac:dyDescent="0.3">
      <c r="A473" s="9">
        <v>3</v>
      </c>
      <c r="B473" s="9">
        <v>38.7896</v>
      </c>
      <c r="D473">
        <v>445</v>
      </c>
      <c r="E473">
        <v>34.96681732062148</v>
      </c>
      <c r="F473">
        <v>-7.1668173206214796</v>
      </c>
      <c r="G473">
        <v>-1.5598086514365701</v>
      </c>
      <c r="I473">
        <v>60.230352303523027</v>
      </c>
      <c r="J473">
        <v>36.4</v>
      </c>
    </row>
    <row r="474" spans="1:10" x14ac:dyDescent="0.3">
      <c r="A474" s="9">
        <v>5</v>
      </c>
      <c r="B474" s="9">
        <v>32.880800000000001</v>
      </c>
      <c r="D474">
        <v>446</v>
      </c>
      <c r="E474">
        <v>40.051030303547279</v>
      </c>
      <c r="F474">
        <v>-1.3510303035472759</v>
      </c>
      <c r="G474">
        <v>-0.29404248239485964</v>
      </c>
      <c r="I474">
        <v>60.365853658536579</v>
      </c>
      <c r="J474">
        <v>36.4</v>
      </c>
    </row>
    <row r="475" spans="1:10" x14ac:dyDescent="0.3">
      <c r="A475" s="9">
        <v>6</v>
      </c>
      <c r="B475" s="9">
        <v>21.4</v>
      </c>
      <c r="D475">
        <v>447</v>
      </c>
      <c r="E475">
        <v>34.042414960089516</v>
      </c>
      <c r="F475">
        <v>-4.2425149600895153</v>
      </c>
      <c r="G475">
        <v>-0.92335429278429759</v>
      </c>
      <c r="I475">
        <v>60.501355013550125</v>
      </c>
      <c r="J475">
        <v>36.4</v>
      </c>
    </row>
    <row r="476" spans="1:10" x14ac:dyDescent="0.3">
      <c r="A476" s="9">
        <v>6</v>
      </c>
      <c r="B476" s="9">
        <v>30.5</v>
      </c>
      <c r="D476">
        <v>448</v>
      </c>
      <c r="E476">
        <v>32.655811419291567</v>
      </c>
      <c r="F476">
        <v>-4.6847114192915669</v>
      </c>
      <c r="G476">
        <v>-1.0195953202642845</v>
      </c>
      <c r="I476">
        <v>60.636856368563677</v>
      </c>
      <c r="J476">
        <v>36.410200000000003</v>
      </c>
    </row>
    <row r="477" spans="1:10" x14ac:dyDescent="0.3">
      <c r="A477" s="9">
        <v>1.6</v>
      </c>
      <c r="B477" s="9">
        <v>47.9</v>
      </c>
      <c r="D477">
        <v>449</v>
      </c>
      <c r="E477">
        <v>34.042414960089516</v>
      </c>
      <c r="F477">
        <v>0.68808503991048298</v>
      </c>
      <c r="G477">
        <v>0.14975699116653055</v>
      </c>
      <c r="I477">
        <v>60.77235772357723</v>
      </c>
      <c r="J477">
        <v>36.439500000000002</v>
      </c>
    </row>
    <row r="478" spans="1:10" x14ac:dyDescent="0.3">
      <c r="A478" s="9">
        <v>4.8</v>
      </c>
      <c r="B478" s="9">
        <v>30.537500000000001</v>
      </c>
      <c r="D478">
        <v>450</v>
      </c>
      <c r="E478">
        <v>41.899835024611207</v>
      </c>
      <c r="F478">
        <v>-0.33373502461120808</v>
      </c>
      <c r="G478">
        <v>-7.2635139893703571E-2</v>
      </c>
      <c r="I478">
        <v>60.907859078590775</v>
      </c>
      <c r="J478">
        <v>36.439500000000002</v>
      </c>
    </row>
    <row r="479" spans="1:10" x14ac:dyDescent="0.3">
      <c r="A479" s="9">
        <v>2.4</v>
      </c>
      <c r="B479" s="9">
        <v>38.700000000000003</v>
      </c>
      <c r="D479">
        <v>451</v>
      </c>
      <c r="E479">
        <v>37.277823221951394</v>
      </c>
      <c r="F479">
        <v>-1.394723221951395</v>
      </c>
      <c r="G479">
        <v>-0.30355194651042428</v>
      </c>
      <c r="I479">
        <v>61.043360433604327</v>
      </c>
      <c r="J479">
        <v>36.5</v>
      </c>
    </row>
    <row r="480" spans="1:10" x14ac:dyDescent="0.3">
      <c r="A480" s="9">
        <v>3.8</v>
      </c>
      <c r="B480" s="9">
        <v>34.514800000000001</v>
      </c>
      <c r="D480">
        <v>452</v>
      </c>
      <c r="E480">
        <v>34.504616140355495</v>
      </c>
      <c r="F480">
        <v>-1.5046161403554947</v>
      </c>
      <c r="G480">
        <v>-0.3274693867338711</v>
      </c>
      <c r="I480">
        <v>61.17886178861788</v>
      </c>
      <c r="J480">
        <v>36.556399999999996</v>
      </c>
    </row>
    <row r="481" spans="1:10" x14ac:dyDescent="0.3">
      <c r="A481" s="9">
        <v>3.7</v>
      </c>
      <c r="B481" s="9">
        <v>29.799900000000001</v>
      </c>
      <c r="D481">
        <v>453</v>
      </c>
      <c r="E481">
        <v>34.96681732062148</v>
      </c>
      <c r="F481">
        <v>-0.26681732062147745</v>
      </c>
      <c r="G481">
        <v>-5.8070960433300921E-2</v>
      </c>
      <c r="I481">
        <v>61.314363143631425</v>
      </c>
      <c r="J481">
        <v>36.556399999999996</v>
      </c>
    </row>
    <row r="482" spans="1:10" x14ac:dyDescent="0.3">
      <c r="A482" s="9">
        <v>3</v>
      </c>
      <c r="B482" s="9">
        <v>39.493699999999997</v>
      </c>
      <c r="D482">
        <v>454</v>
      </c>
      <c r="E482">
        <v>41.899835024611207</v>
      </c>
      <c r="F482">
        <v>-6.9998350246112082</v>
      </c>
      <c r="G482">
        <v>-1.5234660996033977</v>
      </c>
      <c r="I482">
        <v>61.449864498644978</v>
      </c>
      <c r="J482">
        <v>36.6</v>
      </c>
    </row>
    <row r="483" spans="1:10" x14ac:dyDescent="0.3">
      <c r="A483" s="9">
        <v>6.2</v>
      </c>
      <c r="B483" s="9">
        <v>25.799900000000001</v>
      </c>
      <c r="D483">
        <v>455</v>
      </c>
      <c r="E483">
        <v>32.655811419291567</v>
      </c>
      <c r="F483">
        <v>-6.0020114192915663</v>
      </c>
      <c r="G483">
        <v>-1.3062966333597346</v>
      </c>
      <c r="I483">
        <v>61.58536585365853</v>
      </c>
      <c r="J483">
        <v>36.700000000000003</v>
      </c>
    </row>
    <row r="484" spans="1:10" x14ac:dyDescent="0.3">
      <c r="A484" s="9">
        <v>2.2999999999999998</v>
      </c>
      <c r="B484" s="9">
        <v>37.700000000000003</v>
      </c>
      <c r="D484">
        <v>456</v>
      </c>
      <c r="E484">
        <v>37.740024402217372</v>
      </c>
      <c r="F484">
        <v>-0.41042440221737309</v>
      </c>
      <c r="G484">
        <v>-8.9326057118451402E-2</v>
      </c>
      <c r="I484">
        <v>61.720867208672075</v>
      </c>
      <c r="J484">
        <v>36.729900000000001</v>
      </c>
    </row>
    <row r="485" spans="1:10" x14ac:dyDescent="0.3">
      <c r="A485" s="9">
        <v>1.6</v>
      </c>
      <c r="B485" s="9">
        <v>42.1</v>
      </c>
      <c r="D485">
        <v>457</v>
      </c>
      <c r="E485">
        <v>27.109397256099786</v>
      </c>
      <c r="F485">
        <v>-3.1093972560997862</v>
      </c>
      <c r="G485">
        <v>-0.67673899359234668</v>
      </c>
      <c r="I485">
        <v>61.856368563685628</v>
      </c>
      <c r="J485">
        <v>36.729900000000001</v>
      </c>
    </row>
    <row r="486" spans="1:10" x14ac:dyDescent="0.3">
      <c r="A486" s="9">
        <v>3.7</v>
      </c>
      <c r="B486" s="9">
        <v>34.9</v>
      </c>
      <c r="D486">
        <v>458</v>
      </c>
      <c r="E486">
        <v>43.748639745675135</v>
      </c>
      <c r="F486">
        <v>4.0105602543248651</v>
      </c>
      <c r="G486">
        <v>0.87287094144337751</v>
      </c>
      <c r="I486">
        <v>61.99186991869918</v>
      </c>
      <c r="J486">
        <v>36.756300000000003</v>
      </c>
    </row>
    <row r="487" spans="1:10" x14ac:dyDescent="0.3">
      <c r="A487" s="9">
        <v>2.4</v>
      </c>
      <c r="B487" s="9">
        <v>38.200000000000003</v>
      </c>
      <c r="D487">
        <v>459</v>
      </c>
      <c r="E487">
        <v>40.975432664079243</v>
      </c>
      <c r="F487">
        <v>4.0236673359207558</v>
      </c>
      <c r="G487">
        <v>0.87572360788563897</v>
      </c>
      <c r="I487">
        <v>62.127371273712733</v>
      </c>
      <c r="J487">
        <v>36.798000000000002</v>
      </c>
    </row>
    <row r="488" spans="1:10" x14ac:dyDescent="0.3">
      <c r="A488" s="9">
        <v>3.7</v>
      </c>
      <c r="B488" s="9">
        <v>28.7</v>
      </c>
      <c r="D488">
        <v>460</v>
      </c>
      <c r="E488">
        <v>34.96681732062148</v>
      </c>
      <c r="F488">
        <v>-0.26681732062147745</v>
      </c>
      <c r="G488">
        <v>-5.8070960433300921E-2</v>
      </c>
      <c r="I488">
        <v>62.262872628726278</v>
      </c>
      <c r="J488">
        <v>36.798000000000002</v>
      </c>
    </row>
    <row r="489" spans="1:10" x14ac:dyDescent="0.3">
      <c r="A489" s="9">
        <v>3.9</v>
      </c>
      <c r="B489" s="9">
        <v>37.299999999999997</v>
      </c>
      <c r="D489">
        <v>461</v>
      </c>
      <c r="E489">
        <v>41.899835024611207</v>
      </c>
      <c r="F489">
        <v>-3.8998350246112068</v>
      </c>
      <c r="G489">
        <v>-0.84877235437004483</v>
      </c>
      <c r="I489">
        <v>62.39837398373983</v>
      </c>
      <c r="J489">
        <v>36.799999999999997</v>
      </c>
    </row>
    <row r="490" spans="1:10" x14ac:dyDescent="0.3">
      <c r="A490" s="9">
        <v>4.5999999999999996</v>
      </c>
      <c r="B490" s="9">
        <v>29</v>
      </c>
      <c r="D490">
        <v>462</v>
      </c>
      <c r="E490">
        <v>40.051030303547279</v>
      </c>
      <c r="F490">
        <v>-7.7745303035472801</v>
      </c>
      <c r="G490">
        <v>-1.6920732154614542</v>
      </c>
      <c r="I490">
        <v>62.533875338753383</v>
      </c>
      <c r="J490">
        <v>36.934699999999999</v>
      </c>
    </row>
    <row r="491" spans="1:10" x14ac:dyDescent="0.3">
      <c r="A491" s="9">
        <v>1.5</v>
      </c>
      <c r="B491" s="9">
        <v>46.2622</v>
      </c>
      <c r="D491">
        <v>463</v>
      </c>
      <c r="E491">
        <v>34.96681732062148</v>
      </c>
      <c r="F491">
        <v>3.3331826793785169</v>
      </c>
      <c r="G491">
        <v>0.72544435661188145</v>
      </c>
      <c r="I491">
        <v>62.669376693766928</v>
      </c>
      <c r="J491">
        <v>36.934699999999999</v>
      </c>
    </row>
    <row r="492" spans="1:10" x14ac:dyDescent="0.3">
      <c r="A492" s="9">
        <v>5.2</v>
      </c>
      <c r="B492" s="9">
        <v>26.7</v>
      </c>
      <c r="D492">
        <v>464</v>
      </c>
      <c r="E492">
        <v>41.899835024611207</v>
      </c>
      <c r="F492">
        <v>0.90016497538879037</v>
      </c>
      <c r="G492">
        <v>0.19591473502353279</v>
      </c>
      <c r="I492">
        <v>62.804878048780481</v>
      </c>
      <c r="J492">
        <v>37</v>
      </c>
    </row>
    <row r="493" spans="1:10" x14ac:dyDescent="0.3">
      <c r="A493" s="9">
        <v>3</v>
      </c>
      <c r="B493" s="9">
        <v>33.722900000000003</v>
      </c>
      <c r="D493">
        <v>465</v>
      </c>
      <c r="E493">
        <v>22.487385453439966</v>
      </c>
      <c r="F493">
        <v>12.712614546560037</v>
      </c>
      <c r="G493">
        <v>2.7668133935892225</v>
      </c>
      <c r="I493">
        <v>62.940379403794033</v>
      </c>
      <c r="J493">
        <v>37</v>
      </c>
    </row>
    <row r="494" spans="1:10" x14ac:dyDescent="0.3">
      <c r="A494" s="9">
        <v>5.6</v>
      </c>
      <c r="B494" s="9">
        <v>24.192399999999999</v>
      </c>
      <c r="D494">
        <v>466</v>
      </c>
      <c r="E494">
        <v>32.655811419291567</v>
      </c>
      <c r="F494">
        <v>0.10098858070843164</v>
      </c>
      <c r="G494">
        <v>2.1979472175474982E-2</v>
      </c>
      <c r="I494">
        <v>63.075880758807578</v>
      </c>
      <c r="J494">
        <v>37.057400000000001</v>
      </c>
    </row>
    <row r="495" spans="1:10" x14ac:dyDescent="0.3">
      <c r="A495" s="9">
        <v>3</v>
      </c>
      <c r="B495" s="9">
        <v>35.540399999999998</v>
      </c>
      <c r="D495">
        <v>467</v>
      </c>
      <c r="E495">
        <v>26.647196075833808</v>
      </c>
      <c r="F495">
        <v>-4.3472960758338068</v>
      </c>
      <c r="G495">
        <v>-0.94615918420727996</v>
      </c>
      <c r="I495">
        <v>63.211382113821131</v>
      </c>
      <c r="J495">
        <v>37.057400000000001</v>
      </c>
    </row>
    <row r="496" spans="1:10" x14ac:dyDescent="0.3">
      <c r="A496" s="9">
        <v>1.6</v>
      </c>
      <c r="B496" s="9">
        <v>46.5047</v>
      </c>
      <c r="D496">
        <v>468</v>
      </c>
      <c r="E496">
        <v>40.051030303547279</v>
      </c>
      <c r="F496">
        <v>4.5489696964527226</v>
      </c>
      <c r="G496">
        <v>0.99005206498474663</v>
      </c>
      <c r="I496">
        <v>63.346883468834683</v>
      </c>
      <c r="J496">
        <v>37.064999999999998</v>
      </c>
    </row>
    <row r="497" spans="1:10" x14ac:dyDescent="0.3">
      <c r="A497" s="9">
        <v>2.4</v>
      </c>
      <c r="B497" s="9">
        <v>37.709800000000001</v>
      </c>
      <c r="D497">
        <v>469</v>
      </c>
      <c r="E497">
        <v>37.277823221951394</v>
      </c>
      <c r="F497">
        <v>-4.2778232219513939</v>
      </c>
      <c r="G497">
        <v>-0.93103889389180428</v>
      </c>
      <c r="I497">
        <v>63.482384823848228</v>
      </c>
      <c r="J497">
        <v>37.070999999999998</v>
      </c>
    </row>
    <row r="498" spans="1:10" x14ac:dyDescent="0.3">
      <c r="A498" s="9">
        <v>2.4</v>
      </c>
      <c r="B498" s="9">
        <v>46.8</v>
      </c>
      <c r="D498">
        <v>470</v>
      </c>
      <c r="E498">
        <v>37.277823221951394</v>
      </c>
      <c r="F498">
        <v>0.89177677804860878</v>
      </c>
      <c r="G498">
        <v>0.19408910138508004</v>
      </c>
      <c r="I498">
        <v>63.617886178861781</v>
      </c>
      <c r="J498">
        <v>37.070999999999998</v>
      </c>
    </row>
    <row r="499" spans="1:10" x14ac:dyDescent="0.3">
      <c r="A499" s="9">
        <v>4.7</v>
      </c>
      <c r="B499" s="9">
        <v>23.8</v>
      </c>
      <c r="D499">
        <v>471</v>
      </c>
      <c r="E499">
        <v>37.277823221951394</v>
      </c>
      <c r="F499">
        <v>1.5117767780486062</v>
      </c>
      <c r="G499">
        <v>0.32902785043174998</v>
      </c>
      <c r="I499">
        <v>63.753387533875333</v>
      </c>
      <c r="J499">
        <v>37.070999999999998</v>
      </c>
    </row>
    <row r="500" spans="1:10" x14ac:dyDescent="0.3">
      <c r="A500" s="9">
        <v>2.5</v>
      </c>
      <c r="B500" s="9">
        <v>40.6</v>
      </c>
      <c r="D500">
        <v>472</v>
      </c>
      <c r="E500">
        <v>28.03379961663175</v>
      </c>
      <c r="F500">
        <v>4.8470003833682505</v>
      </c>
      <c r="G500">
        <v>1.0549164005813616</v>
      </c>
      <c r="I500">
        <v>63.888888888888879</v>
      </c>
      <c r="J500">
        <v>37.071100000000001</v>
      </c>
    </row>
    <row r="501" spans="1:10" x14ac:dyDescent="0.3">
      <c r="A501" s="9">
        <v>3.8</v>
      </c>
      <c r="B501" s="9">
        <v>29.5</v>
      </c>
      <c r="D501">
        <v>473</v>
      </c>
      <c r="E501">
        <v>23.411787813971934</v>
      </c>
      <c r="F501">
        <v>-2.0117878139719352</v>
      </c>
      <c r="G501">
        <v>-0.43785182413662715</v>
      </c>
      <c r="I501">
        <v>64.024390243902431</v>
      </c>
      <c r="J501">
        <v>37.076900000000002</v>
      </c>
    </row>
    <row r="502" spans="1:10" x14ac:dyDescent="0.3">
      <c r="A502" s="9">
        <v>3</v>
      </c>
      <c r="B502" s="9">
        <v>36.1</v>
      </c>
      <c r="D502">
        <v>474</v>
      </c>
      <c r="E502">
        <v>23.411787813971934</v>
      </c>
      <c r="F502">
        <v>7.0882121860280662</v>
      </c>
      <c r="G502">
        <v>1.5427007828386985</v>
      </c>
      <c r="I502">
        <v>64.159891598915991</v>
      </c>
      <c r="J502">
        <v>37.076900000000002</v>
      </c>
    </row>
    <row r="503" spans="1:10" x14ac:dyDescent="0.3">
      <c r="A503" s="9">
        <v>2.5</v>
      </c>
      <c r="B503" s="9">
        <v>37.070999999999998</v>
      </c>
      <c r="D503">
        <v>475</v>
      </c>
      <c r="E503">
        <v>43.748639745675135</v>
      </c>
      <c r="F503">
        <v>4.1513602543248638</v>
      </c>
      <c r="G503">
        <v>0.90351509606558889</v>
      </c>
      <c r="I503">
        <v>64.295392953929536</v>
      </c>
      <c r="J503">
        <v>37.1</v>
      </c>
    </row>
    <row r="504" spans="1:10" x14ac:dyDescent="0.3">
      <c r="A504" s="9">
        <v>5.7</v>
      </c>
      <c r="B504" s="9">
        <v>34.5</v>
      </c>
      <c r="D504">
        <v>476</v>
      </c>
      <c r="E504">
        <v>28.958201977163714</v>
      </c>
      <c r="F504">
        <v>1.5792980228362872</v>
      </c>
      <c r="G504">
        <v>0.34372338640872369</v>
      </c>
      <c r="I504">
        <v>64.430894308943081</v>
      </c>
      <c r="J504">
        <v>37.200000000000003</v>
      </c>
    </row>
    <row r="505" spans="1:10" x14ac:dyDescent="0.3">
      <c r="A505" s="9">
        <v>1.6</v>
      </c>
      <c r="B505" s="9">
        <v>44.571399999999997</v>
      </c>
      <c r="D505">
        <v>477</v>
      </c>
      <c r="E505">
        <v>40.051030303547279</v>
      </c>
      <c r="F505">
        <v>-1.3510303035472759</v>
      </c>
      <c r="G505">
        <v>-0.29404248239485964</v>
      </c>
      <c r="I505">
        <v>64.566395663956641</v>
      </c>
      <c r="J505">
        <v>37.200000000000003</v>
      </c>
    </row>
    <row r="506" spans="1:10" x14ac:dyDescent="0.3">
      <c r="A506" s="9">
        <v>5.7</v>
      </c>
      <c r="B506" s="9">
        <v>21.3</v>
      </c>
      <c r="D506">
        <v>478</v>
      </c>
      <c r="E506">
        <v>33.580213779823538</v>
      </c>
      <c r="F506">
        <v>0.9345862201764632</v>
      </c>
      <c r="G506">
        <v>0.20340628294656149</v>
      </c>
      <c r="I506">
        <v>64.701897018970186</v>
      </c>
      <c r="J506">
        <v>37.200000000000003</v>
      </c>
    </row>
    <row r="507" spans="1:10" x14ac:dyDescent="0.3">
      <c r="A507" s="9">
        <v>2.5</v>
      </c>
      <c r="B507" s="9">
        <v>34.6</v>
      </c>
      <c r="D507">
        <v>479</v>
      </c>
      <c r="E507">
        <v>34.042414960089516</v>
      </c>
      <c r="F507">
        <v>-4.2425149600895153</v>
      </c>
      <c r="G507">
        <v>-0.92335429278429759</v>
      </c>
      <c r="I507">
        <v>64.837398373983746</v>
      </c>
      <c r="J507">
        <v>37.299999999999997</v>
      </c>
    </row>
    <row r="508" spans="1:10" x14ac:dyDescent="0.3">
      <c r="A508" s="9">
        <v>4.4000000000000004</v>
      </c>
      <c r="B508" s="9">
        <v>27.7</v>
      </c>
      <c r="D508">
        <v>480</v>
      </c>
      <c r="E508">
        <v>37.277823221951394</v>
      </c>
      <c r="F508">
        <v>2.2158767780486031</v>
      </c>
      <c r="G508">
        <v>0.4822703878571698</v>
      </c>
      <c r="I508">
        <v>64.972899728997291</v>
      </c>
      <c r="J508">
        <v>37.329599999999999</v>
      </c>
    </row>
    <row r="509" spans="1:10" x14ac:dyDescent="0.3">
      <c r="A509" s="9">
        <v>2.4</v>
      </c>
      <c r="B509" s="9">
        <v>39.200000000000003</v>
      </c>
      <c r="D509">
        <v>481</v>
      </c>
      <c r="E509">
        <v>22.487385453439966</v>
      </c>
      <c r="F509">
        <v>3.3125145465600347</v>
      </c>
      <c r="G509">
        <v>0.7209460792124357</v>
      </c>
      <c r="I509">
        <v>65.108401084010836</v>
      </c>
      <c r="J509">
        <v>37.329599999999999</v>
      </c>
    </row>
    <row r="510" spans="1:10" x14ac:dyDescent="0.3">
      <c r="A510" s="9">
        <v>3.7</v>
      </c>
      <c r="B510" s="9">
        <v>34.299999999999997</v>
      </c>
      <c r="D510">
        <v>482</v>
      </c>
      <c r="E510">
        <v>40.513231483813264</v>
      </c>
      <c r="F510">
        <v>-2.8132314838132615</v>
      </c>
      <c r="G510">
        <v>-0.61228054387817776</v>
      </c>
      <c r="I510">
        <v>65.243902439024396</v>
      </c>
      <c r="J510">
        <v>37.349899999999998</v>
      </c>
    </row>
    <row r="511" spans="1:10" x14ac:dyDescent="0.3">
      <c r="A511" s="9">
        <v>1.8</v>
      </c>
      <c r="B511" s="9">
        <v>41.798999999999999</v>
      </c>
      <c r="D511">
        <v>483</v>
      </c>
      <c r="E511">
        <v>43.748639745675135</v>
      </c>
      <c r="F511">
        <v>-1.6486397456751334</v>
      </c>
      <c r="G511">
        <v>-0.35881513695165085</v>
      </c>
      <c r="I511">
        <v>65.379403794037941</v>
      </c>
      <c r="J511">
        <v>37.4</v>
      </c>
    </row>
    <row r="512" spans="1:10" x14ac:dyDescent="0.3">
      <c r="A512" s="9">
        <v>3.8</v>
      </c>
      <c r="B512" s="9">
        <v>33.235700000000001</v>
      </c>
      <c r="D512">
        <v>484</v>
      </c>
      <c r="E512">
        <v>34.042414960089516</v>
      </c>
      <c r="F512">
        <v>0.85758503991048229</v>
      </c>
      <c r="G512">
        <v>0.18664750401074112</v>
      </c>
      <c r="I512">
        <v>65.514905149051486</v>
      </c>
      <c r="J512">
        <v>37.491100000000003</v>
      </c>
    </row>
    <row r="513" spans="1:10" x14ac:dyDescent="0.3">
      <c r="A513" s="9">
        <v>3.8</v>
      </c>
      <c r="B513" s="9">
        <v>37.076900000000002</v>
      </c>
      <c r="D513">
        <v>485</v>
      </c>
      <c r="E513">
        <v>40.051030303547279</v>
      </c>
      <c r="F513">
        <v>-1.8510303035472759</v>
      </c>
      <c r="G513">
        <v>-0.40286405420669069</v>
      </c>
      <c r="I513">
        <v>65.650406504065046</v>
      </c>
      <c r="J513">
        <v>37.5</v>
      </c>
    </row>
    <row r="514" spans="1:10" x14ac:dyDescent="0.3">
      <c r="A514" s="9">
        <v>2.5</v>
      </c>
      <c r="B514" s="9">
        <v>42.699800000000003</v>
      </c>
      <c r="D514">
        <v>486</v>
      </c>
      <c r="E514">
        <v>34.042414960089516</v>
      </c>
      <c r="F514">
        <v>-5.342414960089517</v>
      </c>
      <c r="G514">
        <v>-1.162739986455964</v>
      </c>
      <c r="I514">
        <v>65.785907859078591</v>
      </c>
      <c r="J514">
        <v>37.5</v>
      </c>
    </row>
    <row r="515" spans="1:10" x14ac:dyDescent="0.3">
      <c r="A515" s="9">
        <v>3.5</v>
      </c>
      <c r="B515" s="9">
        <v>32.200000000000003</v>
      </c>
      <c r="D515">
        <v>487</v>
      </c>
      <c r="E515">
        <v>33.118012599557552</v>
      </c>
      <c r="F515">
        <v>4.1819874004424449</v>
      </c>
      <c r="G515">
        <v>0.91018088442684042</v>
      </c>
      <c r="I515">
        <v>65.921409214092137</v>
      </c>
      <c r="J515">
        <v>37.5</v>
      </c>
    </row>
    <row r="516" spans="1:10" x14ac:dyDescent="0.3">
      <c r="A516" s="9">
        <v>4</v>
      </c>
      <c r="B516" s="9">
        <v>26.813700000000001</v>
      </c>
      <c r="D516">
        <v>488</v>
      </c>
      <c r="E516">
        <v>29.882604337695682</v>
      </c>
      <c r="F516">
        <v>-0.88260433769568181</v>
      </c>
      <c r="G516">
        <v>-0.19209278263196847</v>
      </c>
      <c r="I516">
        <v>66.056910569105696</v>
      </c>
      <c r="J516">
        <v>37.6</v>
      </c>
    </row>
    <row r="517" spans="1:10" x14ac:dyDescent="0.3">
      <c r="A517" s="9">
        <v>2.5</v>
      </c>
      <c r="B517" s="9">
        <v>47.649299999999997</v>
      </c>
      <c r="D517">
        <v>489</v>
      </c>
      <c r="E517">
        <v>44.21084092594112</v>
      </c>
      <c r="F517">
        <v>2.0513590740588796</v>
      </c>
      <c r="G517">
        <v>0.44646423757909931</v>
      </c>
      <c r="I517">
        <v>66.192411924119241</v>
      </c>
      <c r="J517">
        <v>37.6</v>
      </c>
    </row>
    <row r="518" spans="1:10" x14ac:dyDescent="0.3">
      <c r="A518" s="9">
        <v>5.5</v>
      </c>
      <c r="B518" s="9">
        <v>32</v>
      </c>
      <c r="D518">
        <v>490</v>
      </c>
      <c r="E518">
        <v>27.109397256099786</v>
      </c>
      <c r="F518">
        <v>-0.40939725609978694</v>
      </c>
      <c r="G518">
        <v>-8.9102505808459118E-2</v>
      </c>
      <c r="I518">
        <v>66.327913279132787</v>
      </c>
      <c r="J518">
        <v>37.6</v>
      </c>
    </row>
    <row r="519" spans="1:10" x14ac:dyDescent="0.3">
      <c r="A519" s="9">
        <v>2.2000000000000002</v>
      </c>
      <c r="B519" s="9">
        <v>46.8</v>
      </c>
      <c r="D519">
        <v>491</v>
      </c>
      <c r="E519">
        <v>37.277823221951394</v>
      </c>
      <c r="F519">
        <v>-3.5549232219513911</v>
      </c>
      <c r="G519">
        <v>-0.77370466536625837</v>
      </c>
      <c r="I519">
        <v>66.463414634146346</v>
      </c>
      <c r="J519">
        <v>37.6</v>
      </c>
    </row>
    <row r="520" spans="1:10" x14ac:dyDescent="0.3">
      <c r="A520" s="9">
        <v>4</v>
      </c>
      <c r="B520" s="9">
        <v>27.8</v>
      </c>
      <c r="D520">
        <v>492</v>
      </c>
      <c r="E520">
        <v>25.260592535035862</v>
      </c>
      <c r="F520">
        <v>-1.0681925350358625</v>
      </c>
      <c r="G520">
        <v>-0.23248478132053396</v>
      </c>
      <c r="I520">
        <v>66.598915989159892</v>
      </c>
      <c r="J520">
        <v>37.6</v>
      </c>
    </row>
    <row r="521" spans="1:10" x14ac:dyDescent="0.3">
      <c r="A521" s="9">
        <v>2.5</v>
      </c>
      <c r="B521" s="9">
        <v>39.200000000000003</v>
      </c>
      <c r="D521">
        <v>493</v>
      </c>
      <c r="E521">
        <v>37.277823221951394</v>
      </c>
      <c r="F521">
        <v>-1.7374232219513956</v>
      </c>
      <c r="G521">
        <v>-0.3781382518302534</v>
      </c>
      <c r="I521">
        <v>66.734417344173437</v>
      </c>
      <c r="J521">
        <v>37.619999999999997</v>
      </c>
    </row>
    <row r="522" spans="1:10" x14ac:dyDescent="0.3">
      <c r="A522" s="9">
        <v>3</v>
      </c>
      <c r="B522" s="9">
        <v>34.4</v>
      </c>
      <c r="D522">
        <v>494</v>
      </c>
      <c r="E522">
        <v>43.748639745675135</v>
      </c>
      <c r="F522">
        <v>2.7560602543248649</v>
      </c>
      <c r="G522">
        <v>0.59983761776749334</v>
      </c>
      <c r="I522">
        <v>66.869918699186996</v>
      </c>
      <c r="J522">
        <v>37.690800000000003</v>
      </c>
    </row>
    <row r="523" spans="1:10" x14ac:dyDescent="0.3">
      <c r="A523" s="9">
        <v>2.5</v>
      </c>
      <c r="B523" s="9">
        <v>40.4</v>
      </c>
      <c r="D523">
        <v>495</v>
      </c>
      <c r="E523">
        <v>40.051030303547279</v>
      </c>
      <c r="F523">
        <v>-2.3412303035472775</v>
      </c>
      <c r="G523">
        <v>-0.50955272321101019</v>
      </c>
      <c r="I523">
        <v>67.005420054200542</v>
      </c>
      <c r="J523">
        <v>37.700000000000003</v>
      </c>
    </row>
    <row r="524" spans="1:10" x14ac:dyDescent="0.3">
      <c r="A524" s="9">
        <v>2.5</v>
      </c>
      <c r="B524" s="9">
        <v>36.030700000000003</v>
      </c>
      <c r="D524">
        <v>496</v>
      </c>
      <c r="E524">
        <v>40.051030303547279</v>
      </c>
      <c r="F524">
        <v>6.7489696964527184</v>
      </c>
      <c r="G524">
        <v>1.4688669809568025</v>
      </c>
      <c r="I524">
        <v>67.140921409214087</v>
      </c>
      <c r="J524">
        <v>37.709800000000001</v>
      </c>
    </row>
    <row r="525" spans="1:10" x14ac:dyDescent="0.3">
      <c r="A525" s="9">
        <v>1.3</v>
      </c>
      <c r="B525" s="9">
        <v>30.2</v>
      </c>
      <c r="D525">
        <v>497</v>
      </c>
      <c r="E525">
        <v>29.420403157429696</v>
      </c>
      <c r="F525">
        <v>-5.6204031574296955</v>
      </c>
      <c r="G525">
        <v>-1.2232422116153554</v>
      </c>
      <c r="I525">
        <v>67.276422764227647</v>
      </c>
      <c r="J525">
        <v>37.798900000000003</v>
      </c>
    </row>
    <row r="526" spans="1:10" x14ac:dyDescent="0.3">
      <c r="A526" s="9">
        <v>3</v>
      </c>
      <c r="B526" s="9">
        <v>34.7288</v>
      </c>
      <c r="D526">
        <v>498</v>
      </c>
      <c r="E526">
        <v>39.5888291232813</v>
      </c>
      <c r="F526">
        <v>1.0111708767187011</v>
      </c>
      <c r="G526">
        <v>0.22007440834975261</v>
      </c>
      <c r="I526">
        <v>67.411924119241192</v>
      </c>
      <c r="J526">
        <v>37.798900000000003</v>
      </c>
    </row>
    <row r="527" spans="1:10" x14ac:dyDescent="0.3">
      <c r="A527" s="9">
        <v>1.6</v>
      </c>
      <c r="B527" s="9">
        <v>47.7592</v>
      </c>
      <c r="D527">
        <v>499</v>
      </c>
      <c r="E527">
        <v>33.580213779823538</v>
      </c>
      <c r="F527">
        <v>-4.0802137798235378</v>
      </c>
      <c r="G527">
        <v>-0.8880305536973796</v>
      </c>
      <c r="I527">
        <v>67.547425474254737</v>
      </c>
      <c r="J527">
        <v>37.798900000000003</v>
      </c>
    </row>
    <row r="528" spans="1:10" x14ac:dyDescent="0.3">
      <c r="A528" s="9">
        <v>5.5</v>
      </c>
      <c r="B528" s="9">
        <v>29.8</v>
      </c>
      <c r="D528">
        <v>500</v>
      </c>
      <c r="E528">
        <v>37.277823221951394</v>
      </c>
      <c r="F528">
        <v>-1.1778232219513924</v>
      </c>
      <c r="G528">
        <v>-0.25634514865845137</v>
      </c>
      <c r="I528">
        <v>67.682926829268297</v>
      </c>
      <c r="J528">
        <v>37.799999999999997</v>
      </c>
    </row>
    <row r="529" spans="1:10" x14ac:dyDescent="0.3">
      <c r="A529" s="9">
        <v>2.4</v>
      </c>
      <c r="B529" s="9">
        <v>42.214599999999997</v>
      </c>
      <c r="D529">
        <v>501</v>
      </c>
      <c r="E529">
        <v>39.5888291232813</v>
      </c>
      <c r="F529">
        <v>-2.5178291232813024</v>
      </c>
      <c r="G529">
        <v>-0.54798824549815184</v>
      </c>
      <c r="I529">
        <v>67.818428184281842</v>
      </c>
      <c r="J529">
        <v>37.799999999999997</v>
      </c>
    </row>
    <row r="530" spans="1:10" x14ac:dyDescent="0.3">
      <c r="A530" s="9">
        <v>2.4</v>
      </c>
      <c r="B530" s="9">
        <v>40.370600000000003</v>
      </c>
      <c r="D530">
        <v>502</v>
      </c>
      <c r="E530">
        <v>24.798391354769876</v>
      </c>
      <c r="F530">
        <v>9.7016086452301238</v>
      </c>
      <c r="G530">
        <v>2.1114886037543821</v>
      </c>
      <c r="I530">
        <v>67.953929539295387</v>
      </c>
      <c r="J530">
        <v>37.9</v>
      </c>
    </row>
    <row r="531" spans="1:10" x14ac:dyDescent="0.3">
      <c r="A531" s="9">
        <v>2.4</v>
      </c>
      <c r="B531" s="9">
        <v>41.9</v>
      </c>
      <c r="D531">
        <v>503</v>
      </c>
      <c r="E531">
        <v>43.748639745675135</v>
      </c>
      <c r="F531">
        <v>0.82276025432486222</v>
      </c>
      <c r="G531">
        <v>0.17906812819986676</v>
      </c>
      <c r="I531">
        <v>68.089430894308947</v>
      </c>
      <c r="J531">
        <v>37.962800000000001</v>
      </c>
    </row>
    <row r="532" spans="1:10" x14ac:dyDescent="0.3">
      <c r="A532" s="9">
        <v>2.5</v>
      </c>
      <c r="B532" s="9">
        <v>46.6</v>
      </c>
      <c r="D532">
        <v>504</v>
      </c>
      <c r="E532">
        <v>24.798391354769876</v>
      </c>
      <c r="F532">
        <v>-3.4983913547698755</v>
      </c>
      <c r="G532">
        <v>-0.76140089207795791</v>
      </c>
      <c r="I532">
        <v>68.224932249322492</v>
      </c>
      <c r="J532">
        <v>37.976399999999998</v>
      </c>
    </row>
    <row r="533" spans="1:10" x14ac:dyDescent="0.3">
      <c r="A533" s="9">
        <v>4.4000000000000004</v>
      </c>
      <c r="B533" s="9">
        <v>29.452100000000002</v>
      </c>
      <c r="D533">
        <v>505</v>
      </c>
      <c r="E533">
        <v>39.5888291232813</v>
      </c>
      <c r="F533">
        <v>-4.9888291232812989</v>
      </c>
      <c r="G533">
        <v>-1.0857844533922201</v>
      </c>
      <c r="I533">
        <v>68.360433604336038</v>
      </c>
      <c r="J533">
        <v>38</v>
      </c>
    </row>
    <row r="534" spans="1:10" x14ac:dyDescent="0.3">
      <c r="A534" s="9">
        <v>4.5999999999999996</v>
      </c>
      <c r="B534" s="9">
        <v>26.229500000000002</v>
      </c>
      <c r="D534">
        <v>506</v>
      </c>
      <c r="E534">
        <v>30.807006698227642</v>
      </c>
      <c r="F534">
        <v>-3.107006698227643</v>
      </c>
      <c r="G534">
        <v>-0.67621870506203918</v>
      </c>
      <c r="I534">
        <v>68.495934959349597</v>
      </c>
      <c r="J534">
        <v>38.034700000000001</v>
      </c>
    </row>
    <row r="535" spans="1:10" x14ac:dyDescent="0.3">
      <c r="A535" s="9">
        <v>2.4</v>
      </c>
      <c r="B535" s="9">
        <v>39.347999999999999</v>
      </c>
      <c r="D535">
        <v>507</v>
      </c>
      <c r="E535">
        <v>40.051030303547279</v>
      </c>
      <c r="F535">
        <v>-0.85103030354727593</v>
      </c>
      <c r="G535">
        <v>-0.18522091058302856</v>
      </c>
      <c r="I535">
        <v>68.631436314363143</v>
      </c>
      <c r="J535">
        <v>38.048400000000001</v>
      </c>
    </row>
    <row r="536" spans="1:10" x14ac:dyDescent="0.3">
      <c r="A536" s="9">
        <v>2.4</v>
      </c>
      <c r="B536" s="9">
        <v>45.1</v>
      </c>
      <c r="D536">
        <v>508</v>
      </c>
      <c r="E536">
        <v>34.042414960089516</v>
      </c>
      <c r="F536">
        <v>0.25758503991048087</v>
      </c>
      <c r="G536">
        <v>5.606161783654353E-2</v>
      </c>
      <c r="I536">
        <v>68.766937669376688</v>
      </c>
      <c r="J536">
        <v>38.1</v>
      </c>
    </row>
    <row r="537" spans="1:10" x14ac:dyDescent="0.3">
      <c r="A537" s="9">
        <v>2</v>
      </c>
      <c r="B537" s="9">
        <v>40.234499999999997</v>
      </c>
      <c r="D537">
        <v>509</v>
      </c>
      <c r="E537">
        <v>42.824237385143171</v>
      </c>
      <c r="F537">
        <v>-1.0252373851431713</v>
      </c>
      <c r="G537">
        <v>-0.22313588746306304</v>
      </c>
      <c r="I537">
        <v>68.902439024390247</v>
      </c>
      <c r="J537">
        <v>38.169600000000003</v>
      </c>
    </row>
    <row r="538" spans="1:10" x14ac:dyDescent="0.3">
      <c r="A538" s="9">
        <v>3.5</v>
      </c>
      <c r="B538" s="9">
        <v>28.7</v>
      </c>
      <c r="D538">
        <v>510</v>
      </c>
      <c r="E538">
        <v>33.580213779823538</v>
      </c>
      <c r="F538">
        <v>-0.34451377982353648</v>
      </c>
      <c r="G538">
        <v>-7.498106206246466E-2</v>
      </c>
      <c r="I538">
        <v>69.037940379403793</v>
      </c>
      <c r="J538">
        <v>38.169600000000003</v>
      </c>
    </row>
    <row r="539" spans="1:10" x14ac:dyDescent="0.3">
      <c r="A539" s="9">
        <v>2</v>
      </c>
      <c r="B539" s="9">
        <v>38.462699999999998</v>
      </c>
      <c r="D539">
        <v>511</v>
      </c>
      <c r="E539">
        <v>33.580213779823538</v>
      </c>
      <c r="F539">
        <v>3.4966862201764641</v>
      </c>
      <c r="G539">
        <v>0.7610297812247464</v>
      </c>
      <c r="I539">
        <v>69.173441734417338</v>
      </c>
      <c r="J539">
        <v>38.200000000000003</v>
      </c>
    </row>
    <row r="540" spans="1:10" x14ac:dyDescent="0.3">
      <c r="A540" s="9">
        <v>5.7</v>
      </c>
      <c r="B540" s="9">
        <v>26</v>
      </c>
      <c r="D540">
        <v>512</v>
      </c>
      <c r="E540">
        <v>39.5888291232813</v>
      </c>
      <c r="F540">
        <v>3.110970876718703</v>
      </c>
      <c r="G540">
        <v>0.67708148133071877</v>
      </c>
      <c r="I540">
        <v>69.308943089430898</v>
      </c>
      <c r="J540">
        <v>38.200000000000003</v>
      </c>
    </row>
    <row r="541" spans="1:10" x14ac:dyDescent="0.3">
      <c r="A541" s="9">
        <v>1.8</v>
      </c>
      <c r="B541" s="9">
        <v>44.7393</v>
      </c>
      <c r="D541">
        <v>513</v>
      </c>
      <c r="E541">
        <v>34.96681732062148</v>
      </c>
      <c r="F541">
        <v>-2.7668173206214774</v>
      </c>
      <c r="G541">
        <v>-0.60217881949245622</v>
      </c>
      <c r="I541">
        <v>69.444444444444443</v>
      </c>
      <c r="J541">
        <v>38.299999999999997</v>
      </c>
    </row>
    <row r="542" spans="1:10" x14ac:dyDescent="0.3">
      <c r="A542" s="9">
        <v>3.5</v>
      </c>
      <c r="B542" s="9">
        <v>36.556399999999996</v>
      </c>
      <c r="D542">
        <v>514</v>
      </c>
      <c r="E542">
        <v>32.655811419291567</v>
      </c>
      <c r="F542">
        <v>-5.842111419291566</v>
      </c>
      <c r="G542">
        <v>-1.2714954946943109</v>
      </c>
      <c r="I542">
        <v>69.579945799457988</v>
      </c>
      <c r="J542">
        <v>38.299999999999997</v>
      </c>
    </row>
    <row r="543" spans="1:10" x14ac:dyDescent="0.3">
      <c r="A543" s="9">
        <v>2.5</v>
      </c>
      <c r="B543" s="9">
        <v>41.664200000000001</v>
      </c>
      <c r="D543">
        <v>515</v>
      </c>
      <c r="E543">
        <v>39.5888291232813</v>
      </c>
      <c r="F543">
        <v>8.0604708767186963</v>
      </c>
      <c r="G543">
        <v>1.7543062206960329</v>
      </c>
      <c r="I543">
        <v>69.715447154471548</v>
      </c>
      <c r="J543">
        <v>38.299999999999997</v>
      </c>
    </row>
    <row r="544" spans="1:10" x14ac:dyDescent="0.3">
      <c r="A544" s="9">
        <v>4.7</v>
      </c>
      <c r="B544" s="9">
        <v>26.702200000000001</v>
      </c>
      <c r="D544">
        <v>516</v>
      </c>
      <c r="E544">
        <v>25.72279371530184</v>
      </c>
      <c r="F544">
        <v>6.2772062846981598</v>
      </c>
      <c r="G544">
        <v>1.3661909089759161</v>
      </c>
      <c r="I544">
        <v>69.850948509485093</v>
      </c>
      <c r="J544">
        <v>38.299999999999997</v>
      </c>
    </row>
    <row r="545" spans="1:10" x14ac:dyDescent="0.3">
      <c r="A545" s="9">
        <v>2.4</v>
      </c>
      <c r="B545" s="9">
        <v>44.6</v>
      </c>
      <c r="D545">
        <v>517</v>
      </c>
      <c r="E545">
        <v>40.975432664079243</v>
      </c>
      <c r="F545">
        <v>5.8245673359207544</v>
      </c>
      <c r="G545">
        <v>1.2676771452374918</v>
      </c>
      <c r="I545">
        <v>69.986449864498638</v>
      </c>
      <c r="J545">
        <v>38.299999999999997</v>
      </c>
    </row>
    <row r="546" spans="1:10" x14ac:dyDescent="0.3">
      <c r="A546" s="9">
        <v>2.4</v>
      </c>
      <c r="B546" s="9">
        <v>43.291600000000003</v>
      </c>
      <c r="D546">
        <v>518</v>
      </c>
      <c r="E546">
        <v>32.655811419291567</v>
      </c>
      <c r="F546">
        <v>-4.855811419291566</v>
      </c>
      <c r="G546">
        <v>-1.056834062138293</v>
      </c>
      <c r="I546">
        <v>70.121951219512198</v>
      </c>
      <c r="J546">
        <v>38.299999999999997</v>
      </c>
    </row>
    <row r="547" spans="1:10" x14ac:dyDescent="0.3">
      <c r="A547" s="9">
        <v>3.5</v>
      </c>
      <c r="B547" s="9">
        <v>36.087600000000002</v>
      </c>
      <c r="D547">
        <v>519</v>
      </c>
      <c r="E547">
        <v>39.5888291232813</v>
      </c>
      <c r="F547">
        <v>-0.38882912328129748</v>
      </c>
      <c r="G547">
        <v>-8.4625992723374052E-2</v>
      </c>
      <c r="I547">
        <v>70.257452574525743</v>
      </c>
      <c r="J547">
        <v>38.4</v>
      </c>
    </row>
    <row r="548" spans="1:10" x14ac:dyDescent="0.3">
      <c r="A548" s="9">
        <v>6.2</v>
      </c>
      <c r="B548" s="9">
        <v>28.4</v>
      </c>
      <c r="D548">
        <v>520</v>
      </c>
      <c r="E548">
        <v>37.277823221951394</v>
      </c>
      <c r="F548">
        <v>-2.8778232219513953</v>
      </c>
      <c r="G548">
        <v>-0.62633849281867759</v>
      </c>
      <c r="I548">
        <v>70.392953929539289</v>
      </c>
      <c r="J548">
        <v>38.462699999999998</v>
      </c>
    </row>
    <row r="549" spans="1:10" x14ac:dyDescent="0.3">
      <c r="A549" s="9">
        <v>2.5</v>
      </c>
      <c r="B549" s="9">
        <v>39.200000000000003</v>
      </c>
      <c r="D549">
        <v>521</v>
      </c>
      <c r="E549">
        <v>39.5888291232813</v>
      </c>
      <c r="F549">
        <v>0.81117087671869825</v>
      </c>
      <c r="G549">
        <v>0.17654577962501958</v>
      </c>
      <c r="I549">
        <v>70.528455284552848</v>
      </c>
      <c r="J549">
        <v>38.462699999999998</v>
      </c>
    </row>
    <row r="550" spans="1:10" x14ac:dyDescent="0.3">
      <c r="A550" s="9">
        <v>2.5</v>
      </c>
      <c r="B550" s="9">
        <v>40.799999999999997</v>
      </c>
      <c r="D550">
        <v>522</v>
      </c>
      <c r="E550">
        <v>39.5888291232813</v>
      </c>
      <c r="F550">
        <v>-3.5581291232812973</v>
      </c>
      <c r="G550">
        <v>-0.77440240780984637</v>
      </c>
      <c r="I550">
        <v>70.663956639566393</v>
      </c>
      <c r="J550">
        <v>38.499699999999997</v>
      </c>
    </row>
    <row r="551" spans="1:10" x14ac:dyDescent="0.3">
      <c r="A551" s="9">
        <v>2.4</v>
      </c>
      <c r="B551" s="9">
        <v>48.1</v>
      </c>
      <c r="D551">
        <v>523</v>
      </c>
      <c r="E551">
        <v>45.135243286473084</v>
      </c>
      <c r="F551">
        <v>-14.935243286473085</v>
      </c>
      <c r="G551">
        <v>-3.2505532996521973</v>
      </c>
      <c r="I551">
        <v>70.799457994579939</v>
      </c>
      <c r="J551">
        <v>38.6</v>
      </c>
    </row>
    <row r="552" spans="1:10" x14ac:dyDescent="0.3">
      <c r="A552" s="9">
        <v>5.3</v>
      </c>
      <c r="B552" s="9">
        <v>22.761900000000001</v>
      </c>
      <c r="D552">
        <v>524</v>
      </c>
      <c r="E552">
        <v>37.277823221951394</v>
      </c>
      <c r="F552">
        <v>-2.5490232219513942</v>
      </c>
      <c r="G552">
        <v>-0.55477742719521728</v>
      </c>
      <c r="I552">
        <v>70.934959349593498</v>
      </c>
      <c r="J552">
        <v>38.6</v>
      </c>
    </row>
    <row r="553" spans="1:10" x14ac:dyDescent="0.3">
      <c r="A553" s="9">
        <v>5.9</v>
      </c>
      <c r="B553" s="9">
        <v>24.6983</v>
      </c>
      <c r="D553">
        <v>525</v>
      </c>
      <c r="E553">
        <v>43.748639745675135</v>
      </c>
      <c r="F553">
        <v>4.0105602543248651</v>
      </c>
      <c r="G553">
        <v>0.87287094144337751</v>
      </c>
      <c r="I553">
        <v>71.070460704607044</v>
      </c>
      <c r="J553">
        <v>38.6</v>
      </c>
    </row>
    <row r="554" spans="1:10" x14ac:dyDescent="0.3">
      <c r="A554" s="9">
        <v>3.7</v>
      </c>
      <c r="B554" s="9">
        <v>30.9</v>
      </c>
      <c r="D554">
        <v>526</v>
      </c>
      <c r="E554">
        <v>25.72279371530184</v>
      </c>
      <c r="F554">
        <v>4.0772062846981605</v>
      </c>
      <c r="G554">
        <v>0.88737599300385961</v>
      </c>
      <c r="I554">
        <v>71.205962059620589</v>
      </c>
      <c r="J554">
        <v>38.6</v>
      </c>
    </row>
    <row r="555" spans="1:10" x14ac:dyDescent="0.3">
      <c r="A555" s="9">
        <v>3.7</v>
      </c>
      <c r="B555" s="9">
        <v>27</v>
      </c>
      <c r="D555">
        <v>527</v>
      </c>
      <c r="E555">
        <v>40.051030303547279</v>
      </c>
      <c r="F555">
        <v>2.1635696964527185</v>
      </c>
      <c r="G555">
        <v>0.47088611018486209</v>
      </c>
      <c r="I555">
        <v>71.341463414634148</v>
      </c>
      <c r="J555">
        <v>38.6</v>
      </c>
    </row>
    <row r="556" spans="1:10" x14ac:dyDescent="0.3">
      <c r="A556" s="9">
        <v>4.8</v>
      </c>
      <c r="B556" s="9">
        <v>26.794599999999999</v>
      </c>
      <c r="D556">
        <v>528</v>
      </c>
      <c r="E556">
        <v>40.051030303547279</v>
      </c>
      <c r="F556">
        <v>0.31956969645272437</v>
      </c>
      <c r="G556">
        <v>6.9552153342830395E-2</v>
      </c>
      <c r="I556">
        <v>71.476964769647694</v>
      </c>
      <c r="J556">
        <v>38.6</v>
      </c>
    </row>
    <row r="557" spans="1:10" x14ac:dyDescent="0.3">
      <c r="A557" s="9">
        <v>3.8</v>
      </c>
      <c r="B557" s="9">
        <v>36.934699999999999</v>
      </c>
      <c r="D557">
        <v>529</v>
      </c>
      <c r="E557">
        <v>40.051030303547279</v>
      </c>
      <c r="F557">
        <v>1.8489696964527198</v>
      </c>
      <c r="G557">
        <v>0.40241557720085824</v>
      </c>
      <c r="I557">
        <v>71.612466124661239</v>
      </c>
      <c r="J557">
        <v>38.6</v>
      </c>
    </row>
    <row r="558" spans="1:10" x14ac:dyDescent="0.3">
      <c r="A558" s="9">
        <v>2</v>
      </c>
      <c r="B558" s="9">
        <v>41.9</v>
      </c>
      <c r="D558">
        <v>530</v>
      </c>
      <c r="E558">
        <v>39.5888291232813</v>
      </c>
      <c r="F558">
        <v>7.0111708767187011</v>
      </c>
      <c r="G558">
        <v>1.5259332700917254</v>
      </c>
      <c r="I558">
        <v>71.747967479674799</v>
      </c>
      <c r="J558">
        <v>38.700000000000003</v>
      </c>
    </row>
    <row r="559" spans="1:10" x14ac:dyDescent="0.3">
      <c r="A559" s="9">
        <v>2.5</v>
      </c>
      <c r="B559" s="9">
        <v>34.143500000000003</v>
      </c>
      <c r="D559">
        <v>531</v>
      </c>
      <c r="E559">
        <v>30.807006698227642</v>
      </c>
      <c r="F559">
        <v>-1.3549066982276408</v>
      </c>
      <c r="G559">
        <v>-0.29488615311902028</v>
      </c>
      <c r="I559">
        <v>71.883468834688344</v>
      </c>
      <c r="J559">
        <v>38.700000000000003</v>
      </c>
    </row>
    <row r="560" spans="1:10" x14ac:dyDescent="0.3">
      <c r="A560" s="9">
        <v>2.9</v>
      </c>
      <c r="B560" s="9">
        <v>35.5</v>
      </c>
      <c r="D560">
        <v>532</v>
      </c>
      <c r="E560">
        <v>29.882604337695682</v>
      </c>
      <c r="F560">
        <v>-3.6531043376956802</v>
      </c>
      <c r="G560">
        <v>-0.79507311204132403</v>
      </c>
      <c r="I560">
        <v>72.018970189701889</v>
      </c>
      <c r="J560">
        <v>38.719299999999997</v>
      </c>
    </row>
    <row r="561" spans="1:10" x14ac:dyDescent="0.3">
      <c r="A561" s="9">
        <v>1.8</v>
      </c>
      <c r="B561" s="9">
        <v>44.9</v>
      </c>
      <c r="D561">
        <v>533</v>
      </c>
      <c r="E561">
        <v>40.051030303547279</v>
      </c>
      <c r="F561">
        <v>-0.7030303035472798</v>
      </c>
      <c r="G561">
        <v>-0.15300972532672741</v>
      </c>
      <c r="I561">
        <v>72.154471544715449</v>
      </c>
      <c r="J561">
        <v>38.7896</v>
      </c>
    </row>
    <row r="562" spans="1:10" x14ac:dyDescent="0.3">
      <c r="A562" s="9">
        <v>5.7</v>
      </c>
      <c r="B562" s="9">
        <v>26</v>
      </c>
      <c r="D562">
        <v>534</v>
      </c>
      <c r="E562">
        <v>40.051030303547279</v>
      </c>
      <c r="F562">
        <v>5.0489696964527226</v>
      </c>
      <c r="G562">
        <v>1.0988736367965777</v>
      </c>
      <c r="I562">
        <v>72.289972899728994</v>
      </c>
      <c r="J562">
        <v>38.7896</v>
      </c>
    </row>
    <row r="563" spans="1:10" x14ac:dyDescent="0.3">
      <c r="A563" s="9">
        <v>4</v>
      </c>
      <c r="B563" s="9">
        <v>28.5</v>
      </c>
      <c r="D563">
        <v>535</v>
      </c>
      <c r="E563">
        <v>41.899835024611207</v>
      </c>
      <c r="F563">
        <v>-1.6653350246112097</v>
      </c>
      <c r="G563">
        <v>-0.36244874994297244</v>
      </c>
      <c r="I563">
        <v>72.425474254742539</v>
      </c>
      <c r="J563">
        <v>38.7896</v>
      </c>
    </row>
    <row r="564" spans="1:10" x14ac:dyDescent="0.3">
      <c r="A564" s="9">
        <v>3.7</v>
      </c>
      <c r="B564" s="9">
        <v>35.161999999999999</v>
      </c>
      <c r="D564">
        <v>536</v>
      </c>
      <c r="E564">
        <v>34.96681732062148</v>
      </c>
      <c r="F564">
        <v>-6.266817320621481</v>
      </c>
      <c r="G564">
        <v>-1.3639298221752745</v>
      </c>
      <c r="I564">
        <v>72.560975609756099</v>
      </c>
      <c r="J564">
        <v>38.7896</v>
      </c>
    </row>
    <row r="565" spans="1:10" x14ac:dyDescent="0.3">
      <c r="A565" s="9">
        <v>2.9</v>
      </c>
      <c r="B565" s="9">
        <v>34.1</v>
      </c>
      <c r="D565">
        <v>537</v>
      </c>
      <c r="E565">
        <v>41.899835024611207</v>
      </c>
      <c r="F565">
        <v>-3.4371350246112087</v>
      </c>
      <c r="G565">
        <v>-0.74806887181537673</v>
      </c>
      <c r="I565">
        <v>72.696476964769644</v>
      </c>
      <c r="J565">
        <v>38.870199999999997</v>
      </c>
    </row>
    <row r="566" spans="1:10" x14ac:dyDescent="0.3">
      <c r="A566" s="9">
        <v>3</v>
      </c>
      <c r="B566" s="9">
        <v>34.4</v>
      </c>
      <c r="D566">
        <v>538</v>
      </c>
      <c r="E566">
        <v>24.798391354769876</v>
      </c>
      <c r="F566">
        <v>1.2016086452301238</v>
      </c>
      <c r="G566">
        <v>0.2615218829532539</v>
      </c>
      <c r="I566">
        <v>72.83197831978319</v>
      </c>
      <c r="J566">
        <v>38.9</v>
      </c>
    </row>
    <row r="567" spans="1:10" x14ac:dyDescent="0.3">
      <c r="A567" s="9">
        <v>2</v>
      </c>
      <c r="B567" s="9">
        <v>37.1</v>
      </c>
      <c r="D567">
        <v>539</v>
      </c>
      <c r="E567">
        <v>42.824237385143171</v>
      </c>
      <c r="F567">
        <v>1.9150626148568293</v>
      </c>
      <c r="G567">
        <v>0.41680024773359087</v>
      </c>
      <c r="I567">
        <v>72.967479674796749</v>
      </c>
      <c r="J567">
        <v>38.957500000000003</v>
      </c>
    </row>
    <row r="568" spans="1:10" x14ac:dyDescent="0.3">
      <c r="A568" s="9">
        <v>6.3</v>
      </c>
      <c r="B568" s="9">
        <v>19.7</v>
      </c>
      <c r="D568">
        <v>540</v>
      </c>
      <c r="E568">
        <v>34.96681732062148</v>
      </c>
      <c r="F568">
        <v>1.5895826793785162</v>
      </c>
      <c r="G568">
        <v>0.34596177138966405</v>
      </c>
      <c r="I568">
        <v>73.102981029810294</v>
      </c>
      <c r="J568">
        <v>39</v>
      </c>
    </row>
    <row r="569" spans="1:10" x14ac:dyDescent="0.3">
      <c r="A569" s="9">
        <v>2.4</v>
      </c>
      <c r="B569" s="9">
        <v>35.587699999999998</v>
      </c>
      <c r="D569">
        <v>541</v>
      </c>
      <c r="E569">
        <v>39.5888291232813</v>
      </c>
      <c r="F569">
        <v>2.0753708767187007</v>
      </c>
      <c r="G569">
        <v>0.45169024179405376</v>
      </c>
      <c r="I569">
        <v>73.23848238482384</v>
      </c>
      <c r="J569">
        <v>39.0959</v>
      </c>
    </row>
    <row r="570" spans="1:10" x14ac:dyDescent="0.3">
      <c r="A570" s="9">
        <v>5.7</v>
      </c>
      <c r="B570" s="9">
        <v>24.149100000000001</v>
      </c>
      <c r="D570">
        <v>542</v>
      </c>
      <c r="E570">
        <v>29.420403157429696</v>
      </c>
      <c r="F570">
        <v>-2.718203157429695</v>
      </c>
      <c r="G570">
        <v>-0.59159828019076299</v>
      </c>
      <c r="I570">
        <v>73.373983739837399</v>
      </c>
      <c r="J570">
        <v>39.200000000000003</v>
      </c>
    </row>
    <row r="571" spans="1:10" x14ac:dyDescent="0.3">
      <c r="A571" s="9">
        <v>5.5</v>
      </c>
      <c r="B571" s="9">
        <v>23.9</v>
      </c>
      <c r="D571">
        <v>543</v>
      </c>
      <c r="E571">
        <v>40.051030303547279</v>
      </c>
      <c r="F571">
        <v>4.5489696964527226</v>
      </c>
      <c r="G571">
        <v>0.99005206498474663</v>
      </c>
      <c r="I571">
        <v>73.509485094850945</v>
      </c>
      <c r="J571">
        <v>39.200000000000003</v>
      </c>
    </row>
    <row r="572" spans="1:10" x14ac:dyDescent="0.3">
      <c r="A572" s="9">
        <v>2.7</v>
      </c>
      <c r="B572" s="9">
        <v>32.700000000000003</v>
      </c>
      <c r="D572">
        <v>544</v>
      </c>
      <c r="E572">
        <v>40.051030303547279</v>
      </c>
      <c r="F572">
        <v>3.2405696964527237</v>
      </c>
      <c r="G572">
        <v>0.70528777586754732</v>
      </c>
      <c r="I572">
        <v>73.64498644986449</v>
      </c>
      <c r="J572">
        <v>39.200000000000003</v>
      </c>
    </row>
    <row r="573" spans="1:10" x14ac:dyDescent="0.3">
      <c r="A573" s="9">
        <v>3.5</v>
      </c>
      <c r="B573" s="9">
        <v>41.2</v>
      </c>
      <c r="D573">
        <v>545</v>
      </c>
      <c r="E573">
        <v>34.96681732062148</v>
      </c>
      <c r="F573">
        <v>1.1207826793785216</v>
      </c>
      <c r="G573">
        <v>0.24393066565889243</v>
      </c>
      <c r="I573">
        <v>73.780487804878049</v>
      </c>
      <c r="J573">
        <v>39.200000000000003</v>
      </c>
    </row>
    <row r="574" spans="1:10" x14ac:dyDescent="0.3">
      <c r="A574" s="9">
        <v>5</v>
      </c>
      <c r="B574" s="9">
        <v>25.508199999999999</v>
      </c>
      <c r="D574">
        <v>546</v>
      </c>
      <c r="E574">
        <v>22.487385453439966</v>
      </c>
      <c r="F574">
        <v>5.9126145465600324</v>
      </c>
      <c r="G574">
        <v>1.286840016948319</v>
      </c>
      <c r="I574">
        <v>73.915989159891595</v>
      </c>
      <c r="J574">
        <v>39.200000000000003</v>
      </c>
    </row>
    <row r="575" spans="1:10" x14ac:dyDescent="0.3">
      <c r="A575" s="9">
        <v>4.2</v>
      </c>
      <c r="B575" s="9">
        <v>31.5002</v>
      </c>
      <c r="D575">
        <v>547</v>
      </c>
      <c r="E575">
        <v>39.5888291232813</v>
      </c>
      <c r="F575">
        <v>-0.38882912328129748</v>
      </c>
      <c r="G575">
        <v>-8.4625992723374052E-2</v>
      </c>
      <c r="I575">
        <v>74.05149051490514</v>
      </c>
      <c r="J575">
        <v>39.200000000000003</v>
      </c>
    </row>
    <row r="576" spans="1:10" x14ac:dyDescent="0.3">
      <c r="A576" s="9">
        <v>3.5</v>
      </c>
      <c r="B576" s="9">
        <v>37.962800000000001</v>
      </c>
      <c r="D576">
        <v>548</v>
      </c>
      <c r="E576">
        <v>39.5888291232813</v>
      </c>
      <c r="F576">
        <v>1.2111708767186968</v>
      </c>
      <c r="G576">
        <v>0.26360303707448413</v>
      </c>
      <c r="I576">
        <v>74.1869918699187</v>
      </c>
      <c r="J576">
        <v>39.200000000000003</v>
      </c>
    </row>
    <row r="577" spans="1:10" x14ac:dyDescent="0.3">
      <c r="A577" s="9">
        <v>3.6</v>
      </c>
      <c r="B577" s="9">
        <v>33.5</v>
      </c>
      <c r="D577">
        <v>549</v>
      </c>
      <c r="E577">
        <v>40.051030303547279</v>
      </c>
      <c r="F577">
        <v>8.0489696964527226</v>
      </c>
      <c r="G577">
        <v>1.751803067667564</v>
      </c>
      <c r="I577">
        <v>74.322493224932245</v>
      </c>
      <c r="J577">
        <v>39.204099999999997</v>
      </c>
    </row>
    <row r="578" spans="1:10" x14ac:dyDescent="0.3">
      <c r="A578" s="9">
        <v>4.8</v>
      </c>
      <c r="B578" s="9">
        <v>30.537500000000001</v>
      </c>
      <c r="D578">
        <v>550</v>
      </c>
      <c r="E578">
        <v>26.647196075833808</v>
      </c>
      <c r="F578">
        <v>-3.8852960758338071</v>
      </c>
      <c r="G578">
        <v>-0.84560805185314813</v>
      </c>
      <c r="I578">
        <v>74.457994579945805</v>
      </c>
      <c r="J578">
        <v>39.299999999999997</v>
      </c>
    </row>
    <row r="579" spans="1:10" x14ac:dyDescent="0.3">
      <c r="A579" s="9">
        <v>2.7</v>
      </c>
      <c r="B579" s="9">
        <v>31.7</v>
      </c>
      <c r="D579">
        <v>551</v>
      </c>
      <c r="E579">
        <v>23.873988994237912</v>
      </c>
      <c r="F579">
        <v>0.82431100576208749</v>
      </c>
      <c r="G579">
        <v>0.17940563861764339</v>
      </c>
      <c r="I579">
        <v>74.59349593495935</v>
      </c>
      <c r="J579">
        <v>39.299999999999997</v>
      </c>
    </row>
    <row r="580" spans="1:10" x14ac:dyDescent="0.3">
      <c r="A580" s="9">
        <v>2.5</v>
      </c>
      <c r="B580" s="9">
        <v>40.081600000000002</v>
      </c>
      <c r="D580">
        <v>552</v>
      </c>
      <c r="E580">
        <v>34.042414960089516</v>
      </c>
      <c r="F580">
        <v>-3.1424149600895177</v>
      </c>
      <c r="G580">
        <v>-0.68392507048390738</v>
      </c>
      <c r="I580">
        <v>74.728997289972895</v>
      </c>
      <c r="J580">
        <v>39.347999999999999</v>
      </c>
    </row>
    <row r="581" spans="1:10" x14ac:dyDescent="0.3">
      <c r="A581" s="9">
        <v>2.4</v>
      </c>
      <c r="B581" s="9">
        <v>37.491100000000003</v>
      </c>
      <c r="D581">
        <v>553</v>
      </c>
      <c r="E581">
        <v>34.042414960089516</v>
      </c>
      <c r="F581">
        <v>-7.0424149600895163</v>
      </c>
      <c r="G581">
        <v>-1.5327333306161894</v>
      </c>
      <c r="I581">
        <v>74.864498644986455</v>
      </c>
      <c r="J581">
        <v>39.347999999999999</v>
      </c>
    </row>
    <row r="582" spans="1:10" x14ac:dyDescent="0.3">
      <c r="A582" s="9">
        <v>1.6</v>
      </c>
      <c r="B582" s="9">
        <v>44.2</v>
      </c>
      <c r="D582">
        <v>554</v>
      </c>
      <c r="E582">
        <v>28.958201977163714</v>
      </c>
      <c r="F582">
        <v>-2.1636019771637152</v>
      </c>
      <c r="G582">
        <v>-0.47089313586028181</v>
      </c>
      <c r="I582">
        <v>75</v>
      </c>
      <c r="J582">
        <v>39.375300000000003</v>
      </c>
    </row>
    <row r="583" spans="1:10" x14ac:dyDescent="0.3">
      <c r="A583" s="9">
        <v>3.6</v>
      </c>
      <c r="B583" s="9">
        <v>32.6</v>
      </c>
      <c r="D583">
        <v>555</v>
      </c>
      <c r="E583">
        <v>33.580213779823538</v>
      </c>
      <c r="F583">
        <v>3.3544862201764616</v>
      </c>
      <c r="G583">
        <v>0.73008092620146114</v>
      </c>
      <c r="I583">
        <v>75.135501355013545</v>
      </c>
      <c r="J583">
        <v>39.493699999999997</v>
      </c>
    </row>
    <row r="584" spans="1:10" x14ac:dyDescent="0.3">
      <c r="A584" s="9">
        <v>3</v>
      </c>
      <c r="B584" s="9">
        <v>32.1</v>
      </c>
      <c r="D584">
        <v>556</v>
      </c>
      <c r="E584">
        <v>41.899835024611207</v>
      </c>
      <c r="F584">
        <v>1.6497538879178819E-4</v>
      </c>
      <c r="G584">
        <v>3.5905762237180657E-5</v>
      </c>
      <c r="I584">
        <v>75.271002710027105</v>
      </c>
      <c r="J584">
        <v>39.571399999999997</v>
      </c>
    </row>
    <row r="585" spans="1:10" x14ac:dyDescent="0.3">
      <c r="A585" s="9">
        <v>5.7</v>
      </c>
      <c r="B585" s="9">
        <v>31.9</v>
      </c>
      <c r="D585">
        <v>557</v>
      </c>
      <c r="E585">
        <v>39.5888291232813</v>
      </c>
      <c r="F585">
        <v>-5.4453291232812973</v>
      </c>
      <c r="G585">
        <v>-1.1851385484564216</v>
      </c>
      <c r="I585">
        <v>75.40650406504065</v>
      </c>
      <c r="J585">
        <v>39.571399999999997</v>
      </c>
    </row>
    <row r="586" spans="1:10" x14ac:dyDescent="0.3">
      <c r="A586" s="9">
        <v>3.6</v>
      </c>
      <c r="B586" s="9">
        <v>31.6</v>
      </c>
      <c r="D586">
        <v>558</v>
      </c>
      <c r="E586">
        <v>37.740024402217372</v>
      </c>
      <c r="F586">
        <v>-2.2400244022173723</v>
      </c>
      <c r="G586">
        <v>-0.48752595269230348</v>
      </c>
      <c r="I586">
        <v>75.542005420054195</v>
      </c>
      <c r="J586">
        <v>39.700000000000003</v>
      </c>
    </row>
    <row r="587" spans="1:10" x14ac:dyDescent="0.3">
      <c r="A587" s="9">
        <v>5.3</v>
      </c>
      <c r="B587" s="9">
        <v>27.9</v>
      </c>
      <c r="D587">
        <v>559</v>
      </c>
      <c r="E587">
        <v>42.824237385143171</v>
      </c>
      <c r="F587">
        <v>2.0757626148568278</v>
      </c>
      <c r="G587">
        <v>0.451775500913913</v>
      </c>
      <c r="I587">
        <v>75.677506775067755</v>
      </c>
      <c r="J587">
        <v>39.710299999999997</v>
      </c>
    </row>
    <row r="588" spans="1:10" x14ac:dyDescent="0.3">
      <c r="A588" s="9">
        <v>2.5</v>
      </c>
      <c r="B588" s="9">
        <v>42.908000000000001</v>
      </c>
      <c r="D588">
        <v>560</v>
      </c>
      <c r="E588">
        <v>24.798391354769876</v>
      </c>
      <c r="F588">
        <v>1.2016086452301238</v>
      </c>
      <c r="G588">
        <v>0.2615218829532539</v>
      </c>
      <c r="I588">
        <v>75.8130081300813</v>
      </c>
      <c r="J588">
        <v>39.710299999999997</v>
      </c>
    </row>
    <row r="589" spans="1:10" x14ac:dyDescent="0.3">
      <c r="A589" s="9">
        <v>4.4000000000000004</v>
      </c>
      <c r="B589" s="9">
        <v>26.2</v>
      </c>
      <c r="D589">
        <v>561</v>
      </c>
      <c r="E589">
        <v>32.655811419291567</v>
      </c>
      <c r="F589">
        <v>-4.1558114192915667</v>
      </c>
      <c r="G589">
        <v>-0.90448386160172956</v>
      </c>
      <c r="I589">
        <v>75.948509485094846</v>
      </c>
      <c r="J589">
        <v>39.710299999999997</v>
      </c>
    </row>
    <row r="590" spans="1:10" x14ac:dyDescent="0.3">
      <c r="A590" s="9">
        <v>3.5</v>
      </c>
      <c r="B590" s="9">
        <v>33</v>
      </c>
      <c r="D590">
        <v>562</v>
      </c>
      <c r="E590">
        <v>34.042414960089516</v>
      </c>
      <c r="F590">
        <v>1.1195850399104827</v>
      </c>
      <c r="G590">
        <v>0.24367000764014068</v>
      </c>
      <c r="I590">
        <v>76.084010840108405</v>
      </c>
      <c r="J590">
        <v>39.710299999999997</v>
      </c>
    </row>
    <row r="591" spans="1:10" x14ac:dyDescent="0.3">
      <c r="A591" s="9">
        <v>5.3</v>
      </c>
      <c r="B591" s="9">
        <v>23.299900000000001</v>
      </c>
      <c r="D591">
        <v>563</v>
      </c>
      <c r="E591">
        <v>37.740024402217372</v>
      </c>
      <c r="F591">
        <v>-3.6400244022173709</v>
      </c>
      <c r="G591">
        <v>-0.79222635376543016</v>
      </c>
      <c r="I591">
        <v>76.219512195121951</v>
      </c>
      <c r="J591">
        <v>39.7256</v>
      </c>
    </row>
    <row r="592" spans="1:10" x14ac:dyDescent="0.3">
      <c r="A592" s="9">
        <v>1</v>
      </c>
      <c r="B592" s="9">
        <v>57.8</v>
      </c>
      <c r="D592">
        <v>564</v>
      </c>
      <c r="E592">
        <v>37.277823221951394</v>
      </c>
      <c r="F592">
        <v>-2.8778232219513953</v>
      </c>
      <c r="G592">
        <v>-0.62633849281867759</v>
      </c>
      <c r="I592">
        <v>76.355013550135496</v>
      </c>
      <c r="J592">
        <v>39.799999999999997</v>
      </c>
    </row>
    <row r="593" spans="1:10" x14ac:dyDescent="0.3">
      <c r="A593" s="9">
        <v>3.5</v>
      </c>
      <c r="B593" s="9">
        <v>35.5</v>
      </c>
      <c r="D593">
        <v>565</v>
      </c>
      <c r="E593">
        <v>41.899835024611207</v>
      </c>
      <c r="F593">
        <v>-4.7998350246112054</v>
      </c>
      <c r="G593">
        <v>-1.0446511836313404</v>
      </c>
      <c r="I593">
        <v>76.490514905149055</v>
      </c>
      <c r="J593">
        <v>39.799999999999997</v>
      </c>
    </row>
    <row r="594" spans="1:10" x14ac:dyDescent="0.3">
      <c r="A594" s="9">
        <v>3.6</v>
      </c>
      <c r="B594" s="9">
        <v>34.270800000000001</v>
      </c>
      <c r="D594">
        <v>566</v>
      </c>
      <c r="E594">
        <v>22.025184273173988</v>
      </c>
      <c r="F594">
        <v>-2.3251842731739885</v>
      </c>
      <c r="G594">
        <v>-0.50606041471788676</v>
      </c>
      <c r="I594">
        <v>76.626016260162601</v>
      </c>
      <c r="J594">
        <v>39.799999999999997</v>
      </c>
    </row>
    <row r="595" spans="1:10" x14ac:dyDescent="0.3">
      <c r="A595" s="9">
        <v>3</v>
      </c>
      <c r="B595" s="9">
        <v>35.267800000000001</v>
      </c>
      <c r="D595">
        <v>567</v>
      </c>
      <c r="E595">
        <v>40.051030303547279</v>
      </c>
      <c r="F595">
        <v>-4.4633303035472807</v>
      </c>
      <c r="G595">
        <v>-0.97141323829478432</v>
      </c>
      <c r="I595">
        <v>76.761517615176146</v>
      </c>
      <c r="J595">
        <v>39.9</v>
      </c>
    </row>
    <row r="596" spans="1:10" x14ac:dyDescent="0.3">
      <c r="A596" s="9">
        <v>3.5</v>
      </c>
      <c r="B596" s="9">
        <v>36.410200000000003</v>
      </c>
      <c r="D596">
        <v>568</v>
      </c>
      <c r="E596">
        <v>24.798391354769876</v>
      </c>
      <c r="F596">
        <v>-0.64929135476987554</v>
      </c>
      <c r="G596">
        <v>-0.14131381157978218</v>
      </c>
      <c r="I596">
        <v>76.897018970189706</v>
      </c>
      <c r="J596">
        <v>40</v>
      </c>
    </row>
    <row r="597" spans="1:10" x14ac:dyDescent="0.3">
      <c r="A597" s="9">
        <v>4.5999999999999996</v>
      </c>
      <c r="B597" s="9">
        <v>33.305199999999999</v>
      </c>
      <c r="D597">
        <v>569</v>
      </c>
      <c r="E597">
        <v>25.72279371530184</v>
      </c>
      <c r="F597">
        <v>-1.8227937153018416</v>
      </c>
      <c r="G597">
        <v>-0.39671855437574743</v>
      </c>
      <c r="I597">
        <v>77.032520325203251</v>
      </c>
      <c r="J597">
        <v>40</v>
      </c>
    </row>
    <row r="598" spans="1:10" x14ac:dyDescent="0.3">
      <c r="A598" s="9">
        <v>3</v>
      </c>
      <c r="B598" s="9">
        <v>35.708100000000002</v>
      </c>
      <c r="D598">
        <v>570</v>
      </c>
      <c r="E598">
        <v>38.664426762749336</v>
      </c>
      <c r="F598">
        <v>-5.9644267627493335</v>
      </c>
      <c r="G598">
        <v>-1.2981165905578673</v>
      </c>
      <c r="I598">
        <v>77.168021680216796</v>
      </c>
      <c r="J598">
        <v>40</v>
      </c>
    </row>
    <row r="599" spans="1:10" x14ac:dyDescent="0.3">
      <c r="A599" s="9">
        <v>3</v>
      </c>
      <c r="B599" s="9">
        <v>31.5</v>
      </c>
      <c r="D599">
        <v>571</v>
      </c>
      <c r="E599">
        <v>34.96681732062148</v>
      </c>
      <c r="F599">
        <v>6.2331826793785226</v>
      </c>
      <c r="G599">
        <v>1.356609473120503</v>
      </c>
      <c r="I599">
        <v>77.303523035230356</v>
      </c>
      <c r="J599">
        <v>40</v>
      </c>
    </row>
    <row r="600" spans="1:10" x14ac:dyDescent="0.3">
      <c r="A600" s="9">
        <v>3.8</v>
      </c>
      <c r="B600" s="9">
        <v>31.1</v>
      </c>
      <c r="D600">
        <v>572</v>
      </c>
      <c r="E600">
        <v>28.03379961663175</v>
      </c>
      <c r="F600">
        <v>-2.5255996166317516</v>
      </c>
      <c r="G600">
        <v>-0.54967944009845027</v>
      </c>
      <c r="I600">
        <v>77.439024390243901</v>
      </c>
      <c r="J600">
        <v>40</v>
      </c>
    </row>
    <row r="601" spans="1:10" x14ac:dyDescent="0.3">
      <c r="A601" s="9">
        <v>5.3</v>
      </c>
      <c r="B601" s="9">
        <v>22.9</v>
      </c>
      <c r="D601">
        <v>573</v>
      </c>
      <c r="E601">
        <v>31.731409058759606</v>
      </c>
      <c r="F601">
        <v>-0.23120905875960673</v>
      </c>
      <c r="G601">
        <v>-5.0321066382708828E-2</v>
      </c>
      <c r="I601">
        <v>77.574525745257446</v>
      </c>
      <c r="J601">
        <v>40.0169</v>
      </c>
    </row>
    <row r="602" spans="1:10" x14ac:dyDescent="0.3">
      <c r="A602" s="9">
        <v>5.3</v>
      </c>
      <c r="B602" s="9">
        <v>29</v>
      </c>
      <c r="D602">
        <v>574</v>
      </c>
      <c r="E602">
        <v>34.96681732062148</v>
      </c>
      <c r="F602">
        <v>2.9959826793785211</v>
      </c>
      <c r="G602">
        <v>0.65205508858198358</v>
      </c>
      <c r="I602">
        <v>77.710027100271006</v>
      </c>
      <c r="J602">
        <v>40.081600000000002</v>
      </c>
    </row>
    <row r="603" spans="1:10" x14ac:dyDescent="0.3">
      <c r="A603" s="9">
        <v>2.5</v>
      </c>
      <c r="B603" s="9">
        <v>39.571399999999997</v>
      </c>
      <c r="D603">
        <v>575</v>
      </c>
      <c r="E603">
        <v>34.504616140355495</v>
      </c>
      <c r="F603">
        <v>-1.0046161403554947</v>
      </c>
      <c r="G603">
        <v>-0.21864781492204005</v>
      </c>
      <c r="I603">
        <v>77.845528455284551</v>
      </c>
      <c r="J603">
        <v>40.1</v>
      </c>
    </row>
    <row r="604" spans="1:10" x14ac:dyDescent="0.3">
      <c r="A604" s="9">
        <v>3.5</v>
      </c>
      <c r="B604" s="9">
        <v>34.792700000000004</v>
      </c>
      <c r="D604">
        <v>576</v>
      </c>
      <c r="E604">
        <v>28.958201977163714</v>
      </c>
      <c r="F604">
        <v>1.5792980228362872</v>
      </c>
      <c r="G604">
        <v>0.34372338640872369</v>
      </c>
      <c r="I604">
        <v>77.981029810298097</v>
      </c>
      <c r="J604">
        <v>40.1</v>
      </c>
    </row>
    <row r="605" spans="1:10" x14ac:dyDescent="0.3">
      <c r="A605" s="9">
        <v>2</v>
      </c>
      <c r="B605" s="9">
        <v>60.1</v>
      </c>
      <c r="D605">
        <v>577</v>
      </c>
      <c r="E605">
        <v>38.664426762749336</v>
      </c>
      <c r="F605">
        <v>-6.964426762749337</v>
      </c>
      <c r="G605">
        <v>-1.5157597341815303</v>
      </c>
      <c r="I605">
        <v>78.116531165311656</v>
      </c>
      <c r="J605">
        <v>40.200000000000003</v>
      </c>
    </row>
    <row r="606" spans="1:10" x14ac:dyDescent="0.3">
      <c r="A606" s="9">
        <v>3</v>
      </c>
      <c r="B606" s="9">
        <v>35.460599999999999</v>
      </c>
      <c r="D606">
        <v>578</v>
      </c>
      <c r="E606">
        <v>39.5888291232813</v>
      </c>
      <c r="F606">
        <v>0.49277087671870134</v>
      </c>
      <c r="G606">
        <v>0.10724820269524622</v>
      </c>
      <c r="I606">
        <v>78.252032520325201</v>
      </c>
      <c r="J606">
        <v>40.200000000000003</v>
      </c>
    </row>
    <row r="607" spans="1:10" x14ac:dyDescent="0.3">
      <c r="A607" s="9">
        <v>3</v>
      </c>
      <c r="B607" s="9">
        <v>39.710299999999997</v>
      </c>
      <c r="D607">
        <v>579</v>
      </c>
      <c r="E607">
        <v>40.051030303547279</v>
      </c>
      <c r="F607">
        <v>-2.5599303035472758</v>
      </c>
      <c r="G607">
        <v>-0.55715127872150472</v>
      </c>
      <c r="I607">
        <v>78.387533875338747</v>
      </c>
      <c r="J607">
        <v>40.200000000000003</v>
      </c>
    </row>
    <row r="608" spans="1:10" x14ac:dyDescent="0.3">
      <c r="A608" s="9">
        <v>6.2</v>
      </c>
      <c r="B608" s="9">
        <v>26</v>
      </c>
      <c r="D608">
        <v>580</v>
      </c>
      <c r="E608">
        <v>43.748639745675135</v>
      </c>
      <c r="F608">
        <v>0.45136025432486804</v>
      </c>
      <c r="G608">
        <v>9.8235464658039923E-2</v>
      </c>
      <c r="I608">
        <v>78.523035230352306</v>
      </c>
      <c r="J608">
        <v>40.234499999999997</v>
      </c>
    </row>
    <row r="609" spans="1:10" x14ac:dyDescent="0.3">
      <c r="A609" s="9">
        <v>4.5999999999999996</v>
      </c>
      <c r="B609" s="9">
        <v>32.149900000000002</v>
      </c>
      <c r="D609">
        <v>581</v>
      </c>
      <c r="E609">
        <v>34.504616140355495</v>
      </c>
      <c r="F609">
        <v>-1.9046161403554933</v>
      </c>
      <c r="G609">
        <v>-0.41452664418333568</v>
      </c>
      <c r="I609">
        <v>78.658536585365852</v>
      </c>
      <c r="J609">
        <v>40.239699999999999</v>
      </c>
    </row>
    <row r="610" spans="1:10" x14ac:dyDescent="0.3">
      <c r="A610" s="9">
        <v>3.5</v>
      </c>
      <c r="B610" s="9">
        <v>36</v>
      </c>
      <c r="D610">
        <v>582</v>
      </c>
      <c r="E610">
        <v>37.277823221951394</v>
      </c>
      <c r="F610">
        <v>-5.1778232219513924</v>
      </c>
      <c r="G610">
        <v>-1.1269177231530998</v>
      </c>
      <c r="I610">
        <v>78.794037940379397</v>
      </c>
      <c r="J610">
        <v>40.240900000000003</v>
      </c>
    </row>
    <row r="611" spans="1:10" x14ac:dyDescent="0.3">
      <c r="A611" s="9">
        <v>1.6</v>
      </c>
      <c r="B611" s="9">
        <v>47.3</v>
      </c>
      <c r="D611">
        <v>583</v>
      </c>
      <c r="E611">
        <v>24.798391354769876</v>
      </c>
      <c r="F611">
        <v>7.1016086452301224</v>
      </c>
      <c r="G611">
        <v>1.5456164303328601</v>
      </c>
      <c r="I611">
        <v>78.929539295392956</v>
      </c>
      <c r="J611">
        <v>40.279600000000002</v>
      </c>
    </row>
    <row r="612" spans="1:10" x14ac:dyDescent="0.3">
      <c r="A612" s="9">
        <v>3.5</v>
      </c>
      <c r="B612" s="9">
        <v>31.9</v>
      </c>
      <c r="D612">
        <v>584</v>
      </c>
      <c r="E612">
        <v>34.504616140355495</v>
      </c>
      <c r="F612">
        <v>-2.9046161403554933</v>
      </c>
      <c r="G612">
        <v>-0.63216978780699784</v>
      </c>
      <c r="I612">
        <v>79.065040650406502</v>
      </c>
      <c r="J612">
        <v>40.299999999999997</v>
      </c>
    </row>
    <row r="613" spans="1:10" x14ac:dyDescent="0.3">
      <c r="A613" s="9">
        <v>3.2</v>
      </c>
      <c r="B613" s="9">
        <v>36.200000000000003</v>
      </c>
      <c r="D613">
        <v>585</v>
      </c>
      <c r="E613">
        <v>26.647196075833808</v>
      </c>
      <c r="F613">
        <v>1.2528039241661908</v>
      </c>
      <c r="G613">
        <v>0.27266418439958978</v>
      </c>
      <c r="I613">
        <v>79.200542005420047</v>
      </c>
      <c r="J613">
        <v>40.299999999999997</v>
      </c>
    </row>
    <row r="614" spans="1:10" x14ac:dyDescent="0.3">
      <c r="A614" s="9">
        <v>5.3</v>
      </c>
      <c r="B614" s="9">
        <v>26.6</v>
      </c>
      <c r="D614">
        <v>586</v>
      </c>
      <c r="E614">
        <v>39.5888291232813</v>
      </c>
      <c r="F614">
        <v>3.3191708767187009</v>
      </c>
      <c r="G614">
        <v>0.7223947838331648</v>
      </c>
      <c r="I614">
        <v>79.336043360433607</v>
      </c>
      <c r="J614">
        <v>40.299999999999997</v>
      </c>
    </row>
    <row r="615" spans="1:10" x14ac:dyDescent="0.3">
      <c r="A615" s="9">
        <v>6.1</v>
      </c>
      <c r="B615" s="9">
        <v>20.9</v>
      </c>
      <c r="D615">
        <v>587</v>
      </c>
      <c r="E615">
        <v>30.807006698227642</v>
      </c>
      <c r="F615">
        <v>-4.607006698227643</v>
      </c>
      <c r="G615">
        <v>-1.0026834204975323</v>
      </c>
      <c r="I615">
        <v>79.471544715447152</v>
      </c>
      <c r="J615">
        <v>40.299999999999997</v>
      </c>
    </row>
    <row r="616" spans="1:10" x14ac:dyDescent="0.3">
      <c r="A616" s="9">
        <v>1.5</v>
      </c>
      <c r="B616" s="9">
        <v>50.672499999999999</v>
      </c>
      <c r="D616">
        <v>588</v>
      </c>
      <c r="E616">
        <v>34.96681732062148</v>
      </c>
      <c r="F616">
        <v>-1.9668173206214803</v>
      </c>
      <c r="G616">
        <v>-0.42806430459352718</v>
      </c>
      <c r="I616">
        <v>79.607046070460697</v>
      </c>
      <c r="J616">
        <v>40.299999999999997</v>
      </c>
    </row>
    <row r="617" spans="1:10" x14ac:dyDescent="0.3">
      <c r="A617" s="9">
        <v>5.3</v>
      </c>
      <c r="B617" s="9">
        <v>29.020499999999998</v>
      </c>
      <c r="D617">
        <v>589</v>
      </c>
      <c r="E617">
        <v>26.647196075833808</v>
      </c>
      <c r="F617">
        <v>-3.3472960758338068</v>
      </c>
      <c r="G617">
        <v>-0.72851604058361785</v>
      </c>
      <c r="I617">
        <v>79.742547425474257</v>
      </c>
      <c r="J617">
        <v>40.370600000000003</v>
      </c>
    </row>
    <row r="618" spans="1:10" x14ac:dyDescent="0.3">
      <c r="A618" s="9">
        <v>4.4000000000000004</v>
      </c>
      <c r="B618" s="9">
        <v>30.953700000000001</v>
      </c>
      <c r="D618">
        <v>590</v>
      </c>
      <c r="E618">
        <v>46.521846827271027</v>
      </c>
      <c r="F618">
        <v>11.27815317272897</v>
      </c>
      <c r="G618">
        <v>2.454612710781912</v>
      </c>
      <c r="I618">
        <v>79.878048780487802</v>
      </c>
      <c r="J618">
        <v>40.4</v>
      </c>
    </row>
    <row r="619" spans="1:10" x14ac:dyDescent="0.3">
      <c r="A619" s="9">
        <v>4</v>
      </c>
      <c r="B619" s="9">
        <v>27.8</v>
      </c>
      <c r="D619">
        <v>591</v>
      </c>
      <c r="E619">
        <v>34.96681732062148</v>
      </c>
      <c r="F619">
        <v>0.53318267937851971</v>
      </c>
      <c r="G619">
        <v>0.11604355446562815</v>
      </c>
      <c r="I619">
        <v>80.013550135501347</v>
      </c>
      <c r="J619">
        <v>40.4</v>
      </c>
    </row>
    <row r="620" spans="1:10" x14ac:dyDescent="0.3">
      <c r="A620" s="9">
        <v>6.7</v>
      </c>
      <c r="B620" s="9">
        <v>24.2</v>
      </c>
      <c r="D620">
        <v>592</v>
      </c>
      <c r="E620">
        <v>34.504616140355495</v>
      </c>
      <c r="F620">
        <v>-0.23381614035549347</v>
      </c>
      <c r="G620">
        <v>-5.088847981692101E-2</v>
      </c>
      <c r="I620">
        <v>80.149051490514907</v>
      </c>
      <c r="J620">
        <v>40.400300000000001</v>
      </c>
    </row>
    <row r="621" spans="1:10" x14ac:dyDescent="0.3">
      <c r="A621" s="9">
        <v>2.5</v>
      </c>
      <c r="B621" s="9">
        <v>35.922600000000003</v>
      </c>
      <c r="D621">
        <v>593</v>
      </c>
      <c r="E621">
        <v>37.277823221951394</v>
      </c>
      <c r="F621">
        <v>-2.0100232219513927</v>
      </c>
      <c r="G621">
        <v>-0.43746777278206306</v>
      </c>
      <c r="I621">
        <v>80.284552845528452</v>
      </c>
      <c r="J621">
        <v>40.5</v>
      </c>
    </row>
    <row r="622" spans="1:10" x14ac:dyDescent="0.3">
      <c r="A622" s="9">
        <v>2.4</v>
      </c>
      <c r="B622" s="9">
        <v>44.6</v>
      </c>
      <c r="D622">
        <v>594</v>
      </c>
      <c r="E622">
        <v>34.96681732062148</v>
      </c>
      <c r="F622">
        <v>1.4433826793785229</v>
      </c>
      <c r="G622">
        <v>0.31414234379188616</v>
      </c>
      <c r="I622">
        <v>80.420054200541998</v>
      </c>
      <c r="J622">
        <v>40.6</v>
      </c>
    </row>
    <row r="623" spans="1:10" x14ac:dyDescent="0.3">
      <c r="A623" s="9">
        <v>2.5</v>
      </c>
      <c r="B623" s="9">
        <v>40.0169</v>
      </c>
      <c r="D623">
        <v>595</v>
      </c>
      <c r="E623">
        <v>29.882604337695682</v>
      </c>
      <c r="F623">
        <v>3.4225956623043174</v>
      </c>
      <c r="G623">
        <v>0.74490447929662151</v>
      </c>
      <c r="I623">
        <v>80.555555555555557</v>
      </c>
      <c r="J623">
        <v>40.6</v>
      </c>
    </row>
    <row r="624" spans="1:10" x14ac:dyDescent="0.3">
      <c r="A624" s="9">
        <v>5.7</v>
      </c>
      <c r="B624" s="9">
        <v>23.999300000000002</v>
      </c>
      <c r="D624">
        <v>596</v>
      </c>
      <c r="E624">
        <v>37.277823221951394</v>
      </c>
      <c r="F624">
        <v>-1.5697232219513921</v>
      </c>
      <c r="G624">
        <v>-0.3416394966445645</v>
      </c>
      <c r="I624">
        <v>80.691056910569102</v>
      </c>
      <c r="J624">
        <v>40.6</v>
      </c>
    </row>
    <row r="625" spans="1:10" x14ac:dyDescent="0.3">
      <c r="A625" s="9">
        <v>5.3</v>
      </c>
      <c r="B625" s="9">
        <v>26.6</v>
      </c>
      <c r="D625">
        <v>597</v>
      </c>
      <c r="E625">
        <v>37.277823221951394</v>
      </c>
      <c r="F625">
        <v>-5.7778232219513939</v>
      </c>
      <c r="G625">
        <v>-1.2575036093272975</v>
      </c>
      <c r="I625">
        <v>80.826558265582648</v>
      </c>
      <c r="J625">
        <v>40.6</v>
      </c>
    </row>
    <row r="626" spans="1:10" x14ac:dyDescent="0.3">
      <c r="A626" s="9">
        <v>3.5</v>
      </c>
      <c r="B626" s="9">
        <v>28.7</v>
      </c>
      <c r="D626">
        <v>598</v>
      </c>
      <c r="E626">
        <v>33.580213779823538</v>
      </c>
      <c r="F626">
        <v>-2.4802137798235364</v>
      </c>
      <c r="G626">
        <v>-0.53980152389951985</v>
      </c>
      <c r="I626">
        <v>80.962059620596207</v>
      </c>
      <c r="J626">
        <v>40.6</v>
      </c>
    </row>
    <row r="627" spans="1:10" x14ac:dyDescent="0.3">
      <c r="A627" s="9">
        <v>6.2</v>
      </c>
      <c r="B627" s="9">
        <v>25.799900000000001</v>
      </c>
      <c r="D627">
        <v>599</v>
      </c>
      <c r="E627">
        <v>26.647196075833808</v>
      </c>
      <c r="F627">
        <v>-3.7471960758338092</v>
      </c>
      <c r="G627">
        <v>-0.81555153371872091</v>
      </c>
      <c r="I627">
        <v>81.097560975609753</v>
      </c>
      <c r="J627">
        <v>40.799999999999997</v>
      </c>
    </row>
    <row r="628" spans="1:10" x14ac:dyDescent="0.3">
      <c r="A628" s="9">
        <v>4.8</v>
      </c>
      <c r="B628" s="9">
        <v>31.374700000000001</v>
      </c>
      <c r="D628">
        <v>600</v>
      </c>
      <c r="E628">
        <v>26.647196075833808</v>
      </c>
      <c r="F628">
        <v>2.3528039241661922</v>
      </c>
      <c r="G628">
        <v>0.51207164238561842</v>
      </c>
      <c r="I628">
        <v>81.233062330623298</v>
      </c>
      <c r="J628">
        <v>40.997799999999998</v>
      </c>
    </row>
    <row r="629" spans="1:10" x14ac:dyDescent="0.3">
      <c r="A629" s="9">
        <v>5.6</v>
      </c>
      <c r="B629" s="9">
        <v>24.2</v>
      </c>
      <c r="D629">
        <v>601</v>
      </c>
      <c r="E629">
        <v>39.5888291232813</v>
      </c>
      <c r="F629">
        <v>-1.7429123281303305E-2</v>
      </c>
      <c r="G629">
        <v>-3.7933291815472085E-3</v>
      </c>
      <c r="I629">
        <v>81.368563685636857</v>
      </c>
      <c r="J629">
        <v>41.0456</v>
      </c>
    </row>
    <row r="630" spans="1:10" x14ac:dyDescent="0.3">
      <c r="A630" s="9">
        <v>4.2</v>
      </c>
      <c r="B630" s="9">
        <v>27.471</v>
      </c>
      <c r="D630">
        <v>602</v>
      </c>
      <c r="E630">
        <v>34.96681732062148</v>
      </c>
      <c r="F630">
        <v>-0.17411732062147678</v>
      </c>
      <c r="G630">
        <v>-3.7895441019387299E-2</v>
      </c>
      <c r="I630">
        <v>81.504065040650403</v>
      </c>
      <c r="J630">
        <v>41.2</v>
      </c>
    </row>
    <row r="631" spans="1:10" x14ac:dyDescent="0.3">
      <c r="A631" s="9">
        <v>3.5</v>
      </c>
      <c r="B631" s="9">
        <v>34.200000000000003</v>
      </c>
      <c r="D631">
        <v>603</v>
      </c>
      <c r="E631">
        <v>41.899835024611207</v>
      </c>
      <c r="F631">
        <v>18.200164975388795</v>
      </c>
      <c r="G631">
        <v>3.9611411197128885</v>
      </c>
      <c r="I631">
        <v>81.639566395663948</v>
      </c>
      <c r="J631">
        <v>41.2</v>
      </c>
    </row>
    <row r="632" spans="1:10" x14ac:dyDescent="0.3">
      <c r="A632" s="9">
        <v>3</v>
      </c>
      <c r="B632" s="9">
        <v>33.1</v>
      </c>
      <c r="D632">
        <v>604</v>
      </c>
      <c r="E632">
        <v>37.277823221951394</v>
      </c>
      <c r="F632">
        <v>-1.8172232219513944</v>
      </c>
      <c r="G632">
        <v>-0.39550617469142135</v>
      </c>
      <c r="I632">
        <v>81.775067750677508</v>
      </c>
      <c r="J632">
        <v>41.2</v>
      </c>
    </row>
    <row r="633" spans="1:10" x14ac:dyDescent="0.3">
      <c r="A633" s="9">
        <v>8.4</v>
      </c>
      <c r="B633" s="9">
        <v>30</v>
      </c>
      <c r="D633">
        <v>605</v>
      </c>
      <c r="E633">
        <v>37.277823221951394</v>
      </c>
      <c r="F633">
        <v>2.4324767780486027</v>
      </c>
      <c r="G633">
        <v>0.52941189276605494</v>
      </c>
      <c r="I633">
        <v>81.910569105691053</v>
      </c>
      <c r="J633">
        <v>41.2</v>
      </c>
    </row>
    <row r="634" spans="1:10" x14ac:dyDescent="0.3">
      <c r="A634" s="9">
        <v>2.7</v>
      </c>
      <c r="B634" s="9">
        <v>37.799999999999997</v>
      </c>
      <c r="D634">
        <v>606</v>
      </c>
      <c r="E634">
        <v>22.487385453439966</v>
      </c>
      <c r="F634">
        <v>3.5126145465600338</v>
      </c>
      <c r="G634">
        <v>0.76449647225153028</v>
      </c>
      <c r="I634">
        <v>82.046070460704598</v>
      </c>
      <c r="J634">
        <v>41.315600000000003</v>
      </c>
    </row>
    <row r="635" spans="1:10" x14ac:dyDescent="0.3">
      <c r="A635" s="9">
        <v>3.5</v>
      </c>
      <c r="B635" s="9">
        <v>37.6</v>
      </c>
      <c r="D635">
        <v>607</v>
      </c>
      <c r="E635">
        <v>29.882604337695682</v>
      </c>
      <c r="F635">
        <v>2.2672956623043206</v>
      </c>
      <c r="G635">
        <v>0.49346135546820541</v>
      </c>
      <c r="I635">
        <v>82.181571815718158</v>
      </c>
      <c r="J635">
        <v>41.360799999999998</v>
      </c>
    </row>
    <row r="636" spans="1:10" x14ac:dyDescent="0.3">
      <c r="A636" s="9">
        <v>2.4</v>
      </c>
      <c r="B636" s="9">
        <v>46.8</v>
      </c>
      <c r="D636">
        <v>608</v>
      </c>
      <c r="E636">
        <v>34.96681732062148</v>
      </c>
      <c r="F636">
        <v>1.0331826793785197</v>
      </c>
      <c r="G636">
        <v>0.22486512627745922</v>
      </c>
      <c r="I636">
        <v>82.317073170731703</v>
      </c>
      <c r="J636">
        <v>41.395899999999997</v>
      </c>
    </row>
    <row r="637" spans="1:10" x14ac:dyDescent="0.3">
      <c r="A637" s="9">
        <v>3.5</v>
      </c>
      <c r="B637" s="9">
        <v>34.9</v>
      </c>
      <c r="D637">
        <v>609</v>
      </c>
      <c r="E637">
        <v>43.748639745675135</v>
      </c>
      <c r="F637">
        <v>3.5513602543248624</v>
      </c>
      <c r="G637">
        <v>0.77292920989139124</v>
      </c>
      <c r="I637">
        <v>82.452574525745248</v>
      </c>
      <c r="J637">
        <v>41.5</v>
      </c>
    </row>
    <row r="638" spans="1:10" x14ac:dyDescent="0.3">
      <c r="A638" s="9">
        <v>3.6</v>
      </c>
      <c r="B638" s="9">
        <v>31.6</v>
      </c>
      <c r="D638">
        <v>610</v>
      </c>
      <c r="E638">
        <v>34.96681732062148</v>
      </c>
      <c r="F638">
        <v>-3.0668173206214817</v>
      </c>
      <c r="G638">
        <v>-0.66747176257955576</v>
      </c>
      <c r="I638">
        <v>82.588075880758808</v>
      </c>
      <c r="J638">
        <v>41.5</v>
      </c>
    </row>
    <row r="639" spans="1:10" x14ac:dyDescent="0.3">
      <c r="A639" s="9">
        <v>3</v>
      </c>
      <c r="B639" s="9">
        <v>38.169600000000003</v>
      </c>
      <c r="D639">
        <v>611</v>
      </c>
      <c r="E639">
        <v>36.353420861419423</v>
      </c>
      <c r="F639">
        <v>-0.15342086141941991</v>
      </c>
      <c r="G639">
        <v>-3.3390998576772773E-2</v>
      </c>
      <c r="I639">
        <v>82.723577235772353</v>
      </c>
      <c r="J639">
        <v>41.521000000000001</v>
      </c>
    </row>
    <row r="640" spans="1:10" x14ac:dyDescent="0.3">
      <c r="A640" s="9">
        <v>3.5</v>
      </c>
      <c r="B640" s="9">
        <v>38.719299999999997</v>
      </c>
      <c r="D640">
        <v>612</v>
      </c>
      <c r="E640">
        <v>26.647196075833808</v>
      </c>
      <c r="F640">
        <v>-4.7196075833806361E-2</v>
      </c>
      <c r="G640">
        <v>-1.0271902311170367E-2</v>
      </c>
      <c r="I640">
        <v>82.859078590785899</v>
      </c>
      <c r="J640">
        <v>41.521000000000001</v>
      </c>
    </row>
    <row r="641" spans="1:10" x14ac:dyDescent="0.3">
      <c r="A641" s="9">
        <v>2.4</v>
      </c>
      <c r="B641" s="9">
        <v>46.9</v>
      </c>
      <c r="D641">
        <v>613</v>
      </c>
      <c r="E641">
        <v>22.949586633705952</v>
      </c>
      <c r="F641">
        <v>-2.0495866337059532</v>
      </c>
      <c r="G641">
        <v>-0.44607847808880297</v>
      </c>
      <c r="I641">
        <v>82.994579945799458</v>
      </c>
      <c r="J641">
        <v>41.521000000000001</v>
      </c>
    </row>
    <row r="642" spans="1:10" x14ac:dyDescent="0.3">
      <c r="A642" s="9">
        <v>5.5</v>
      </c>
      <c r="B642" s="9">
        <v>29.3</v>
      </c>
      <c r="D642">
        <v>614</v>
      </c>
      <c r="E642">
        <v>44.21084092594112</v>
      </c>
      <c r="F642">
        <v>6.4616590740588791</v>
      </c>
      <c r="G642">
        <v>1.4063357939025363</v>
      </c>
      <c r="I642">
        <v>83.130081300813004</v>
      </c>
      <c r="J642">
        <v>41.566099999999999</v>
      </c>
    </row>
    <row r="643" spans="1:10" x14ac:dyDescent="0.3">
      <c r="A643" s="9">
        <v>4.7</v>
      </c>
      <c r="B643" s="9">
        <v>25.510200000000001</v>
      </c>
      <c r="D643">
        <v>615</v>
      </c>
      <c r="E643">
        <v>26.647196075833808</v>
      </c>
      <c r="F643">
        <v>2.3733039241661906</v>
      </c>
      <c r="G643">
        <v>0.51653332682990316</v>
      </c>
      <c r="I643">
        <v>83.265582655826549</v>
      </c>
      <c r="J643">
        <v>41.585799999999999</v>
      </c>
    </row>
    <row r="644" spans="1:10" x14ac:dyDescent="0.3">
      <c r="A644" s="9">
        <v>2</v>
      </c>
      <c r="B644" s="9">
        <v>41.315600000000003</v>
      </c>
      <c r="D644">
        <v>616</v>
      </c>
      <c r="E644">
        <v>30.807006698227642</v>
      </c>
      <c r="F644">
        <v>0.14669330177235906</v>
      </c>
      <c r="G644">
        <v>3.1926791346270751E-2</v>
      </c>
      <c r="I644">
        <v>83.401084010840108</v>
      </c>
      <c r="J644">
        <v>41.6</v>
      </c>
    </row>
    <row r="645" spans="1:10" x14ac:dyDescent="0.3">
      <c r="A645" s="9">
        <v>4</v>
      </c>
      <c r="B645" s="9">
        <v>27.1846</v>
      </c>
      <c r="D645">
        <v>617</v>
      </c>
      <c r="E645">
        <v>32.655811419291567</v>
      </c>
      <c r="F645">
        <v>-4.855811419291566</v>
      </c>
      <c r="G645">
        <v>-1.056834062138293</v>
      </c>
      <c r="I645">
        <v>83.536585365853654</v>
      </c>
      <c r="J645">
        <v>41.664200000000001</v>
      </c>
    </row>
    <row r="646" spans="1:10" x14ac:dyDescent="0.3">
      <c r="A646" s="9">
        <v>3.6</v>
      </c>
      <c r="B646" s="9">
        <v>37.200000000000003</v>
      </c>
      <c r="D646">
        <v>618</v>
      </c>
      <c r="E646">
        <v>20.176379552110056</v>
      </c>
      <c r="F646">
        <v>4.0236204478899431</v>
      </c>
      <c r="G646">
        <v>0.87571340302721468</v>
      </c>
      <c r="I646">
        <v>83.672086720867199</v>
      </c>
      <c r="J646">
        <v>41.695999999999998</v>
      </c>
    </row>
    <row r="647" spans="1:10" x14ac:dyDescent="0.3">
      <c r="A647" s="9">
        <v>2.5</v>
      </c>
      <c r="B647" s="9">
        <v>37.5</v>
      </c>
      <c r="D647">
        <v>619</v>
      </c>
      <c r="E647">
        <v>39.5888291232813</v>
      </c>
      <c r="F647">
        <v>-3.6662291232812976</v>
      </c>
      <c r="G647">
        <v>-0.7979296316355643</v>
      </c>
      <c r="I647">
        <v>83.807588075880759</v>
      </c>
      <c r="J647">
        <v>41.699800000000003</v>
      </c>
    </row>
    <row r="648" spans="1:10" x14ac:dyDescent="0.3">
      <c r="A648" s="9">
        <v>3.7</v>
      </c>
      <c r="B648" s="9">
        <v>31.6</v>
      </c>
      <c r="D648">
        <v>620</v>
      </c>
      <c r="E648">
        <v>40.051030303547279</v>
      </c>
      <c r="F648">
        <v>4.5489696964527226</v>
      </c>
      <c r="G648">
        <v>0.99005206498474663</v>
      </c>
      <c r="I648">
        <v>83.943089430894304</v>
      </c>
      <c r="J648">
        <v>41.707799999999999</v>
      </c>
    </row>
    <row r="649" spans="1:10" x14ac:dyDescent="0.3">
      <c r="A649" s="9">
        <v>3.5</v>
      </c>
      <c r="B649" s="9">
        <v>31.947500000000002</v>
      </c>
      <c r="D649">
        <v>621</v>
      </c>
      <c r="E649">
        <v>39.5888291232813</v>
      </c>
      <c r="F649">
        <v>0.42807087671869937</v>
      </c>
      <c r="G649">
        <v>9.3166691302794855E-2</v>
      </c>
      <c r="I649">
        <v>84.078590785907849</v>
      </c>
      <c r="J649">
        <v>41.798999999999999</v>
      </c>
    </row>
    <row r="650" spans="1:10" x14ac:dyDescent="0.3">
      <c r="A650" s="9">
        <v>4</v>
      </c>
      <c r="B650" s="9">
        <v>26.82</v>
      </c>
      <c r="D650">
        <v>622</v>
      </c>
      <c r="E650">
        <v>24.798391354769876</v>
      </c>
      <c r="F650">
        <v>-0.79909135476987458</v>
      </c>
      <c r="G650">
        <v>-0.17391675449460656</v>
      </c>
      <c r="I650">
        <v>84.214092140921409</v>
      </c>
      <c r="J650">
        <v>41.799799999999998</v>
      </c>
    </row>
    <row r="651" spans="1:10" x14ac:dyDescent="0.3">
      <c r="A651" s="9">
        <v>2</v>
      </c>
      <c r="B651" s="9">
        <v>42.575000000000003</v>
      </c>
      <c r="D651">
        <v>623</v>
      </c>
      <c r="E651">
        <v>26.647196075833808</v>
      </c>
      <c r="F651">
        <v>-4.7196075833806361E-2</v>
      </c>
      <c r="G651">
        <v>-1.0271902311170367E-2</v>
      </c>
      <c r="I651">
        <v>84.349593495934954</v>
      </c>
      <c r="J651">
        <v>41.9</v>
      </c>
    </row>
    <row r="652" spans="1:10" x14ac:dyDescent="0.3">
      <c r="A652" s="9">
        <v>4.5999999999999996</v>
      </c>
      <c r="B652" s="9">
        <v>31.9</v>
      </c>
      <c r="D652">
        <v>624</v>
      </c>
      <c r="E652">
        <v>34.96681732062148</v>
      </c>
      <c r="F652">
        <v>-6.266817320621481</v>
      </c>
      <c r="G652">
        <v>-1.3639298221752745</v>
      </c>
      <c r="I652">
        <v>84.485094850948514</v>
      </c>
      <c r="J652">
        <v>41.9</v>
      </c>
    </row>
    <row r="653" spans="1:10" x14ac:dyDescent="0.3">
      <c r="A653" s="9">
        <v>2</v>
      </c>
      <c r="B653" s="9">
        <v>40.5</v>
      </c>
      <c r="D653">
        <v>625</v>
      </c>
      <c r="E653">
        <v>22.487385453439966</v>
      </c>
      <c r="F653">
        <v>3.3125145465600347</v>
      </c>
      <c r="G653">
        <v>0.7209460792124357</v>
      </c>
      <c r="I653">
        <v>84.620596205962059</v>
      </c>
      <c r="J653">
        <v>41.9</v>
      </c>
    </row>
    <row r="654" spans="1:10" x14ac:dyDescent="0.3">
      <c r="A654" s="9">
        <v>2</v>
      </c>
      <c r="B654" s="9">
        <v>58.534999999999997</v>
      </c>
      <c r="D654">
        <v>626</v>
      </c>
      <c r="E654">
        <v>28.958201977163714</v>
      </c>
      <c r="F654">
        <v>2.4164980228362865</v>
      </c>
      <c r="G654">
        <v>0.5259342262504535</v>
      </c>
      <c r="I654">
        <v>84.756097560975604</v>
      </c>
      <c r="J654">
        <v>42</v>
      </c>
    </row>
    <row r="655" spans="1:10" x14ac:dyDescent="0.3">
      <c r="A655" s="9">
        <v>2</v>
      </c>
      <c r="B655" s="9">
        <v>41.521000000000001</v>
      </c>
      <c r="D655">
        <v>627</v>
      </c>
      <c r="E655">
        <v>25.260592535035862</v>
      </c>
      <c r="F655">
        <v>-1.0605925350358625</v>
      </c>
      <c r="G655">
        <v>-0.23083069342899412</v>
      </c>
      <c r="I655">
        <v>84.891598915989164</v>
      </c>
      <c r="J655">
        <v>42</v>
      </c>
    </row>
    <row r="656" spans="1:10" x14ac:dyDescent="0.3">
      <c r="A656" s="9">
        <v>5.7</v>
      </c>
      <c r="B656" s="9">
        <v>27.1</v>
      </c>
      <c r="D656">
        <v>628</v>
      </c>
      <c r="E656">
        <v>31.731409058759606</v>
      </c>
      <c r="F656">
        <v>-4.2604090587596062</v>
      </c>
      <c r="G656">
        <v>-0.92724882067116821</v>
      </c>
      <c r="I656">
        <v>85.027100271002709</v>
      </c>
      <c r="J656">
        <v>42</v>
      </c>
    </row>
    <row r="657" spans="1:10" x14ac:dyDescent="0.3">
      <c r="A657" s="9">
        <v>2</v>
      </c>
      <c r="B657" s="9">
        <v>44.707999999999998</v>
      </c>
      <c r="D657">
        <v>629</v>
      </c>
      <c r="E657">
        <v>34.96681732062148</v>
      </c>
      <c r="F657">
        <v>-0.76681732062147745</v>
      </c>
      <c r="G657">
        <v>-0.16689253224513198</v>
      </c>
      <c r="I657">
        <v>85.162601626016254</v>
      </c>
      <c r="J657">
        <v>42</v>
      </c>
    </row>
    <row r="658" spans="1:10" x14ac:dyDescent="0.3">
      <c r="A658" s="9">
        <v>2.2999999999999998</v>
      </c>
      <c r="B658" s="9">
        <v>34.700000000000003</v>
      </c>
      <c r="D658">
        <v>630</v>
      </c>
      <c r="E658">
        <v>37.277823221951394</v>
      </c>
      <c r="F658">
        <v>-4.1778232219513924</v>
      </c>
      <c r="G658">
        <v>-0.9092745795294378</v>
      </c>
      <c r="I658">
        <v>85.298102981029814</v>
      </c>
      <c r="J658">
        <v>42.1</v>
      </c>
    </row>
    <row r="659" spans="1:10" x14ac:dyDescent="0.3">
      <c r="A659" s="9">
        <v>3.8</v>
      </c>
      <c r="B659" s="9">
        <v>31.9</v>
      </c>
      <c r="D659">
        <v>631</v>
      </c>
      <c r="E659">
        <v>12.318959487588366</v>
      </c>
      <c r="F659">
        <v>17.681040512411634</v>
      </c>
      <c r="G659">
        <v>3.8481572396585939</v>
      </c>
      <c r="I659">
        <v>85.433604336043359</v>
      </c>
      <c r="J659">
        <v>42.214599999999997</v>
      </c>
    </row>
    <row r="660" spans="1:10" x14ac:dyDescent="0.3">
      <c r="A660" s="9">
        <v>2</v>
      </c>
      <c r="B660" s="9">
        <v>40</v>
      </c>
      <c r="D660">
        <v>632</v>
      </c>
      <c r="E660">
        <v>38.664426762749336</v>
      </c>
      <c r="F660">
        <v>-0.86442676274933916</v>
      </c>
      <c r="G660">
        <v>-0.18813655807719173</v>
      </c>
      <c r="I660">
        <v>85.569105691056905</v>
      </c>
      <c r="J660">
        <v>42.399099999999997</v>
      </c>
    </row>
    <row r="661" spans="1:10" x14ac:dyDescent="0.3">
      <c r="A661" s="9">
        <v>3.6</v>
      </c>
      <c r="B661" s="9">
        <v>33.200000000000003</v>
      </c>
      <c r="D661">
        <v>633</v>
      </c>
      <c r="E661">
        <v>34.96681732062148</v>
      </c>
      <c r="F661">
        <v>2.6331826793785211</v>
      </c>
      <c r="G661">
        <v>0.57309415607531899</v>
      </c>
      <c r="I661">
        <v>85.704607046070464</v>
      </c>
      <c r="J661">
        <v>42.399099999999997</v>
      </c>
    </row>
    <row r="662" spans="1:10" x14ac:dyDescent="0.3">
      <c r="A662" s="9">
        <v>3.8</v>
      </c>
      <c r="B662" s="9">
        <v>35.6</v>
      </c>
      <c r="D662">
        <v>634</v>
      </c>
      <c r="E662">
        <v>40.051030303547279</v>
      </c>
      <c r="F662">
        <v>6.7489696964527184</v>
      </c>
      <c r="G662">
        <v>1.4688669809568025</v>
      </c>
      <c r="I662">
        <v>85.840108401084009</v>
      </c>
      <c r="J662">
        <v>42.457900000000002</v>
      </c>
    </row>
    <row r="663" spans="1:10" x14ac:dyDescent="0.3">
      <c r="A663" s="9">
        <v>4</v>
      </c>
      <c r="B663" s="9">
        <v>35.200000000000003</v>
      </c>
      <c r="D663">
        <v>635</v>
      </c>
      <c r="E663">
        <v>34.96681732062148</v>
      </c>
      <c r="F663">
        <v>-6.6817320621481713E-2</v>
      </c>
      <c r="G663">
        <v>-1.4542331708569426E-2</v>
      </c>
      <c r="I663">
        <v>85.975609756097555</v>
      </c>
      <c r="J663">
        <v>42.575000000000003</v>
      </c>
    </row>
    <row r="664" spans="1:10" x14ac:dyDescent="0.3">
      <c r="A664" s="9">
        <v>4.5999999999999996</v>
      </c>
      <c r="B664" s="9">
        <v>24.8718</v>
      </c>
      <c r="D664">
        <v>636</v>
      </c>
      <c r="E664">
        <v>34.504616140355495</v>
      </c>
      <c r="F664">
        <v>-2.9046161403554933</v>
      </c>
      <c r="G664">
        <v>-0.63216978780699784</v>
      </c>
      <c r="I664">
        <v>86.111111111111114</v>
      </c>
      <c r="J664">
        <v>42.6</v>
      </c>
    </row>
    <row r="665" spans="1:10" x14ac:dyDescent="0.3">
      <c r="A665" s="9">
        <v>2.5</v>
      </c>
      <c r="B665" s="9">
        <v>37.9</v>
      </c>
      <c r="D665">
        <v>637</v>
      </c>
      <c r="E665">
        <v>37.277823221951394</v>
      </c>
      <c r="F665">
        <v>0.89177677804860878</v>
      </c>
      <c r="G665">
        <v>0.19408910138508004</v>
      </c>
      <c r="I665">
        <v>86.24661246612466</v>
      </c>
      <c r="J665">
        <v>42.6</v>
      </c>
    </row>
    <row r="666" spans="1:10" x14ac:dyDescent="0.3">
      <c r="A666" s="9">
        <v>5.9</v>
      </c>
      <c r="B666" s="9">
        <v>26.620799999999999</v>
      </c>
      <c r="D666">
        <v>638</v>
      </c>
      <c r="E666">
        <v>34.96681732062148</v>
      </c>
      <c r="F666">
        <v>3.7524826793785167</v>
      </c>
      <c r="G666">
        <v>0.81670212673328302</v>
      </c>
      <c r="I666">
        <v>86.382113821138205</v>
      </c>
      <c r="J666">
        <v>42.699800000000003</v>
      </c>
    </row>
    <row r="667" spans="1:10" x14ac:dyDescent="0.3">
      <c r="A667" s="9">
        <v>3</v>
      </c>
      <c r="B667" s="9">
        <v>36.154800000000002</v>
      </c>
      <c r="D667">
        <v>639</v>
      </c>
      <c r="E667">
        <v>40.051030303547279</v>
      </c>
      <c r="F667">
        <v>6.8489696964527198</v>
      </c>
      <c r="G667">
        <v>1.4906312953191689</v>
      </c>
      <c r="I667">
        <v>86.517615176151764</v>
      </c>
      <c r="J667">
        <v>42.774299999999997</v>
      </c>
    </row>
    <row r="668" spans="1:10" x14ac:dyDescent="0.3">
      <c r="A668" s="9">
        <v>2</v>
      </c>
      <c r="B668" s="9">
        <v>38.462699999999998</v>
      </c>
      <c r="D668">
        <v>640</v>
      </c>
      <c r="E668">
        <v>25.72279371530184</v>
      </c>
      <c r="F668">
        <v>3.5772062846981605</v>
      </c>
      <c r="G668">
        <v>0.77855442119202856</v>
      </c>
      <c r="I668">
        <v>86.65311653116531</v>
      </c>
      <c r="J668">
        <v>42.8</v>
      </c>
    </row>
    <row r="669" spans="1:10" x14ac:dyDescent="0.3">
      <c r="A669" s="9">
        <v>3.5</v>
      </c>
      <c r="B669" s="9">
        <v>36.799999999999997</v>
      </c>
      <c r="D669">
        <v>641</v>
      </c>
      <c r="E669">
        <v>29.420403157429696</v>
      </c>
      <c r="F669">
        <v>-3.9102031574296952</v>
      </c>
      <c r="G669">
        <v>-0.85102890739016823</v>
      </c>
      <c r="I669">
        <v>86.788617886178855</v>
      </c>
      <c r="J669">
        <v>42.8</v>
      </c>
    </row>
    <row r="670" spans="1:10" x14ac:dyDescent="0.3">
      <c r="A670" s="9">
        <v>2</v>
      </c>
      <c r="B670" s="9">
        <v>41.707799999999999</v>
      </c>
      <c r="D670">
        <v>642</v>
      </c>
      <c r="E670">
        <v>41.899835024611207</v>
      </c>
      <c r="F670">
        <v>-0.58423502461120336</v>
      </c>
      <c r="G670">
        <v>-0.1271547473714299</v>
      </c>
      <c r="I670">
        <v>86.924119241192415</v>
      </c>
      <c r="J670">
        <v>42.9</v>
      </c>
    </row>
    <row r="671" spans="1:10" x14ac:dyDescent="0.3">
      <c r="A671" s="9">
        <v>2.5</v>
      </c>
      <c r="B671" s="9">
        <v>46.8</v>
      </c>
      <c r="D671">
        <v>643</v>
      </c>
      <c r="E671">
        <v>32.655811419291567</v>
      </c>
      <c r="F671">
        <v>-5.4712114192915671</v>
      </c>
      <c r="G671">
        <v>-1.1907716527242949</v>
      </c>
      <c r="I671">
        <v>87.05962059620596</v>
      </c>
      <c r="J671">
        <v>42.9</v>
      </c>
    </row>
    <row r="672" spans="1:10" x14ac:dyDescent="0.3">
      <c r="A672" s="9">
        <v>3.8</v>
      </c>
      <c r="B672" s="9">
        <v>29.809899999999999</v>
      </c>
      <c r="D672">
        <v>644</v>
      </c>
      <c r="E672">
        <v>34.504616140355495</v>
      </c>
      <c r="F672">
        <v>2.6953838596445081</v>
      </c>
      <c r="G672">
        <v>0.58663181648551044</v>
      </c>
      <c r="I672">
        <v>87.195121951219505</v>
      </c>
      <c r="J672">
        <v>42.908000000000001</v>
      </c>
    </row>
    <row r="673" spans="1:10" x14ac:dyDescent="0.3">
      <c r="A673" s="9">
        <v>3</v>
      </c>
      <c r="B673" s="9">
        <v>34.7288</v>
      </c>
      <c r="D673">
        <v>645</v>
      </c>
      <c r="E673">
        <v>39.5888291232813</v>
      </c>
      <c r="F673">
        <v>-2.0888291232813003</v>
      </c>
      <c r="G673">
        <v>-0.45461933688360029</v>
      </c>
      <c r="I673">
        <v>87.330623306233065</v>
      </c>
      <c r="J673">
        <v>42.908000000000001</v>
      </c>
    </row>
    <row r="674" spans="1:10" x14ac:dyDescent="0.3">
      <c r="A674" s="9">
        <v>3.5</v>
      </c>
      <c r="B674" s="9">
        <v>31.708200000000001</v>
      </c>
      <c r="D674">
        <v>646</v>
      </c>
      <c r="E674">
        <v>34.042414960089516</v>
      </c>
      <c r="F674">
        <v>-2.4424149600895149</v>
      </c>
      <c r="G674">
        <v>-0.53157486994734326</v>
      </c>
      <c r="I674">
        <v>87.46612466124661</v>
      </c>
      <c r="J674">
        <v>42.921500000000002</v>
      </c>
    </row>
    <row r="675" spans="1:10" x14ac:dyDescent="0.3">
      <c r="A675" s="9">
        <v>2</v>
      </c>
      <c r="B675" s="9">
        <v>47.7</v>
      </c>
      <c r="D675">
        <v>647</v>
      </c>
      <c r="E675">
        <v>34.96681732062148</v>
      </c>
      <c r="F675">
        <v>-3.0193173206214787</v>
      </c>
      <c r="G675">
        <v>-0.6571337132574312</v>
      </c>
      <c r="I675">
        <v>87.601626016260155</v>
      </c>
      <c r="J675">
        <v>42.936300000000003</v>
      </c>
    </row>
    <row r="676" spans="1:10" x14ac:dyDescent="0.3">
      <c r="A676" s="9">
        <v>2.4</v>
      </c>
      <c r="B676" s="9">
        <v>39.299999999999997</v>
      </c>
      <c r="D676">
        <v>648</v>
      </c>
      <c r="E676">
        <v>32.655811419291567</v>
      </c>
      <c r="F676">
        <v>-5.8358114192915664</v>
      </c>
      <c r="G676">
        <v>-1.2701243428894819</v>
      </c>
      <c r="I676">
        <v>87.737127371273715</v>
      </c>
      <c r="J676">
        <v>43</v>
      </c>
    </row>
    <row r="677" spans="1:10" x14ac:dyDescent="0.3">
      <c r="A677" s="9">
        <v>3</v>
      </c>
      <c r="B677" s="9">
        <v>35.708100000000002</v>
      </c>
      <c r="D677">
        <v>649</v>
      </c>
      <c r="E677">
        <v>41.899835024611207</v>
      </c>
      <c r="F677">
        <v>0.67516497538879605</v>
      </c>
      <c r="G677">
        <v>0.14694502770821005</v>
      </c>
      <c r="I677">
        <v>87.87262872628726</v>
      </c>
      <c r="J677">
        <v>43.003500000000003</v>
      </c>
    </row>
    <row r="678" spans="1:10" x14ac:dyDescent="0.3">
      <c r="A678" s="9">
        <v>2.7</v>
      </c>
      <c r="B678" s="9">
        <v>36.5</v>
      </c>
      <c r="D678">
        <v>650</v>
      </c>
      <c r="E678">
        <v>29.882604337695682</v>
      </c>
      <c r="F678">
        <v>2.0173956623043168</v>
      </c>
      <c r="G678">
        <v>0.4390723338766514</v>
      </c>
      <c r="I678">
        <v>88.008130081300806</v>
      </c>
      <c r="J678">
        <v>43.1</v>
      </c>
    </row>
    <row r="679" spans="1:10" x14ac:dyDescent="0.3">
      <c r="A679" s="9">
        <v>2</v>
      </c>
      <c r="B679" s="9">
        <v>35</v>
      </c>
      <c r="D679">
        <v>651</v>
      </c>
      <c r="E679">
        <v>41.899835024611207</v>
      </c>
      <c r="F679">
        <v>-1.3998350246112068</v>
      </c>
      <c r="G679">
        <v>-0.30466449531088952</v>
      </c>
      <c r="I679">
        <v>88.143631436314365</v>
      </c>
      <c r="J679">
        <v>43.260899999999999</v>
      </c>
    </row>
    <row r="680" spans="1:10" x14ac:dyDescent="0.3">
      <c r="A680" s="9">
        <v>3.5</v>
      </c>
      <c r="B680" s="9">
        <v>31.496099999999998</v>
      </c>
      <c r="D680">
        <v>652</v>
      </c>
      <c r="E680">
        <v>41.899835024611207</v>
      </c>
      <c r="F680">
        <v>16.63516497538879</v>
      </c>
      <c r="G680">
        <v>3.6205295999418561</v>
      </c>
      <c r="I680">
        <v>88.27913279132791</v>
      </c>
      <c r="J680">
        <v>43.291600000000003</v>
      </c>
    </row>
    <row r="681" spans="1:10" x14ac:dyDescent="0.3">
      <c r="A681" s="9">
        <v>1.8</v>
      </c>
      <c r="B681" s="9">
        <v>50</v>
      </c>
      <c r="D681">
        <v>653</v>
      </c>
      <c r="E681">
        <v>41.899835024611207</v>
      </c>
      <c r="F681">
        <v>-0.37883502461120599</v>
      </c>
      <c r="G681">
        <v>-8.2450845671130285E-2</v>
      </c>
      <c r="I681">
        <v>88.414634146341456</v>
      </c>
      <c r="J681">
        <v>43.5</v>
      </c>
    </row>
    <row r="682" spans="1:10" x14ac:dyDescent="0.3">
      <c r="A682" s="9">
        <v>6.2</v>
      </c>
      <c r="B682" s="9">
        <v>26.1</v>
      </c>
      <c r="D682">
        <v>654</v>
      </c>
      <c r="E682">
        <v>24.798391354769876</v>
      </c>
      <c r="F682">
        <v>2.3016086452301252</v>
      </c>
      <c r="G682">
        <v>0.50092934093928254</v>
      </c>
      <c r="I682">
        <v>88.550135501355015</v>
      </c>
      <c r="J682">
        <v>43.541400000000003</v>
      </c>
    </row>
    <row r="683" spans="1:10" x14ac:dyDescent="0.3">
      <c r="A683" s="9">
        <v>2.4</v>
      </c>
      <c r="B683" s="9">
        <v>44.344000000000001</v>
      </c>
      <c r="D683">
        <v>655</v>
      </c>
      <c r="E683">
        <v>41.899835024611207</v>
      </c>
      <c r="F683">
        <v>2.8081649753887916</v>
      </c>
      <c r="G683">
        <v>0.6111778530574804</v>
      </c>
      <c r="I683">
        <v>88.685636856368561</v>
      </c>
      <c r="J683">
        <v>43.628999999999998</v>
      </c>
    </row>
    <row r="684" spans="1:10" x14ac:dyDescent="0.3">
      <c r="A684" s="9">
        <v>6</v>
      </c>
      <c r="B684" s="9">
        <v>21.7</v>
      </c>
      <c r="D684">
        <v>656</v>
      </c>
      <c r="E684">
        <v>40.513231483813264</v>
      </c>
      <c r="F684">
        <v>-5.8132314838132615</v>
      </c>
      <c r="G684">
        <v>-1.2652099747491641</v>
      </c>
      <c r="I684">
        <v>88.821138211382106</v>
      </c>
      <c r="J684">
        <v>44.2</v>
      </c>
    </row>
    <row r="685" spans="1:10" x14ac:dyDescent="0.3">
      <c r="A685" s="9">
        <v>1.6</v>
      </c>
      <c r="B685" s="9">
        <v>46.5047</v>
      </c>
      <c r="D685">
        <v>657</v>
      </c>
      <c r="E685">
        <v>33.580213779823538</v>
      </c>
      <c r="F685">
        <v>-1.6802137798235393</v>
      </c>
      <c r="G685">
        <v>-0.36568700900059076</v>
      </c>
      <c r="I685">
        <v>88.956639566395665</v>
      </c>
      <c r="J685">
        <v>44.2</v>
      </c>
    </row>
    <row r="686" spans="1:10" x14ac:dyDescent="0.3">
      <c r="A686" s="9">
        <v>1.6</v>
      </c>
      <c r="B686" s="9">
        <v>51.655500000000004</v>
      </c>
      <c r="D686">
        <v>658</v>
      </c>
      <c r="E686">
        <v>41.899835024611207</v>
      </c>
      <c r="F686">
        <v>-1.8998350246112068</v>
      </c>
      <c r="G686">
        <v>-0.41348606712272057</v>
      </c>
      <c r="I686">
        <v>89.092140921409211</v>
      </c>
      <c r="J686">
        <v>44.344000000000001</v>
      </c>
    </row>
    <row r="687" spans="1:10" x14ac:dyDescent="0.3">
      <c r="A687" s="9">
        <v>3.6</v>
      </c>
      <c r="B687" s="9">
        <v>31</v>
      </c>
      <c r="D687">
        <v>659</v>
      </c>
      <c r="E687">
        <v>34.504616140355495</v>
      </c>
      <c r="F687">
        <v>-1.3046161403554919</v>
      </c>
      <c r="G687">
        <v>-0.28394075800913809</v>
      </c>
      <c r="I687">
        <v>89.227642276422756</v>
      </c>
      <c r="J687">
        <v>44.4</v>
      </c>
    </row>
    <row r="688" spans="1:10" x14ac:dyDescent="0.3">
      <c r="A688" s="9">
        <v>2.9</v>
      </c>
      <c r="B688" s="9">
        <v>34.179600000000001</v>
      </c>
      <c r="D688">
        <v>660</v>
      </c>
      <c r="E688">
        <v>33.580213779823538</v>
      </c>
      <c r="F688">
        <v>2.0197862201764636</v>
      </c>
      <c r="G688">
        <v>0.43959262240695973</v>
      </c>
      <c r="I688">
        <v>89.363143631436316</v>
      </c>
      <c r="J688">
        <v>44.571399999999997</v>
      </c>
    </row>
    <row r="689" spans="1:10" x14ac:dyDescent="0.3">
      <c r="A689" s="9">
        <v>2</v>
      </c>
      <c r="B689" s="9">
        <v>33.4</v>
      </c>
      <c r="D689">
        <v>661</v>
      </c>
      <c r="E689">
        <v>32.655811419291567</v>
      </c>
      <c r="F689">
        <v>2.5441885807084361</v>
      </c>
      <c r="G689">
        <v>0.55372520067680731</v>
      </c>
      <c r="I689">
        <v>89.498644986449861</v>
      </c>
      <c r="J689">
        <v>44.571399999999997</v>
      </c>
    </row>
    <row r="690" spans="1:10" x14ac:dyDescent="0.3">
      <c r="A690" s="9">
        <v>1.6</v>
      </c>
      <c r="B690" s="9">
        <v>47.9</v>
      </c>
      <c r="D690">
        <v>662</v>
      </c>
      <c r="E690">
        <v>29.882604337695682</v>
      </c>
      <c r="F690">
        <v>-5.0108043376956815</v>
      </c>
      <c r="G690">
        <v>-1.0905672081391704</v>
      </c>
      <c r="I690">
        <v>89.634146341463406</v>
      </c>
      <c r="J690">
        <v>44.571399999999997</v>
      </c>
    </row>
    <row r="691" spans="1:10" x14ac:dyDescent="0.3">
      <c r="A691" s="9">
        <v>5</v>
      </c>
      <c r="B691" s="9">
        <v>30.3</v>
      </c>
      <c r="D691">
        <v>663</v>
      </c>
      <c r="E691">
        <v>39.5888291232813</v>
      </c>
      <c r="F691">
        <v>-1.6888291232813017</v>
      </c>
      <c r="G691">
        <v>-0.36756207943413577</v>
      </c>
      <c r="I691">
        <v>89.769647696476966</v>
      </c>
      <c r="J691">
        <v>44.6</v>
      </c>
    </row>
    <row r="692" spans="1:10" x14ac:dyDescent="0.3">
      <c r="A692" s="9">
        <v>3.2</v>
      </c>
      <c r="B692" s="9">
        <v>36.4</v>
      </c>
      <c r="D692">
        <v>664</v>
      </c>
      <c r="E692">
        <v>23.873988994237912</v>
      </c>
      <c r="F692">
        <v>2.7468110057620869</v>
      </c>
      <c r="G692">
        <v>0.59782458223413371</v>
      </c>
      <c r="I692">
        <v>89.905149051490511</v>
      </c>
      <c r="J692">
        <v>44.6</v>
      </c>
    </row>
    <row r="693" spans="1:10" x14ac:dyDescent="0.3">
      <c r="A693" s="9">
        <v>2.4</v>
      </c>
      <c r="B693" s="9">
        <v>40.299999999999997</v>
      </c>
      <c r="D693">
        <v>665</v>
      </c>
      <c r="E693">
        <v>37.277823221951394</v>
      </c>
      <c r="F693">
        <v>-1.1230232219513923</v>
      </c>
      <c r="G693">
        <v>-0.24441830438787465</v>
      </c>
      <c r="I693">
        <v>90.040650406504056</v>
      </c>
      <c r="J693">
        <v>44.6</v>
      </c>
    </row>
    <row r="694" spans="1:10" x14ac:dyDescent="0.3">
      <c r="A694" s="9">
        <v>4.5999999999999996</v>
      </c>
      <c r="B694" s="9">
        <v>34.049900000000001</v>
      </c>
      <c r="D694">
        <v>666</v>
      </c>
      <c r="E694">
        <v>41.899835024611207</v>
      </c>
      <c r="F694">
        <v>-3.4371350246112087</v>
      </c>
      <c r="G694">
        <v>-0.74806887181537673</v>
      </c>
      <c r="I694">
        <v>90.176151761517616</v>
      </c>
      <c r="J694">
        <v>44.707999999999998</v>
      </c>
    </row>
    <row r="695" spans="1:10" x14ac:dyDescent="0.3">
      <c r="A695" s="9">
        <v>4</v>
      </c>
      <c r="B695" s="9">
        <v>28.4</v>
      </c>
      <c r="D695">
        <v>667</v>
      </c>
      <c r="E695">
        <v>34.96681732062148</v>
      </c>
      <c r="F695">
        <v>1.8331826793785169</v>
      </c>
      <c r="G695">
        <v>0.39897964117638829</v>
      </c>
      <c r="I695">
        <v>90.311653116531161</v>
      </c>
      <c r="J695">
        <v>44.7393</v>
      </c>
    </row>
    <row r="696" spans="1:10" x14ac:dyDescent="0.3">
      <c r="A696" s="9">
        <v>3.2</v>
      </c>
      <c r="B696" s="9">
        <v>30.492599999999999</v>
      </c>
      <c r="D696">
        <v>668</v>
      </c>
      <c r="E696">
        <v>41.899835024611207</v>
      </c>
      <c r="F696">
        <v>-0.19203502461120792</v>
      </c>
      <c r="G696">
        <v>-4.1795106442230619E-2</v>
      </c>
      <c r="I696">
        <v>90.447154471544707</v>
      </c>
      <c r="J696">
        <v>44.8</v>
      </c>
    </row>
    <row r="697" spans="1:10" x14ac:dyDescent="0.3">
      <c r="A697" s="9">
        <v>3.5</v>
      </c>
      <c r="B697" s="9">
        <v>41.2</v>
      </c>
      <c r="D697">
        <v>669</v>
      </c>
      <c r="E697">
        <v>39.5888291232813</v>
      </c>
      <c r="F697">
        <v>7.2111708767186968</v>
      </c>
      <c r="G697">
        <v>1.5694618988164568</v>
      </c>
      <c r="I697">
        <v>90.582655826558266</v>
      </c>
      <c r="J697">
        <v>44.9</v>
      </c>
    </row>
    <row r="698" spans="1:10" x14ac:dyDescent="0.3">
      <c r="A698" s="9">
        <v>5</v>
      </c>
      <c r="B698" s="9">
        <v>32.088799999999999</v>
      </c>
      <c r="D698">
        <v>670</v>
      </c>
      <c r="E698">
        <v>33.580213779823538</v>
      </c>
      <c r="F698">
        <v>-3.7703137798235389</v>
      </c>
      <c r="G698">
        <v>-0.82058294348840688</v>
      </c>
      <c r="I698">
        <v>90.718157181571812</v>
      </c>
      <c r="J698">
        <v>44.999099999999999</v>
      </c>
    </row>
    <row r="699" spans="1:10" x14ac:dyDescent="0.3">
      <c r="A699" s="9">
        <v>3.8</v>
      </c>
      <c r="B699" s="9">
        <v>38.299999999999997</v>
      </c>
      <c r="D699">
        <v>671</v>
      </c>
      <c r="E699">
        <v>37.277823221951394</v>
      </c>
      <c r="F699">
        <v>-2.5490232219513942</v>
      </c>
      <c r="G699">
        <v>-0.55477742719521728</v>
      </c>
      <c r="I699">
        <v>90.853658536585357</v>
      </c>
      <c r="J699">
        <v>44.999099999999999</v>
      </c>
    </row>
    <row r="700" spans="1:10" x14ac:dyDescent="0.3">
      <c r="A700" s="9">
        <v>1.6</v>
      </c>
      <c r="B700" s="9">
        <v>44.571399999999997</v>
      </c>
      <c r="D700">
        <v>672</v>
      </c>
      <c r="E700">
        <v>34.96681732062148</v>
      </c>
      <c r="F700">
        <v>-3.2586173206214788</v>
      </c>
      <c r="G700">
        <v>-0.70921571752657353</v>
      </c>
      <c r="I700">
        <v>90.989159891598916</v>
      </c>
      <c r="J700">
        <v>45.1</v>
      </c>
    </row>
    <row r="701" spans="1:10" x14ac:dyDescent="0.3">
      <c r="A701" s="9">
        <v>5.3</v>
      </c>
      <c r="B701" s="9">
        <v>23.299900000000001</v>
      </c>
      <c r="D701">
        <v>673</v>
      </c>
      <c r="E701">
        <v>41.899835024611207</v>
      </c>
      <c r="F701">
        <v>5.8001649753887961</v>
      </c>
      <c r="G701">
        <v>1.2623661387794785</v>
      </c>
      <c r="I701">
        <v>91.124661246612462</v>
      </c>
      <c r="J701">
        <v>45.1</v>
      </c>
    </row>
    <row r="702" spans="1:10" x14ac:dyDescent="0.3">
      <c r="A702" s="9">
        <v>2.5</v>
      </c>
      <c r="B702" s="9">
        <v>37.057400000000001</v>
      </c>
      <c r="D702">
        <v>674</v>
      </c>
      <c r="E702">
        <v>40.051030303547279</v>
      </c>
      <c r="F702">
        <v>-0.75103030354728162</v>
      </c>
      <c r="G702">
        <v>-0.16345659622066358</v>
      </c>
      <c r="I702">
        <v>91.260162601626007</v>
      </c>
      <c r="J702">
        <v>45.190100000000001</v>
      </c>
    </row>
    <row r="703" spans="1:10" x14ac:dyDescent="0.3">
      <c r="A703" s="9">
        <v>2</v>
      </c>
      <c r="B703" s="9">
        <v>48.2</v>
      </c>
      <c r="D703">
        <v>675</v>
      </c>
      <c r="E703">
        <v>37.277823221951394</v>
      </c>
      <c r="F703">
        <v>-1.5697232219513921</v>
      </c>
      <c r="G703">
        <v>-0.3416394966445645</v>
      </c>
      <c r="I703">
        <v>91.395663956639567</v>
      </c>
      <c r="J703">
        <v>45.3</v>
      </c>
    </row>
    <row r="704" spans="1:10" x14ac:dyDescent="0.3">
      <c r="A704" s="9">
        <v>3</v>
      </c>
      <c r="B704" s="9">
        <v>36.798000000000002</v>
      </c>
      <c r="D704">
        <v>676</v>
      </c>
      <c r="E704">
        <v>38.664426762749336</v>
      </c>
      <c r="F704">
        <v>-2.1644267627493363</v>
      </c>
      <c r="G704">
        <v>-0.47107264478795186</v>
      </c>
      <c r="I704">
        <v>91.531165311653112</v>
      </c>
      <c r="J704">
        <v>46.2622</v>
      </c>
    </row>
    <row r="705" spans="1:10" x14ac:dyDescent="0.3">
      <c r="A705" s="9">
        <v>3.2</v>
      </c>
      <c r="B705" s="9">
        <v>36.4</v>
      </c>
      <c r="D705">
        <v>677</v>
      </c>
      <c r="E705">
        <v>41.899835024611207</v>
      </c>
      <c r="F705">
        <v>-6.8998350246112068</v>
      </c>
      <c r="G705">
        <v>-1.5017017852410313</v>
      </c>
      <c r="I705">
        <v>91.666666666666657</v>
      </c>
      <c r="J705">
        <v>46.362900000000003</v>
      </c>
    </row>
    <row r="706" spans="1:10" x14ac:dyDescent="0.3">
      <c r="A706" s="9">
        <v>2</v>
      </c>
      <c r="B706" s="9">
        <v>41.521000000000001</v>
      </c>
      <c r="D706">
        <v>678</v>
      </c>
      <c r="E706">
        <v>34.96681732062148</v>
      </c>
      <c r="F706">
        <v>-3.4707173206214819</v>
      </c>
      <c r="G706">
        <v>-0.75537782828915301</v>
      </c>
      <c r="I706">
        <v>91.802168021680217</v>
      </c>
      <c r="J706">
        <v>46.438699999999997</v>
      </c>
    </row>
    <row r="707" spans="1:10" x14ac:dyDescent="0.3">
      <c r="A707" s="9">
        <v>2</v>
      </c>
      <c r="B707" s="9">
        <v>41.799799999999998</v>
      </c>
      <c r="D707">
        <v>679</v>
      </c>
      <c r="E707">
        <v>42.824237385143171</v>
      </c>
      <c r="F707">
        <v>7.1757626148568292</v>
      </c>
      <c r="G707">
        <v>1.5617555333945903</v>
      </c>
      <c r="I707">
        <v>91.937669376693762</v>
      </c>
      <c r="J707">
        <v>46.5047</v>
      </c>
    </row>
    <row r="708" spans="1:10" x14ac:dyDescent="0.3">
      <c r="A708" s="9">
        <v>2</v>
      </c>
      <c r="B708" s="9">
        <v>46.362900000000003</v>
      </c>
      <c r="D708">
        <v>680</v>
      </c>
      <c r="E708">
        <v>22.487385453439966</v>
      </c>
      <c r="F708">
        <v>3.6126145465600352</v>
      </c>
      <c r="G708">
        <v>0.78626078661389676</v>
      </c>
      <c r="I708">
        <v>92.073170731707307</v>
      </c>
      <c r="J708">
        <v>46.5047</v>
      </c>
    </row>
    <row r="709" spans="1:10" x14ac:dyDescent="0.3">
      <c r="A709" s="9">
        <v>4.2</v>
      </c>
      <c r="B709" s="9">
        <v>34.485500000000002</v>
      </c>
      <c r="D709">
        <v>681</v>
      </c>
      <c r="E709">
        <v>40.051030303547279</v>
      </c>
      <c r="F709">
        <v>4.2929696964527224</v>
      </c>
      <c r="G709">
        <v>0.93433542021708904</v>
      </c>
      <c r="I709">
        <v>92.208672086720867</v>
      </c>
      <c r="J709">
        <v>46.5047</v>
      </c>
    </row>
    <row r="710" spans="1:10" x14ac:dyDescent="0.3">
      <c r="A710" s="9">
        <v>2.4</v>
      </c>
      <c r="B710" s="9">
        <v>41.6</v>
      </c>
      <c r="D710">
        <v>682</v>
      </c>
      <c r="E710">
        <v>23.411787813971934</v>
      </c>
      <c r="F710">
        <v>-1.7117878139719345</v>
      </c>
      <c r="G710">
        <v>-0.37255888104952839</v>
      </c>
      <c r="I710">
        <v>92.344173441734412</v>
      </c>
      <c r="J710">
        <v>46.6</v>
      </c>
    </row>
    <row r="711" spans="1:10" x14ac:dyDescent="0.3">
      <c r="A711" s="9">
        <v>2.5</v>
      </c>
      <c r="B711" s="9">
        <v>38.6</v>
      </c>
      <c r="D711">
        <v>683</v>
      </c>
      <c r="E711">
        <v>43.748639745675135</v>
      </c>
      <c r="F711">
        <v>2.7560602543248649</v>
      </c>
      <c r="G711">
        <v>0.59983761776749334</v>
      </c>
      <c r="I711">
        <v>92.479674796747958</v>
      </c>
      <c r="J711">
        <v>46.624000000000002</v>
      </c>
    </row>
    <row r="712" spans="1:10" x14ac:dyDescent="0.3">
      <c r="A712" s="9">
        <v>2</v>
      </c>
      <c r="B712" s="9">
        <v>37.798900000000003</v>
      </c>
      <c r="D712">
        <v>684</v>
      </c>
      <c r="E712">
        <v>43.748639745675135</v>
      </c>
      <c r="F712">
        <v>7.9068602543248687</v>
      </c>
      <c r="G712">
        <v>1.720873921944253</v>
      </c>
      <c r="I712">
        <v>92.615176151761517</v>
      </c>
      <c r="J712">
        <v>46.8</v>
      </c>
    </row>
    <row r="713" spans="1:10" x14ac:dyDescent="0.3">
      <c r="A713" s="9">
        <v>1.5</v>
      </c>
      <c r="B713" s="9">
        <v>47.4</v>
      </c>
      <c r="D713">
        <v>685</v>
      </c>
      <c r="E713">
        <v>34.504616140355495</v>
      </c>
      <c r="F713">
        <v>-3.5046161403554947</v>
      </c>
      <c r="G713">
        <v>-0.76275567398119537</v>
      </c>
      <c r="I713">
        <v>92.750677506775062</v>
      </c>
      <c r="J713">
        <v>46.8</v>
      </c>
    </row>
    <row r="714" spans="1:10" x14ac:dyDescent="0.3">
      <c r="A714" s="9">
        <v>3</v>
      </c>
      <c r="B714" s="9">
        <v>33.1</v>
      </c>
      <c r="D714">
        <v>686</v>
      </c>
      <c r="E714">
        <v>37.740024402217372</v>
      </c>
      <c r="F714">
        <v>-3.5604244022173717</v>
      </c>
      <c r="G714">
        <v>-0.77490195953298679</v>
      </c>
      <c r="I714">
        <v>92.886178861788608</v>
      </c>
      <c r="J714">
        <v>46.8</v>
      </c>
    </row>
    <row r="715" spans="1:10" x14ac:dyDescent="0.3">
      <c r="A715" s="9">
        <v>4</v>
      </c>
      <c r="B715" s="9">
        <v>35.200000000000003</v>
      </c>
      <c r="D715">
        <v>687</v>
      </c>
      <c r="E715">
        <v>41.899835024611207</v>
      </c>
      <c r="F715">
        <v>-8.4998350246112082</v>
      </c>
      <c r="G715">
        <v>-1.8499308150388909</v>
      </c>
      <c r="I715">
        <v>93.021680216802167</v>
      </c>
      <c r="J715">
        <v>46.8</v>
      </c>
    </row>
    <row r="716" spans="1:10" x14ac:dyDescent="0.3">
      <c r="A716" s="9">
        <v>3.5</v>
      </c>
      <c r="B716" s="9">
        <v>28.2</v>
      </c>
      <c r="D716">
        <v>688</v>
      </c>
      <c r="E716">
        <v>43.748639745675135</v>
      </c>
      <c r="F716">
        <v>4.1513602543248638</v>
      </c>
      <c r="G716">
        <v>0.90351509606558889</v>
      </c>
      <c r="I716">
        <v>93.157181571815713</v>
      </c>
      <c r="J716">
        <v>46.8</v>
      </c>
    </row>
    <row r="717" spans="1:10" x14ac:dyDescent="0.3">
      <c r="A717" s="9">
        <v>3.7</v>
      </c>
      <c r="B717" s="9">
        <v>34.730499999999999</v>
      </c>
      <c r="D717">
        <v>689</v>
      </c>
      <c r="E717">
        <v>28.03379961663175</v>
      </c>
      <c r="F717">
        <v>2.2662003833682505</v>
      </c>
      <c r="G717">
        <v>0.49322297551741429</v>
      </c>
      <c r="I717">
        <v>93.292682926829258</v>
      </c>
      <c r="J717">
        <v>46.8</v>
      </c>
    </row>
    <row r="718" spans="1:10" x14ac:dyDescent="0.3">
      <c r="A718" s="9">
        <v>3</v>
      </c>
      <c r="B718" s="9">
        <v>31.3917</v>
      </c>
      <c r="D718">
        <v>690</v>
      </c>
      <c r="E718">
        <v>36.353420861419423</v>
      </c>
      <c r="F718">
        <v>4.657913858057583E-2</v>
      </c>
      <c r="G718">
        <v>1.0137630147958727E-2</v>
      </c>
      <c r="I718">
        <v>93.428184281842817</v>
      </c>
      <c r="J718">
        <v>46.9</v>
      </c>
    </row>
    <row r="719" spans="1:10" x14ac:dyDescent="0.3">
      <c r="A719" s="9">
        <v>4</v>
      </c>
      <c r="B719" s="9">
        <v>27.8</v>
      </c>
      <c r="D719">
        <v>691</v>
      </c>
      <c r="E719">
        <v>40.051030303547279</v>
      </c>
      <c r="F719">
        <v>0.24896969645271838</v>
      </c>
      <c r="G719">
        <v>5.4186547402998553E-2</v>
      </c>
      <c r="I719">
        <v>93.563685636856363</v>
      </c>
      <c r="J719">
        <v>46.9</v>
      </c>
    </row>
    <row r="720" spans="1:10" x14ac:dyDescent="0.3">
      <c r="A720" s="9">
        <v>3</v>
      </c>
      <c r="B720" s="9">
        <v>29.789200000000001</v>
      </c>
      <c r="D720">
        <v>692</v>
      </c>
      <c r="E720">
        <v>29.882604337695682</v>
      </c>
      <c r="F720">
        <v>4.1672956623043191</v>
      </c>
      <c r="G720">
        <v>0.90698332835316309</v>
      </c>
      <c r="I720">
        <v>93.699186991869908</v>
      </c>
      <c r="J720">
        <v>46.9</v>
      </c>
    </row>
    <row r="721" spans="1:10" x14ac:dyDescent="0.3">
      <c r="A721" s="9">
        <v>3</v>
      </c>
      <c r="B721" s="9">
        <v>39.710299999999997</v>
      </c>
      <c r="D721">
        <v>693</v>
      </c>
      <c r="E721">
        <v>32.655811419291567</v>
      </c>
      <c r="F721">
        <v>-4.2558114192915681</v>
      </c>
      <c r="G721">
        <v>-0.92624817596409614</v>
      </c>
      <c r="I721">
        <v>93.834688346883468</v>
      </c>
      <c r="J721">
        <v>47.202500000000001</v>
      </c>
    </row>
    <row r="722" spans="1:10" x14ac:dyDescent="0.3">
      <c r="A722" s="9">
        <v>3.5</v>
      </c>
      <c r="B722" s="9">
        <v>37.6</v>
      </c>
      <c r="D722">
        <v>694</v>
      </c>
      <c r="E722">
        <v>36.353420861419423</v>
      </c>
      <c r="F722">
        <v>-5.8608208614194233</v>
      </c>
      <c r="G722">
        <v>-1.2755674764944627</v>
      </c>
      <c r="I722">
        <v>93.970189701897013</v>
      </c>
      <c r="J722">
        <v>47.296399999999998</v>
      </c>
    </row>
    <row r="723" spans="1:10" x14ac:dyDescent="0.3">
      <c r="A723" s="9">
        <v>6.2</v>
      </c>
      <c r="B723" s="9">
        <v>35.799999999999997</v>
      </c>
      <c r="D723">
        <v>695</v>
      </c>
      <c r="E723">
        <v>34.96681732062148</v>
      </c>
      <c r="F723">
        <v>6.2331826793785226</v>
      </c>
      <c r="G723">
        <v>1.356609473120503</v>
      </c>
      <c r="I723">
        <v>94.105691056910558</v>
      </c>
      <c r="J723">
        <v>47.3</v>
      </c>
    </row>
    <row r="724" spans="1:10" x14ac:dyDescent="0.3">
      <c r="A724" s="9">
        <v>2.5</v>
      </c>
      <c r="B724" s="9">
        <v>37</v>
      </c>
      <c r="D724">
        <v>696</v>
      </c>
      <c r="E724">
        <v>28.03379961663175</v>
      </c>
      <c r="F724">
        <v>4.0550003833682489</v>
      </c>
      <c r="G724">
        <v>0.88254303083142083</v>
      </c>
      <c r="I724">
        <v>94.241192411924118</v>
      </c>
      <c r="J724">
        <v>47.4</v>
      </c>
    </row>
    <row r="725" spans="1:10" x14ac:dyDescent="0.3">
      <c r="A725" s="9">
        <v>1.6</v>
      </c>
      <c r="B725" s="9">
        <v>47.202500000000001</v>
      </c>
      <c r="D725">
        <v>697</v>
      </c>
      <c r="E725">
        <v>33.580213779823538</v>
      </c>
      <c r="F725">
        <v>4.7197862201764593</v>
      </c>
      <c r="G725">
        <v>1.0272291101908466</v>
      </c>
      <c r="I725">
        <v>94.376693766937663</v>
      </c>
      <c r="J725">
        <v>47.4</v>
      </c>
    </row>
    <row r="726" spans="1:10" x14ac:dyDescent="0.3">
      <c r="A726" s="9">
        <v>2.5</v>
      </c>
      <c r="B726" s="9">
        <v>40.240900000000003</v>
      </c>
      <c r="D726">
        <v>698</v>
      </c>
      <c r="E726">
        <v>43.748639745675135</v>
      </c>
      <c r="F726">
        <v>0.82276025432486222</v>
      </c>
      <c r="G726">
        <v>0.17906812819986676</v>
      </c>
      <c r="I726">
        <v>94.512195121951223</v>
      </c>
      <c r="J726">
        <v>47.512900000000002</v>
      </c>
    </row>
    <row r="727" spans="1:10" x14ac:dyDescent="0.3">
      <c r="A727" s="9">
        <v>2.4</v>
      </c>
      <c r="B727" s="9">
        <v>41.395899999999997</v>
      </c>
      <c r="D727">
        <v>699</v>
      </c>
      <c r="E727">
        <v>26.647196075833808</v>
      </c>
      <c r="F727">
        <v>-3.3472960758338068</v>
      </c>
      <c r="G727">
        <v>-0.72851604058361785</v>
      </c>
      <c r="I727">
        <v>94.647696476964768</v>
      </c>
      <c r="J727">
        <v>47.649299999999997</v>
      </c>
    </row>
    <row r="728" spans="1:10" x14ac:dyDescent="0.3">
      <c r="A728" s="9">
        <v>5.2</v>
      </c>
      <c r="B728" s="9">
        <v>22.6</v>
      </c>
      <c r="D728">
        <v>700</v>
      </c>
      <c r="E728">
        <v>39.5888291232813</v>
      </c>
      <c r="F728">
        <v>-2.5314291232812991</v>
      </c>
      <c r="G728">
        <v>-0.55094819225143288</v>
      </c>
      <c r="I728">
        <v>94.783197831978313</v>
      </c>
      <c r="J728">
        <v>47.7</v>
      </c>
    </row>
    <row r="729" spans="1:10" x14ac:dyDescent="0.3">
      <c r="A729" s="9">
        <v>3.7</v>
      </c>
      <c r="B729" s="9">
        <v>28.5</v>
      </c>
      <c r="D729">
        <v>701</v>
      </c>
      <c r="E729">
        <v>41.899835024611207</v>
      </c>
      <c r="F729">
        <v>6.3001649753887961</v>
      </c>
      <c r="G729">
        <v>1.3711877105913095</v>
      </c>
      <c r="I729">
        <v>94.918699186991873</v>
      </c>
      <c r="J729">
        <v>47.7592</v>
      </c>
    </row>
    <row r="730" spans="1:10" x14ac:dyDescent="0.3">
      <c r="A730" s="9">
        <v>5</v>
      </c>
      <c r="B730" s="9">
        <v>23.227</v>
      </c>
      <c r="D730">
        <v>702</v>
      </c>
      <c r="E730">
        <v>37.277823221951394</v>
      </c>
      <c r="F730">
        <v>-0.47982322195139204</v>
      </c>
      <c r="G730">
        <v>-0.10443023440913513</v>
      </c>
      <c r="I730">
        <v>95.054200542005418</v>
      </c>
      <c r="J730">
        <v>47.7592</v>
      </c>
    </row>
    <row r="731" spans="1:10" x14ac:dyDescent="0.3">
      <c r="A731" s="9">
        <v>3.5</v>
      </c>
      <c r="B731" s="9">
        <v>33.200000000000003</v>
      </c>
      <c r="D731">
        <v>703</v>
      </c>
      <c r="E731">
        <v>36.353420861419423</v>
      </c>
      <c r="F731">
        <v>4.657913858057583E-2</v>
      </c>
      <c r="G731">
        <v>1.0137630147958727E-2</v>
      </c>
      <c r="I731">
        <v>95.189701897018963</v>
      </c>
      <c r="J731">
        <v>47.9</v>
      </c>
    </row>
    <row r="732" spans="1:10" x14ac:dyDescent="0.3">
      <c r="A732" s="9">
        <v>4.5999999999999996</v>
      </c>
      <c r="B732" s="9">
        <v>34.1</v>
      </c>
      <c r="D732">
        <v>704</v>
      </c>
      <c r="E732">
        <v>41.899835024611207</v>
      </c>
      <c r="F732">
        <v>-0.37883502461120599</v>
      </c>
      <c r="G732">
        <v>-8.2450845671130285E-2</v>
      </c>
      <c r="I732">
        <v>95.325203252032523</v>
      </c>
      <c r="J732">
        <v>47.9</v>
      </c>
    </row>
    <row r="733" spans="1:10" x14ac:dyDescent="0.3">
      <c r="A733" s="9">
        <v>3.5</v>
      </c>
      <c r="B733" s="9">
        <v>36.200000000000003</v>
      </c>
      <c r="D733">
        <v>705</v>
      </c>
      <c r="E733">
        <v>41.899835024611207</v>
      </c>
      <c r="F733">
        <v>-0.10003502461120917</v>
      </c>
      <c r="G733">
        <v>-2.1771937228853972E-2</v>
      </c>
      <c r="I733">
        <v>95.460704607046068</v>
      </c>
      <c r="J733">
        <v>48.1</v>
      </c>
    </row>
    <row r="734" spans="1:10" x14ac:dyDescent="0.3">
      <c r="A734" s="9">
        <v>2</v>
      </c>
      <c r="B734" s="9">
        <v>42.774299999999997</v>
      </c>
      <c r="D734">
        <v>706</v>
      </c>
      <c r="E734">
        <v>41.899835024611207</v>
      </c>
      <c r="F734">
        <v>4.4630649753887965</v>
      </c>
      <c r="G734">
        <v>0.97135549144027988</v>
      </c>
      <c r="I734">
        <v>95.596205962059614</v>
      </c>
      <c r="J734">
        <v>48.2</v>
      </c>
    </row>
    <row r="735" spans="1:10" x14ac:dyDescent="0.3">
      <c r="A735" s="9">
        <v>4.5999999999999996</v>
      </c>
      <c r="B735" s="9">
        <v>26.548400000000001</v>
      </c>
      <c r="D735">
        <v>707</v>
      </c>
      <c r="E735">
        <v>31.731409058759606</v>
      </c>
      <c r="F735">
        <v>2.7540909412403956</v>
      </c>
      <c r="G735">
        <v>0.59940901027701021</v>
      </c>
      <c r="I735">
        <v>95.731707317073173</v>
      </c>
      <c r="J735">
        <v>48.2</v>
      </c>
    </row>
    <row r="736" spans="1:10" x14ac:dyDescent="0.3">
      <c r="A736" s="9">
        <v>5.6</v>
      </c>
      <c r="B736" s="9">
        <v>24.149100000000001</v>
      </c>
      <c r="D736">
        <v>708</v>
      </c>
      <c r="E736">
        <v>40.051030303547279</v>
      </c>
      <c r="F736">
        <v>1.5489696964527226</v>
      </c>
      <c r="G736">
        <v>0.33712263411376026</v>
      </c>
      <c r="I736">
        <v>95.867208672086718</v>
      </c>
      <c r="J736">
        <v>48.2</v>
      </c>
    </row>
    <row r="737" spans="1:10" x14ac:dyDescent="0.3">
      <c r="A737" s="9">
        <v>2.5</v>
      </c>
      <c r="B737" s="9">
        <v>37.799999999999997</v>
      </c>
      <c r="D737">
        <v>709</v>
      </c>
      <c r="E737">
        <v>39.5888291232813</v>
      </c>
      <c r="F737">
        <v>-0.98882912328129891</v>
      </c>
      <c r="G737">
        <v>-0.21521187889757165</v>
      </c>
      <c r="I737">
        <v>96.002710027100264</v>
      </c>
      <c r="J737">
        <v>48.318800000000003</v>
      </c>
    </row>
    <row r="738" spans="1:10" x14ac:dyDescent="0.3">
      <c r="A738" s="9">
        <v>3.4</v>
      </c>
      <c r="B738" s="9">
        <v>40.997799999999998</v>
      </c>
      <c r="D738">
        <v>710</v>
      </c>
      <c r="E738">
        <v>41.899835024611207</v>
      </c>
      <c r="F738">
        <v>-4.1009350246112035</v>
      </c>
      <c r="G738">
        <v>-0.89254039055276257</v>
      </c>
      <c r="I738">
        <v>96.138211382113823</v>
      </c>
      <c r="J738">
        <v>48.862200000000001</v>
      </c>
    </row>
    <row r="739" spans="1:10" x14ac:dyDescent="0.3">
      <c r="A739" s="9">
        <v>3.5</v>
      </c>
      <c r="B739" s="9">
        <v>33.5</v>
      </c>
      <c r="D739">
        <v>711</v>
      </c>
      <c r="E739">
        <v>44.21084092594112</v>
      </c>
      <c r="F739">
        <v>3.1891590740588782</v>
      </c>
      <c r="G739">
        <v>0.6940986063941017</v>
      </c>
      <c r="I739">
        <v>96.273712737127369</v>
      </c>
      <c r="J739">
        <v>48.9</v>
      </c>
    </row>
    <row r="740" spans="1:10" x14ac:dyDescent="0.3">
      <c r="A740" s="9">
        <v>2.7</v>
      </c>
      <c r="B740" s="9">
        <v>38.299999999999997</v>
      </c>
      <c r="D740">
        <v>712</v>
      </c>
      <c r="E740">
        <v>37.277823221951394</v>
      </c>
      <c r="F740">
        <v>-4.1778232219513924</v>
      </c>
      <c r="G740">
        <v>-0.9092745795294378</v>
      </c>
      <c r="I740">
        <v>96.409214092140914</v>
      </c>
      <c r="J740">
        <v>48.9</v>
      </c>
    </row>
    <row r="741" spans="1:10" x14ac:dyDescent="0.3">
      <c r="D741">
        <v>713</v>
      </c>
      <c r="E741">
        <v>32.655811419291567</v>
      </c>
      <c r="F741">
        <v>2.5441885807084361</v>
      </c>
      <c r="G741">
        <v>0.55372520067680731</v>
      </c>
      <c r="I741">
        <v>96.544715447154474</v>
      </c>
      <c r="J741">
        <v>49.3</v>
      </c>
    </row>
    <row r="742" spans="1:10" x14ac:dyDescent="0.3">
      <c r="D742">
        <v>714</v>
      </c>
      <c r="E742">
        <v>34.96681732062148</v>
      </c>
      <c r="F742">
        <v>-6.766817320621481</v>
      </c>
      <c r="G742">
        <v>-1.4727513939871055</v>
      </c>
      <c r="I742">
        <v>96.680216802168019</v>
      </c>
      <c r="J742">
        <v>49.3</v>
      </c>
    </row>
    <row r="743" spans="1:10" x14ac:dyDescent="0.3">
      <c r="D743">
        <v>715</v>
      </c>
      <c r="E743">
        <v>34.042414960089516</v>
      </c>
      <c r="F743">
        <v>0.68808503991048298</v>
      </c>
      <c r="G743">
        <v>0.14975699116653055</v>
      </c>
      <c r="I743">
        <v>96.815718157181564</v>
      </c>
      <c r="J743">
        <v>50</v>
      </c>
    </row>
    <row r="744" spans="1:10" x14ac:dyDescent="0.3">
      <c r="D744">
        <v>716</v>
      </c>
      <c r="E744">
        <v>37.277823221951394</v>
      </c>
      <c r="F744">
        <v>-5.8861232219513937</v>
      </c>
      <c r="G744">
        <v>-1.2810743617817399</v>
      </c>
      <c r="I744">
        <v>96.951219512195124</v>
      </c>
      <c r="J744">
        <v>50.5</v>
      </c>
    </row>
    <row r="745" spans="1:10" x14ac:dyDescent="0.3">
      <c r="D745">
        <v>717</v>
      </c>
      <c r="E745">
        <v>32.655811419291567</v>
      </c>
      <c r="F745">
        <v>-4.855811419291566</v>
      </c>
      <c r="G745">
        <v>-1.056834062138293</v>
      </c>
      <c r="I745">
        <v>97.086720867208669</v>
      </c>
      <c r="J745">
        <v>50.672499999999999</v>
      </c>
    </row>
    <row r="746" spans="1:10" x14ac:dyDescent="0.3">
      <c r="D746">
        <v>718</v>
      </c>
      <c r="E746">
        <v>37.277823221951394</v>
      </c>
      <c r="F746">
        <v>-7.4886232219513928</v>
      </c>
      <c r="G746">
        <v>-1.6298474994386585</v>
      </c>
      <c r="I746">
        <v>97.222222222222214</v>
      </c>
      <c r="J746">
        <v>50.820500000000003</v>
      </c>
    </row>
    <row r="747" spans="1:10" x14ac:dyDescent="0.3">
      <c r="D747">
        <v>719</v>
      </c>
      <c r="E747">
        <v>37.277823221951394</v>
      </c>
      <c r="F747">
        <v>2.4324767780486027</v>
      </c>
      <c r="G747">
        <v>0.52941189276605494</v>
      </c>
      <c r="I747">
        <v>97.357723577235774</v>
      </c>
      <c r="J747">
        <v>51.191499999999998</v>
      </c>
    </row>
    <row r="748" spans="1:10" x14ac:dyDescent="0.3">
      <c r="D748">
        <v>720</v>
      </c>
      <c r="E748">
        <v>34.96681732062148</v>
      </c>
      <c r="F748">
        <v>2.6331826793785211</v>
      </c>
      <c r="G748">
        <v>0.57309415607531899</v>
      </c>
      <c r="I748">
        <v>97.493224932249319</v>
      </c>
      <c r="J748">
        <v>51.6</v>
      </c>
    </row>
    <row r="749" spans="1:10" x14ac:dyDescent="0.3">
      <c r="D749">
        <v>721</v>
      </c>
      <c r="E749">
        <v>22.487385453439966</v>
      </c>
      <c r="F749">
        <v>13.312614546560031</v>
      </c>
      <c r="G749">
        <v>2.8973992797634187</v>
      </c>
      <c r="I749">
        <v>97.628726287262865</v>
      </c>
      <c r="J749">
        <v>51.6</v>
      </c>
    </row>
    <row r="750" spans="1:10" x14ac:dyDescent="0.3">
      <c r="D750">
        <v>722</v>
      </c>
      <c r="E750">
        <v>39.5888291232813</v>
      </c>
      <c r="F750">
        <v>-2.5888291232813003</v>
      </c>
      <c r="G750">
        <v>-0.5634409086954314</v>
      </c>
      <c r="I750">
        <v>97.764227642276424</v>
      </c>
      <c r="J750">
        <v>51.655500000000004</v>
      </c>
    </row>
    <row r="751" spans="1:10" x14ac:dyDescent="0.3">
      <c r="D751">
        <v>723</v>
      </c>
      <c r="E751">
        <v>43.748639745675135</v>
      </c>
      <c r="F751">
        <v>3.4538602543248658</v>
      </c>
      <c r="G751">
        <v>0.751709003388085</v>
      </c>
      <c r="I751">
        <v>97.899728997289969</v>
      </c>
      <c r="J751">
        <v>51.655500000000004</v>
      </c>
    </row>
    <row r="752" spans="1:10" x14ac:dyDescent="0.3">
      <c r="D752">
        <v>724</v>
      </c>
      <c r="E752">
        <v>39.5888291232813</v>
      </c>
      <c r="F752">
        <v>0.65207087671870312</v>
      </c>
      <c r="G752">
        <v>0.14191875547449598</v>
      </c>
      <c r="I752">
        <v>98.035230352303515</v>
      </c>
      <c r="J752">
        <v>51.9</v>
      </c>
    </row>
    <row r="753" spans="4:10" x14ac:dyDescent="0.3">
      <c r="D753">
        <v>725</v>
      </c>
      <c r="E753">
        <v>40.051030303547279</v>
      </c>
      <c r="F753">
        <v>1.3448696964527187</v>
      </c>
      <c r="G753">
        <v>0.29270166850016993</v>
      </c>
      <c r="I753">
        <v>98.170731707317074</v>
      </c>
      <c r="J753">
        <v>51.9</v>
      </c>
    </row>
    <row r="754" spans="4:10" x14ac:dyDescent="0.3">
      <c r="D754">
        <v>726</v>
      </c>
      <c r="E754">
        <v>27.109397256099786</v>
      </c>
      <c r="F754">
        <v>-4.5093972560997848</v>
      </c>
      <c r="G754">
        <v>-0.98143939466547336</v>
      </c>
      <c r="I754">
        <v>98.30623306233062</v>
      </c>
      <c r="J754">
        <v>51.9</v>
      </c>
    </row>
    <row r="755" spans="4:10" x14ac:dyDescent="0.3">
      <c r="D755">
        <v>727</v>
      </c>
      <c r="E755">
        <v>34.042414960089516</v>
      </c>
      <c r="F755">
        <v>-5.5424149600895163</v>
      </c>
      <c r="G755">
        <v>-1.2062686151806963</v>
      </c>
      <c r="I755">
        <v>98.441734417344165</v>
      </c>
      <c r="J755">
        <v>51.9</v>
      </c>
    </row>
    <row r="756" spans="4:10" x14ac:dyDescent="0.3">
      <c r="D756">
        <v>728</v>
      </c>
      <c r="E756">
        <v>28.03379961663175</v>
      </c>
      <c r="F756">
        <v>-4.8067996166317499</v>
      </c>
      <c r="G756">
        <v>-1.0461669793327479</v>
      </c>
      <c r="I756">
        <v>98.577235772357724</v>
      </c>
      <c r="J756">
        <v>51.9</v>
      </c>
    </row>
    <row r="757" spans="4:10" x14ac:dyDescent="0.3">
      <c r="D757">
        <v>729</v>
      </c>
      <c r="E757">
        <v>34.96681732062148</v>
      </c>
      <c r="F757">
        <v>-1.7668173206214774</v>
      </c>
      <c r="G757">
        <v>-0.38453567586879411</v>
      </c>
      <c r="I757">
        <v>98.71273712737127</v>
      </c>
      <c r="J757">
        <v>57.8</v>
      </c>
    </row>
    <row r="758" spans="4:10" x14ac:dyDescent="0.3">
      <c r="D758">
        <v>730</v>
      </c>
      <c r="E758">
        <v>29.882604337695682</v>
      </c>
      <c r="F758">
        <v>4.2173956623043196</v>
      </c>
      <c r="G758">
        <v>0.91788724984870873</v>
      </c>
      <c r="I758">
        <v>98.848238482384815</v>
      </c>
      <c r="J758">
        <v>57.8</v>
      </c>
    </row>
    <row r="759" spans="4:10" x14ac:dyDescent="0.3">
      <c r="D759">
        <v>731</v>
      </c>
      <c r="E759">
        <v>34.96681732062148</v>
      </c>
      <c r="F759">
        <v>1.2331826793785226</v>
      </c>
      <c r="G759">
        <v>0.26839375500219226</v>
      </c>
      <c r="I759">
        <v>98.983739837398375</v>
      </c>
      <c r="J759">
        <v>58.534999999999997</v>
      </c>
    </row>
    <row r="760" spans="4:10" x14ac:dyDescent="0.3">
      <c r="D760">
        <v>732</v>
      </c>
      <c r="E760">
        <v>41.899835024611207</v>
      </c>
      <c r="F760">
        <v>0.87446497538878987</v>
      </c>
      <c r="G760">
        <v>0.19032130623240456</v>
      </c>
      <c r="I760">
        <v>99.11924119241192</v>
      </c>
      <c r="J760">
        <v>58.534999999999997</v>
      </c>
    </row>
    <row r="761" spans="4:10" x14ac:dyDescent="0.3">
      <c r="D761">
        <v>733</v>
      </c>
      <c r="E761">
        <v>29.882604337695682</v>
      </c>
      <c r="F761">
        <v>-3.3342043376956809</v>
      </c>
      <c r="G761">
        <v>-0.72566671353973833</v>
      </c>
      <c r="I761">
        <v>99.254742547425465</v>
      </c>
      <c r="J761">
        <v>60.1</v>
      </c>
    </row>
    <row r="762" spans="4:10" x14ac:dyDescent="0.3">
      <c r="D762">
        <v>734</v>
      </c>
      <c r="E762">
        <v>25.260592535035862</v>
      </c>
      <c r="F762">
        <v>-1.1114925350358611</v>
      </c>
      <c r="G762">
        <v>-0.24190872943943822</v>
      </c>
      <c r="I762">
        <v>99.390243902439025</v>
      </c>
      <c r="J762">
        <v>60.1</v>
      </c>
    </row>
    <row r="763" spans="4:10" x14ac:dyDescent="0.3">
      <c r="D763">
        <v>735</v>
      </c>
      <c r="E763">
        <v>39.5888291232813</v>
      </c>
      <c r="F763">
        <v>-1.7888291232813032</v>
      </c>
      <c r="G763">
        <v>-0.38932639379650225</v>
      </c>
      <c r="I763">
        <v>99.52574525745257</v>
      </c>
      <c r="J763">
        <v>61.2</v>
      </c>
    </row>
    <row r="764" spans="4:10" x14ac:dyDescent="0.3">
      <c r="D764">
        <v>736</v>
      </c>
      <c r="E764">
        <v>35.429018500887466</v>
      </c>
      <c r="F764">
        <v>5.5687814991125322</v>
      </c>
      <c r="G764">
        <v>1.2120071116201414</v>
      </c>
      <c r="I764">
        <v>99.661246612466115</v>
      </c>
      <c r="J764">
        <v>62.267400000000002</v>
      </c>
    </row>
    <row r="765" spans="4:10" x14ac:dyDescent="0.3">
      <c r="D765">
        <v>737</v>
      </c>
      <c r="E765">
        <v>34.96681732062148</v>
      </c>
      <c r="F765">
        <v>-1.4668173206214803</v>
      </c>
      <c r="G765">
        <v>-0.31924273278169607</v>
      </c>
      <c r="I765">
        <v>99.796747967479675</v>
      </c>
      <c r="J765">
        <v>65</v>
      </c>
    </row>
    <row r="766" spans="4:10" ht="15" thickBot="1" x14ac:dyDescent="0.35">
      <c r="D766" s="1">
        <v>738</v>
      </c>
      <c r="E766" s="1">
        <v>38.664426762749336</v>
      </c>
      <c r="F766" s="1">
        <v>-0.36442676274933916</v>
      </c>
      <c r="G766" s="1">
        <v>-7.9314986265360668E-2</v>
      </c>
      <c r="I766" s="1">
        <v>99.93224932249322</v>
      </c>
      <c r="J766" s="1">
        <v>69.6404</v>
      </c>
    </row>
  </sheetData>
  <sortState ref="J29:J766">
    <sortCondition ref="J29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5C53-B144-445A-A671-E0309AF0C63E}">
  <dimension ref="A1:N373"/>
  <sheetViews>
    <sheetView workbookViewId="0">
      <selection activeCell="E7" sqref="E7"/>
    </sheetView>
  </sheetViews>
  <sheetFormatPr defaultRowHeight="14.4" x14ac:dyDescent="0.3"/>
  <cols>
    <col min="3" max="3" width="12" bestFit="1" customWidth="1"/>
    <col min="4" max="5" width="17.88671875" customWidth="1"/>
    <col min="7" max="7" width="13.77734375" bestFit="1" customWidth="1"/>
    <col min="8" max="8" width="13.77734375" customWidth="1"/>
  </cols>
  <sheetData>
    <row r="1" spans="1:13" x14ac:dyDescent="0.3">
      <c r="A1" s="23" t="s">
        <v>103</v>
      </c>
      <c r="B1" s="21"/>
      <c r="C1" s="21"/>
    </row>
    <row r="2" spans="1:13" x14ac:dyDescent="0.3">
      <c r="A2" s="9" t="s">
        <v>0</v>
      </c>
      <c r="B2" s="9" t="s">
        <v>82</v>
      </c>
      <c r="C2" s="45" t="s">
        <v>104</v>
      </c>
      <c r="D2" s="45" t="s">
        <v>48</v>
      </c>
      <c r="E2" s="45" t="s">
        <v>105</v>
      </c>
      <c r="F2" s="45" t="s">
        <v>19</v>
      </c>
      <c r="G2" s="45" t="s">
        <v>106</v>
      </c>
      <c r="H2" s="45" t="s">
        <v>93</v>
      </c>
      <c r="I2" s="45" t="s">
        <v>45</v>
      </c>
      <c r="J2" s="45" t="s">
        <v>49</v>
      </c>
      <c r="K2" s="45" t="s">
        <v>43</v>
      </c>
      <c r="L2" s="45" t="s">
        <v>44</v>
      </c>
      <c r="M2" s="45" t="s">
        <v>96</v>
      </c>
    </row>
    <row r="3" spans="1:13" x14ac:dyDescent="0.3">
      <c r="A3" s="9">
        <v>6.7</v>
      </c>
      <c r="B3" s="9">
        <v>24.2</v>
      </c>
      <c r="C3" s="35">
        <f>AVERAGE(B3:B371)</f>
        <v>34.273513008130067</v>
      </c>
      <c r="D3" s="35">
        <f>-4.62201180265982*A3+51.1438586299308</f>
        <v>20.176379552110003</v>
      </c>
      <c r="E3" s="50">
        <f>AVERAGE(D3:D371)</f>
        <v>34.951786387929857</v>
      </c>
      <c r="F3" s="35">
        <f>ABS(B3-D3)</f>
        <v>4.0236204478899964</v>
      </c>
      <c r="G3" s="35">
        <f>(F3/B3)</f>
        <v>0.16626530776404944</v>
      </c>
      <c r="H3" s="35">
        <f>SUM(G3:G371)</f>
        <v>41.145638056472386</v>
      </c>
      <c r="I3" s="35">
        <f>F3^2</f>
        <v>16.189521508678496</v>
      </c>
      <c r="J3" s="35">
        <f>B3-$B$373</f>
        <v>-10.073513008130067</v>
      </c>
      <c r="K3" s="35">
        <f>J3^2</f>
        <v>101.47566432496568</v>
      </c>
      <c r="L3" s="35">
        <f>(D3-$D$373)^2</f>
        <v>218.3126471639921</v>
      </c>
      <c r="M3" s="50">
        <f>L373/K373</f>
        <v>0.68132423864458003</v>
      </c>
    </row>
    <row r="4" spans="1:13" x14ac:dyDescent="0.3">
      <c r="A4" s="9">
        <v>3</v>
      </c>
      <c r="B4" s="9">
        <v>29.789200000000001</v>
      </c>
      <c r="C4" s="35"/>
      <c r="D4" s="35">
        <f t="shared" ref="D4:D67" si="0">-4.62201180265982*A4+51.1438586299308</f>
        <v>37.277823221951337</v>
      </c>
      <c r="E4" s="35"/>
      <c r="F4" s="35">
        <f t="shared" ref="F4:F67" si="1">ABS(B4-D4)</f>
        <v>7.488623221951336</v>
      </c>
      <c r="G4" s="35">
        <f t="shared" ref="G4:G67" si="2">(F4/B4)</f>
        <v>0.25138718803966992</v>
      </c>
      <c r="H4" s="35">
        <f>(H3/369)</f>
        <v>0.11150579419098207</v>
      </c>
      <c r="I4" s="35">
        <f>F4^2</f>
        <v>56.079477760348809</v>
      </c>
      <c r="J4" s="35">
        <f t="shared" ref="J4:J67" si="3">B4-$B$373</f>
        <v>-4.4843130081300657</v>
      </c>
      <c r="K4" s="35">
        <f t="shared" ref="K4:K67" si="4">J4^2</f>
        <v>20.10906315488452</v>
      </c>
      <c r="L4" s="35">
        <f t="shared" ref="L4:L67" si="5">(D4-$D$373)^2</f>
        <v>5.4104473532246686</v>
      </c>
      <c r="M4" s="35"/>
    </row>
    <row r="5" spans="1:13" x14ac:dyDescent="0.3">
      <c r="A5" s="9">
        <v>3.7</v>
      </c>
      <c r="B5" s="9">
        <v>36.9</v>
      </c>
      <c r="C5" s="35"/>
      <c r="D5" s="35">
        <f t="shared" si="0"/>
        <v>34.042414960089459</v>
      </c>
      <c r="E5" s="35"/>
      <c r="F5" s="35">
        <f t="shared" si="1"/>
        <v>2.8575850399105391</v>
      </c>
      <c r="G5" s="35">
        <f t="shared" si="2"/>
        <v>7.7441328994865569E-2</v>
      </c>
      <c r="H5" s="50">
        <f>H4*100</f>
        <v>11.150579419098207</v>
      </c>
      <c r="I5" s="35">
        <f t="shared" ref="I5:I67" si="6">F5^2</f>
        <v>8.1657922603205169</v>
      </c>
      <c r="J5" s="35">
        <f t="shared" si="3"/>
        <v>2.6264869918699318</v>
      </c>
      <c r="K5" s="35">
        <f t="shared" si="4"/>
        <v>6.8984339184619632</v>
      </c>
      <c r="L5" s="35">
        <f t="shared" si="5"/>
        <v>0.82695639377248409</v>
      </c>
      <c r="M5" s="35"/>
    </row>
    <row r="6" spans="1:13" x14ac:dyDescent="0.3">
      <c r="A6" s="9">
        <v>1.6</v>
      </c>
      <c r="B6" s="9">
        <v>46.5</v>
      </c>
      <c r="C6" s="35"/>
      <c r="D6" s="35">
        <f t="shared" si="0"/>
        <v>43.748639745675085</v>
      </c>
      <c r="E6" s="35"/>
      <c r="F6" s="35">
        <f t="shared" si="1"/>
        <v>2.7513602543249149</v>
      </c>
      <c r="G6" s="35">
        <f t="shared" si="2"/>
        <v>5.9169037727417523E-2</v>
      </c>
      <c r="H6" s="35"/>
      <c r="I6" s="35">
        <f t="shared" si="6"/>
        <v>7.5699832490788603</v>
      </c>
      <c r="J6" s="35">
        <f t="shared" si="3"/>
        <v>12.226486991869933</v>
      </c>
      <c r="K6" s="35">
        <f t="shared" si="4"/>
        <v>149.48698416236468</v>
      </c>
      <c r="L6" s="35">
        <f t="shared" si="5"/>
        <v>77.384628997673488</v>
      </c>
      <c r="M6" s="35"/>
    </row>
    <row r="7" spans="1:13" x14ac:dyDescent="0.3">
      <c r="A7" s="9">
        <v>2</v>
      </c>
      <c r="B7" s="9">
        <v>37.5</v>
      </c>
      <c r="C7" s="35"/>
      <c r="D7" s="35">
        <f t="shared" si="0"/>
        <v>41.899835024611157</v>
      </c>
      <c r="E7" s="35"/>
      <c r="F7" s="35">
        <f t="shared" si="1"/>
        <v>4.3998350246111571</v>
      </c>
      <c r="G7" s="35">
        <f t="shared" si="2"/>
        <v>0.11732893398963086</v>
      </c>
      <c r="H7" s="35"/>
      <c r="I7" s="35">
        <f t="shared" si="6"/>
        <v>19.35854824379506</v>
      </c>
      <c r="J7" s="35">
        <f t="shared" si="3"/>
        <v>3.2264869918699333</v>
      </c>
      <c r="K7" s="35">
        <f t="shared" si="4"/>
        <v>10.410218308705891</v>
      </c>
      <c r="L7" s="35">
        <f t="shared" si="5"/>
        <v>48.275379857688868</v>
      </c>
      <c r="M7" s="35"/>
    </row>
    <row r="8" spans="1:13" x14ac:dyDescent="0.3">
      <c r="A8" s="9">
        <v>2.4</v>
      </c>
      <c r="B8" s="9">
        <v>33.6</v>
      </c>
      <c r="C8" s="35"/>
      <c r="D8" s="35">
        <f t="shared" si="0"/>
        <v>40.051030303547229</v>
      </c>
      <c r="E8" s="35"/>
      <c r="F8" s="35">
        <f t="shared" si="1"/>
        <v>6.4510303035472276</v>
      </c>
      <c r="G8" s="35">
        <f t="shared" si="2"/>
        <v>0.19199494951033413</v>
      </c>
      <c r="H8" s="35"/>
      <c r="I8" s="35">
        <f t="shared" si="6"/>
        <v>41.615791977284637</v>
      </c>
      <c r="J8" s="35">
        <f t="shared" si="3"/>
        <v>-0.67351300813006532</v>
      </c>
      <c r="K8" s="35">
        <f t="shared" si="4"/>
        <v>0.45361977212040944</v>
      </c>
      <c r="L8" s="35">
        <f t="shared" si="5"/>
        <v>26.002288510960785</v>
      </c>
      <c r="M8" s="35"/>
    </row>
    <row r="9" spans="1:13" x14ac:dyDescent="0.3">
      <c r="A9" s="9">
        <v>6.6</v>
      </c>
      <c r="B9" s="9">
        <v>27.3</v>
      </c>
      <c r="C9" s="35"/>
      <c r="D9" s="35">
        <f t="shared" si="0"/>
        <v>20.638580732375985</v>
      </c>
      <c r="E9" s="35"/>
      <c r="F9" s="35">
        <f t="shared" si="1"/>
        <v>6.6614192676240158</v>
      </c>
      <c r="G9" s="35">
        <f t="shared" si="2"/>
        <v>0.24400803178109948</v>
      </c>
      <c r="H9" s="35"/>
      <c r="I9" s="35">
        <f t="shared" si="6"/>
        <v>44.37450665907248</v>
      </c>
      <c r="J9" s="35">
        <f t="shared" si="3"/>
        <v>-6.973513008130066</v>
      </c>
      <c r="K9" s="35">
        <f t="shared" si="4"/>
        <v>48.629883674559245</v>
      </c>
      <c r="L9" s="35">
        <f t="shared" si="5"/>
        <v>204.86785613817935</v>
      </c>
      <c r="M9" s="35"/>
    </row>
    <row r="10" spans="1:13" x14ac:dyDescent="0.3">
      <c r="A10" s="9">
        <v>4.3</v>
      </c>
      <c r="B10" s="9">
        <v>27.805499999999999</v>
      </c>
      <c r="C10" s="35"/>
      <c r="D10" s="35">
        <f t="shared" si="0"/>
        <v>31.269207878493571</v>
      </c>
      <c r="E10" s="35"/>
      <c r="F10" s="35">
        <f t="shared" si="1"/>
        <v>3.4637078784935724</v>
      </c>
      <c r="G10" s="35">
        <f t="shared" si="2"/>
        <v>0.12456916360049532</v>
      </c>
      <c r="H10" s="35"/>
      <c r="I10" s="35">
        <f t="shared" si="6"/>
        <v>11.997272267538444</v>
      </c>
      <c r="J10" s="35">
        <f t="shared" si="3"/>
        <v>-6.4680130081300682</v>
      </c>
      <c r="K10" s="35">
        <f t="shared" si="4"/>
        <v>41.835192273339771</v>
      </c>
      <c r="L10" s="35">
        <f t="shared" si="5"/>
        <v>13.561384478161981</v>
      </c>
      <c r="M10" s="35"/>
    </row>
    <row r="11" spans="1:13" x14ac:dyDescent="0.3">
      <c r="A11" s="9">
        <v>6</v>
      </c>
      <c r="B11" s="9">
        <v>23.2715</v>
      </c>
      <c r="C11" s="35"/>
      <c r="D11" s="35">
        <f t="shared" si="0"/>
        <v>23.411787813971877</v>
      </c>
      <c r="E11" s="35"/>
      <c r="F11" s="35">
        <f t="shared" si="1"/>
        <v>0.14028781397187728</v>
      </c>
      <c r="G11" s="35">
        <f t="shared" si="2"/>
        <v>6.0283099057592887E-3</v>
      </c>
      <c r="H11" s="35"/>
      <c r="I11" s="35">
        <f t="shared" si="6"/>
        <v>1.9680670749008047E-2</v>
      </c>
      <c r="J11" s="35">
        <f t="shared" si="3"/>
        <v>-11.002013008130067</v>
      </c>
      <c r="K11" s="35">
        <f t="shared" si="4"/>
        <v>121.04429023106321</v>
      </c>
      <c r="L11" s="35">
        <f t="shared" si="5"/>
        <v>133.17156708695222</v>
      </c>
      <c r="M11" s="35"/>
    </row>
    <row r="12" spans="1:13" x14ac:dyDescent="0.3">
      <c r="A12" s="9">
        <v>2.5</v>
      </c>
      <c r="B12" s="9">
        <v>39.6</v>
      </c>
      <c r="C12" s="35"/>
      <c r="D12" s="35">
        <f t="shared" si="0"/>
        <v>39.588829123281243</v>
      </c>
      <c r="E12" s="35"/>
      <c r="F12" s="35">
        <f t="shared" si="1"/>
        <v>1.1170876718757938E-2</v>
      </c>
      <c r="G12" s="35">
        <f t="shared" si="2"/>
        <v>2.8209284643328128E-4</v>
      </c>
      <c r="H12" s="35"/>
      <c r="I12" s="35">
        <f t="shared" si="6"/>
        <v>1.2478848666568813E-4</v>
      </c>
      <c r="J12" s="35">
        <f t="shared" si="3"/>
        <v>5.3264869918699347</v>
      </c>
      <c r="K12" s="35">
        <f t="shared" si="4"/>
        <v>28.371463674559624</v>
      </c>
      <c r="L12" s="35">
        <f t="shared" si="5"/>
        <v>21.502165329475066</v>
      </c>
      <c r="M12" s="35"/>
    </row>
    <row r="13" spans="1:13" x14ac:dyDescent="0.3">
      <c r="A13" s="9">
        <v>1.8</v>
      </c>
      <c r="B13" s="9">
        <v>48.6</v>
      </c>
      <c r="C13" s="35"/>
      <c r="D13" s="35">
        <f t="shared" si="0"/>
        <v>42.824237385143121</v>
      </c>
      <c r="E13" s="35"/>
      <c r="F13" s="35">
        <f t="shared" si="1"/>
        <v>5.7757626148568804</v>
      </c>
      <c r="G13" s="35">
        <f t="shared" si="2"/>
        <v>0.11884285215754897</v>
      </c>
      <c r="H13" s="35"/>
      <c r="I13" s="35">
        <f t="shared" si="6"/>
        <v>33.359433783178389</v>
      </c>
      <c r="J13" s="35">
        <f t="shared" si="3"/>
        <v>14.326486991869935</v>
      </c>
      <c r="K13" s="35">
        <f t="shared" si="4"/>
        <v>205.24822952821845</v>
      </c>
      <c r="L13" s="35">
        <f t="shared" si="5"/>
        <v>61.97548470352411</v>
      </c>
      <c r="M13" s="35"/>
    </row>
    <row r="14" spans="1:13" x14ac:dyDescent="0.3">
      <c r="A14" s="9">
        <v>2.4</v>
      </c>
      <c r="B14" s="9">
        <v>33.6</v>
      </c>
      <c r="C14" s="35"/>
      <c r="D14" s="35">
        <f t="shared" si="0"/>
        <v>40.051030303547229</v>
      </c>
      <c r="E14" s="35"/>
      <c r="F14" s="35">
        <f t="shared" si="1"/>
        <v>6.4510303035472276</v>
      </c>
      <c r="G14" s="35">
        <f t="shared" si="2"/>
        <v>0.19199494951033413</v>
      </c>
      <c r="H14" s="35"/>
      <c r="I14" s="35">
        <f t="shared" si="6"/>
        <v>41.615791977284637</v>
      </c>
      <c r="J14" s="35">
        <f t="shared" si="3"/>
        <v>-0.67351300813006532</v>
      </c>
      <c r="K14" s="35">
        <f t="shared" si="4"/>
        <v>0.45361977212040944</v>
      </c>
      <c r="L14" s="35">
        <f t="shared" si="5"/>
        <v>26.002288510960785</v>
      </c>
      <c r="M14" s="35"/>
    </row>
    <row r="15" spans="1:13" x14ac:dyDescent="0.3">
      <c r="A15" s="9">
        <v>6.8</v>
      </c>
      <c r="B15" s="9">
        <v>21.006</v>
      </c>
      <c r="C15" s="35"/>
      <c r="D15" s="35">
        <f t="shared" si="0"/>
        <v>19.714178371844021</v>
      </c>
      <c r="E15" s="35"/>
      <c r="F15" s="35">
        <f t="shared" si="1"/>
        <v>1.2918216281559793</v>
      </c>
      <c r="G15" s="35">
        <f t="shared" si="2"/>
        <v>6.1497744842234567E-2</v>
      </c>
      <c r="H15" s="35"/>
      <c r="I15" s="35">
        <f t="shared" si="6"/>
        <v>1.6688031189715653</v>
      </c>
      <c r="J15" s="35">
        <f t="shared" si="3"/>
        <v>-13.267513008130067</v>
      </c>
      <c r="K15" s="35">
        <f t="shared" si="4"/>
        <v>176.02690142090051</v>
      </c>
      <c r="L15" s="35">
        <f t="shared" si="5"/>
        <v>232.18469805188334</v>
      </c>
      <c r="M15" s="35"/>
    </row>
    <row r="16" spans="1:13" x14ac:dyDescent="0.3">
      <c r="A16" s="9">
        <v>3.7</v>
      </c>
      <c r="B16" s="9">
        <v>31.8217</v>
      </c>
      <c r="C16" s="35"/>
      <c r="D16" s="35">
        <f t="shared" si="0"/>
        <v>34.042414960089459</v>
      </c>
      <c r="E16" s="35"/>
      <c r="F16" s="35">
        <f t="shared" si="1"/>
        <v>2.2207149600894596</v>
      </c>
      <c r="G16" s="35">
        <f t="shared" si="2"/>
        <v>6.9786182387787568E-2</v>
      </c>
      <c r="H16" s="35"/>
      <c r="I16" s="35">
        <f t="shared" si="6"/>
        <v>4.9315749339651296</v>
      </c>
      <c r="J16" s="35">
        <f t="shared" si="3"/>
        <v>-2.4518130081300669</v>
      </c>
      <c r="K16" s="35">
        <f t="shared" si="4"/>
        <v>6.0113870268358074</v>
      </c>
      <c r="L16" s="35">
        <f t="shared" si="5"/>
        <v>0.82695639377248409</v>
      </c>
      <c r="M16" s="35"/>
    </row>
    <row r="17" spans="1:13" x14ac:dyDescent="0.3">
      <c r="A17" s="9">
        <v>2.5</v>
      </c>
      <c r="B17" s="9">
        <v>30.2</v>
      </c>
      <c r="C17" s="35"/>
      <c r="D17" s="35">
        <f t="shared" si="0"/>
        <v>39.588829123281243</v>
      </c>
      <c r="E17" s="35"/>
      <c r="F17" s="35">
        <f t="shared" si="1"/>
        <v>9.3888291232812442</v>
      </c>
      <c r="G17" s="35">
        <f t="shared" si="2"/>
        <v>0.31088838156560411</v>
      </c>
      <c r="H17" s="35"/>
      <c r="I17" s="35">
        <f t="shared" si="6"/>
        <v>88.150112306174051</v>
      </c>
      <c r="J17" s="35">
        <f t="shared" si="3"/>
        <v>-4.0735130081300674</v>
      </c>
      <c r="K17" s="35">
        <f t="shared" si="4"/>
        <v>16.593508227404872</v>
      </c>
      <c r="L17" s="35">
        <f t="shared" si="5"/>
        <v>21.502165329475066</v>
      </c>
      <c r="M17" s="35"/>
    </row>
    <row r="18" spans="1:13" x14ac:dyDescent="0.3">
      <c r="A18" s="9">
        <v>3.8</v>
      </c>
      <c r="B18" s="9">
        <v>26.563199999999998</v>
      </c>
      <c r="C18" s="35"/>
      <c r="D18" s="35">
        <f t="shared" si="0"/>
        <v>33.580213779823481</v>
      </c>
      <c r="E18" s="35"/>
      <c r="F18" s="35">
        <f t="shared" si="1"/>
        <v>7.0170137798234826</v>
      </c>
      <c r="G18" s="35">
        <f t="shared" si="2"/>
        <v>0.26416296906334641</v>
      </c>
      <c r="H18" s="35"/>
      <c r="I18" s="35">
        <f t="shared" si="6"/>
        <v>49.23848238623264</v>
      </c>
      <c r="J18" s="35">
        <f t="shared" si="3"/>
        <v>-7.7103130081300684</v>
      </c>
      <c r="K18" s="35">
        <f t="shared" si="4"/>
        <v>59.448926683339742</v>
      </c>
      <c r="L18" s="35">
        <f t="shared" si="5"/>
        <v>1.8812114193077276</v>
      </c>
      <c r="M18" s="35"/>
    </row>
    <row r="19" spans="1:13" x14ac:dyDescent="0.3">
      <c r="A19" s="9">
        <v>2.5</v>
      </c>
      <c r="B19" s="9">
        <v>40.193100000000001</v>
      </c>
      <c r="C19" s="35"/>
      <c r="D19" s="35">
        <f t="shared" si="0"/>
        <v>39.588829123281243</v>
      </c>
      <c r="E19" s="35"/>
      <c r="F19" s="35">
        <f t="shared" si="1"/>
        <v>0.60427087671875768</v>
      </c>
      <c r="G19" s="35">
        <f t="shared" si="2"/>
        <v>1.5034194344769566E-2</v>
      </c>
      <c r="H19" s="35"/>
      <c r="I19" s="35">
        <f t="shared" si="6"/>
        <v>0.36514329245045601</v>
      </c>
      <c r="J19" s="35">
        <f t="shared" si="3"/>
        <v>5.9195869918699344</v>
      </c>
      <c r="K19" s="35">
        <f t="shared" si="4"/>
        <v>35.041510154315738</v>
      </c>
      <c r="L19" s="35">
        <f t="shared" si="5"/>
        <v>21.502165329475066</v>
      </c>
      <c r="M19" s="35"/>
    </row>
    <row r="20" spans="1:13" x14ac:dyDescent="0.3">
      <c r="A20" s="9">
        <v>4</v>
      </c>
      <c r="B20" s="9">
        <v>28.4</v>
      </c>
      <c r="C20" s="35"/>
      <c r="D20" s="35">
        <f t="shared" si="0"/>
        <v>32.655811419291517</v>
      </c>
      <c r="E20" s="35"/>
      <c r="F20" s="35">
        <f t="shared" si="1"/>
        <v>4.2558114192915184</v>
      </c>
      <c r="G20" s="35">
        <f t="shared" si="2"/>
        <v>0.14985251476378586</v>
      </c>
      <c r="H20" s="35"/>
      <c r="I20" s="35">
        <f t="shared" si="6"/>
        <v>18.111930836572089</v>
      </c>
      <c r="J20" s="35">
        <f t="shared" si="3"/>
        <v>-5.8735130081300682</v>
      </c>
      <c r="K20" s="35">
        <f t="shared" si="4"/>
        <v>34.49815505667312</v>
      </c>
      <c r="L20" s="35">
        <f t="shared" si="5"/>
        <v>5.2715010566138281</v>
      </c>
      <c r="M20" s="35"/>
    </row>
    <row r="21" spans="1:13" x14ac:dyDescent="0.3">
      <c r="A21" s="9">
        <v>6</v>
      </c>
      <c r="B21" s="9">
        <v>30.5</v>
      </c>
      <c r="C21" s="35"/>
      <c r="D21" s="35">
        <f t="shared" si="0"/>
        <v>23.411787813971877</v>
      </c>
      <c r="E21" s="35"/>
      <c r="F21" s="35">
        <f t="shared" si="1"/>
        <v>7.0882121860281231</v>
      </c>
      <c r="G21" s="35">
        <f t="shared" si="2"/>
        <v>0.23240039954190567</v>
      </c>
      <c r="H21" s="35"/>
      <c r="I21" s="35">
        <f t="shared" si="6"/>
        <v>50.242751994157587</v>
      </c>
      <c r="J21" s="35">
        <f t="shared" si="3"/>
        <v>-3.7735130081300667</v>
      </c>
      <c r="K21" s="35">
        <f t="shared" si="4"/>
        <v>14.239400422526826</v>
      </c>
      <c r="L21" s="35">
        <f t="shared" si="5"/>
        <v>133.17156708695222</v>
      </c>
      <c r="M21" s="35"/>
    </row>
    <row r="22" spans="1:13" x14ac:dyDescent="0.3">
      <c r="A22" s="9">
        <v>3.7</v>
      </c>
      <c r="B22" s="9">
        <v>29.799900000000001</v>
      </c>
      <c r="C22" s="35"/>
      <c r="D22" s="35">
        <f t="shared" si="0"/>
        <v>34.042414960089459</v>
      </c>
      <c r="E22" s="35"/>
      <c r="F22" s="35">
        <f t="shared" si="1"/>
        <v>4.2425149600894585</v>
      </c>
      <c r="G22" s="35">
        <f t="shared" si="2"/>
        <v>0.14236675156928238</v>
      </c>
      <c r="H22" s="35"/>
      <c r="I22" s="35">
        <f t="shared" si="6"/>
        <v>17.99893318658286</v>
      </c>
      <c r="J22" s="35">
        <f t="shared" si="3"/>
        <v>-4.4736130081300658</v>
      </c>
      <c r="K22" s="35">
        <f t="shared" si="4"/>
        <v>20.013213346510536</v>
      </c>
      <c r="L22" s="35">
        <f t="shared" si="5"/>
        <v>0.82695639377248409</v>
      </c>
      <c r="M22" s="35"/>
    </row>
    <row r="23" spans="1:13" x14ac:dyDescent="0.3">
      <c r="A23" s="9">
        <v>2.9</v>
      </c>
      <c r="B23" s="9">
        <v>35.323700000000002</v>
      </c>
      <c r="C23" s="35"/>
      <c r="D23" s="35">
        <f t="shared" si="0"/>
        <v>37.740024402217315</v>
      </c>
      <c r="E23" s="35"/>
      <c r="F23" s="35">
        <f t="shared" si="1"/>
        <v>2.4163244022173131</v>
      </c>
      <c r="G23" s="35">
        <f t="shared" si="2"/>
        <v>6.8405189779590272E-2</v>
      </c>
      <c r="H23" s="35"/>
      <c r="I23" s="35">
        <f t="shared" si="6"/>
        <v>5.8386236167508558</v>
      </c>
      <c r="J23" s="35">
        <f t="shared" si="3"/>
        <v>1.0501869918699356</v>
      </c>
      <c r="K23" s="35">
        <f t="shared" si="4"/>
        <v>1.1028927178928241</v>
      </c>
      <c r="L23" s="35">
        <f t="shared" si="5"/>
        <v>7.7742712243176673</v>
      </c>
      <c r="M23" s="35"/>
    </row>
    <row r="24" spans="1:13" x14ac:dyDescent="0.3">
      <c r="A24" s="9">
        <v>1.8</v>
      </c>
      <c r="B24" s="9">
        <v>47.2</v>
      </c>
      <c r="C24" s="35"/>
      <c r="D24" s="35">
        <f t="shared" si="0"/>
        <v>42.824237385143121</v>
      </c>
      <c r="E24" s="35"/>
      <c r="F24" s="35">
        <f t="shared" si="1"/>
        <v>4.3757626148568818</v>
      </c>
      <c r="G24" s="35">
        <f t="shared" si="2"/>
        <v>9.2706835060527154E-2</v>
      </c>
      <c r="H24" s="35"/>
      <c r="I24" s="35">
        <f t="shared" si="6"/>
        <v>19.147298461579137</v>
      </c>
      <c r="J24" s="35">
        <f t="shared" si="3"/>
        <v>12.926486991869936</v>
      </c>
      <c r="K24" s="35">
        <f t="shared" si="4"/>
        <v>167.09406595098267</v>
      </c>
      <c r="L24" s="35">
        <f t="shared" si="5"/>
        <v>61.97548470352411</v>
      </c>
      <c r="M24" s="35"/>
    </row>
    <row r="25" spans="1:13" x14ac:dyDescent="0.3">
      <c r="A25" s="9">
        <v>5.3</v>
      </c>
      <c r="B25" s="9">
        <v>29.3645</v>
      </c>
      <c r="C25" s="35"/>
      <c r="D25" s="35">
        <f t="shared" si="0"/>
        <v>26.647196075833751</v>
      </c>
      <c r="E25" s="35"/>
      <c r="F25" s="35">
        <f t="shared" si="1"/>
        <v>2.7173039241662487</v>
      </c>
      <c r="G25" s="35">
        <f t="shared" si="2"/>
        <v>9.2537040445648616E-2</v>
      </c>
      <c r="H25" s="35"/>
      <c r="I25" s="35">
        <f t="shared" si="6"/>
        <v>7.3837406162892938</v>
      </c>
      <c r="J25" s="35">
        <f t="shared" si="3"/>
        <v>-4.9090130081300671</v>
      </c>
      <c r="K25" s="35">
        <f t="shared" si="4"/>
        <v>24.09840871399021</v>
      </c>
      <c r="L25" s="35">
        <f t="shared" si="5"/>
        <v>68.966220251760504</v>
      </c>
      <c r="M25" s="35"/>
    </row>
    <row r="26" spans="1:13" x14ac:dyDescent="0.3">
      <c r="A26" s="9">
        <v>3</v>
      </c>
      <c r="B26" s="9">
        <v>34.781799999999997</v>
      </c>
      <c r="C26" s="35"/>
      <c r="D26" s="35">
        <f t="shared" si="0"/>
        <v>37.277823221951337</v>
      </c>
      <c r="E26" s="35"/>
      <c r="F26" s="35">
        <f t="shared" si="1"/>
        <v>2.4960232219513401</v>
      </c>
      <c r="G26" s="35">
        <f t="shared" si="2"/>
        <v>7.1762336105415478E-2</v>
      </c>
      <c r="H26" s="35"/>
      <c r="I26" s="35">
        <f t="shared" si="6"/>
        <v>6.2301319245203484</v>
      </c>
      <c r="J26" s="35">
        <f t="shared" si="3"/>
        <v>0.5082869918699302</v>
      </c>
      <c r="K26" s="35">
        <f t="shared" si="4"/>
        <v>0.25835566610418248</v>
      </c>
      <c r="L26" s="35">
        <f t="shared" si="5"/>
        <v>5.4104473532246686</v>
      </c>
      <c r="M26" s="35"/>
    </row>
    <row r="27" spans="1:13" x14ac:dyDescent="0.3">
      <c r="A27" s="9">
        <v>2.5</v>
      </c>
      <c r="B27" s="9">
        <v>35.860599999999998</v>
      </c>
      <c r="C27" s="35"/>
      <c r="D27" s="35">
        <f t="shared" si="0"/>
        <v>39.588829123281243</v>
      </c>
      <c r="E27" s="35"/>
      <c r="F27" s="35">
        <f t="shared" si="1"/>
        <v>3.7282291232812454</v>
      </c>
      <c r="G27" s="35">
        <f t="shared" si="2"/>
        <v>0.10396449371402725</v>
      </c>
      <c r="H27" s="35"/>
      <c r="I27" s="35">
        <f t="shared" si="6"/>
        <v>13.899692395682445</v>
      </c>
      <c r="J27" s="35">
        <f t="shared" si="3"/>
        <v>1.5870869918699313</v>
      </c>
      <c r="K27" s="35">
        <f t="shared" si="4"/>
        <v>2.5188451197627475</v>
      </c>
      <c r="L27" s="35">
        <f t="shared" si="5"/>
        <v>21.502165329475066</v>
      </c>
      <c r="M27" s="35"/>
    </row>
    <row r="28" spans="1:13" x14ac:dyDescent="0.3">
      <c r="A28" s="9">
        <v>4</v>
      </c>
      <c r="B28" s="9">
        <v>27.589400000000001</v>
      </c>
      <c r="C28" s="35"/>
      <c r="D28" s="35">
        <f t="shared" si="0"/>
        <v>32.655811419291517</v>
      </c>
      <c r="E28" s="35"/>
      <c r="F28" s="35">
        <f t="shared" si="1"/>
        <v>5.0664114192915157</v>
      </c>
      <c r="G28" s="35">
        <f t="shared" si="2"/>
        <v>0.18363615806402153</v>
      </c>
      <c r="H28" s="35"/>
      <c r="I28" s="35">
        <f t="shared" si="6"/>
        <v>25.668524669527471</v>
      </c>
      <c r="J28" s="35">
        <f t="shared" si="3"/>
        <v>-6.6841130081300655</v>
      </c>
      <c r="K28" s="35">
        <f t="shared" si="4"/>
        <v>44.677366705453551</v>
      </c>
      <c r="L28" s="35">
        <f t="shared" si="5"/>
        <v>5.2715010566138281</v>
      </c>
      <c r="M28" s="35"/>
    </row>
    <row r="29" spans="1:13" x14ac:dyDescent="0.3">
      <c r="A29" s="9">
        <v>5.7</v>
      </c>
      <c r="B29" s="9">
        <v>24.220600000000001</v>
      </c>
      <c r="C29" s="35"/>
      <c r="D29" s="35">
        <f t="shared" si="0"/>
        <v>24.798391354769823</v>
      </c>
      <c r="E29" s="35"/>
      <c r="F29" s="35">
        <f t="shared" si="1"/>
        <v>0.57779135476982191</v>
      </c>
      <c r="G29" s="35">
        <f t="shared" si="2"/>
        <v>2.385536918035977E-2</v>
      </c>
      <c r="H29" s="35"/>
      <c r="I29" s="35">
        <f t="shared" si="6"/>
        <v>0.33384284964674621</v>
      </c>
      <c r="J29" s="35">
        <f t="shared" si="3"/>
        <v>-10.052913008130066</v>
      </c>
      <c r="K29" s="35">
        <f t="shared" si="4"/>
        <v>101.06105994903069</v>
      </c>
      <c r="L29" s="35">
        <f t="shared" si="5"/>
        <v>103.09143069939886</v>
      </c>
      <c r="M29" s="35"/>
    </row>
    <row r="30" spans="1:13" x14ac:dyDescent="0.3">
      <c r="A30" s="9">
        <v>2.5</v>
      </c>
      <c r="B30" s="9">
        <v>47.649299999999997</v>
      </c>
      <c r="C30" s="35"/>
      <c r="D30" s="35">
        <f t="shared" si="0"/>
        <v>39.588829123281243</v>
      </c>
      <c r="E30" s="35"/>
      <c r="F30" s="35">
        <f t="shared" si="1"/>
        <v>8.0604708767187532</v>
      </c>
      <c r="G30" s="35">
        <f t="shared" si="2"/>
        <v>0.16916241952596897</v>
      </c>
      <c r="H30" s="35"/>
      <c r="I30" s="35">
        <f t="shared" si="6"/>
        <v>64.971190754431191</v>
      </c>
      <c r="J30" s="35">
        <f t="shared" si="3"/>
        <v>13.37578699186993</v>
      </c>
      <c r="K30" s="35">
        <f t="shared" si="4"/>
        <v>178.91167765187683</v>
      </c>
      <c r="L30" s="35">
        <f t="shared" si="5"/>
        <v>21.502165329475066</v>
      </c>
      <c r="M30" s="35"/>
    </row>
    <row r="31" spans="1:13" x14ac:dyDescent="0.3">
      <c r="A31" s="9">
        <v>2.4</v>
      </c>
      <c r="B31" s="9">
        <v>42.3947</v>
      </c>
      <c r="C31" s="35"/>
      <c r="D31" s="35">
        <f t="shared" si="0"/>
        <v>40.051030303547229</v>
      </c>
      <c r="E31" s="35"/>
      <c r="F31" s="35">
        <f t="shared" si="1"/>
        <v>2.3436696964527712</v>
      </c>
      <c r="G31" s="35">
        <f t="shared" si="2"/>
        <v>5.528213895729351E-2</v>
      </c>
      <c r="H31" s="35"/>
      <c r="I31" s="35">
        <f t="shared" si="6"/>
        <v>5.492787646071025</v>
      </c>
      <c r="J31" s="35">
        <f t="shared" si="3"/>
        <v>8.1211869918699335</v>
      </c>
      <c r="K31" s="35">
        <f t="shared" si="4"/>
        <v>65.95367815691742</v>
      </c>
      <c r="L31" s="35">
        <f t="shared" si="5"/>
        <v>26.002288510960785</v>
      </c>
      <c r="M31" s="35"/>
    </row>
    <row r="32" spans="1:13" x14ac:dyDescent="0.3">
      <c r="A32" s="9">
        <v>2.4</v>
      </c>
      <c r="B32" s="9">
        <v>36.262799999999999</v>
      </c>
      <c r="C32" s="35"/>
      <c r="D32" s="35">
        <f t="shared" si="0"/>
        <v>40.051030303547229</v>
      </c>
      <c r="E32" s="35"/>
      <c r="F32" s="35">
        <f t="shared" si="1"/>
        <v>3.7882303035472304</v>
      </c>
      <c r="G32" s="35">
        <f t="shared" si="2"/>
        <v>0.10446601761439356</v>
      </c>
      <c r="H32" s="35"/>
      <c r="I32" s="35">
        <f t="shared" si="6"/>
        <v>14.350688832713542</v>
      </c>
      <c r="J32" s="35">
        <f t="shared" si="3"/>
        <v>1.9892869918699319</v>
      </c>
      <c r="K32" s="35">
        <f t="shared" si="4"/>
        <v>3.9572627360229222</v>
      </c>
      <c r="L32" s="35">
        <f t="shared" si="5"/>
        <v>26.002288510960785</v>
      </c>
      <c r="M32" s="35"/>
    </row>
    <row r="33" spans="1:13" x14ac:dyDescent="0.3">
      <c r="A33" s="9">
        <v>2.5</v>
      </c>
      <c r="B33" s="9">
        <v>37.6</v>
      </c>
      <c r="C33" s="35"/>
      <c r="D33" s="35">
        <f t="shared" si="0"/>
        <v>39.588829123281243</v>
      </c>
      <c r="E33" s="35"/>
      <c r="F33" s="35">
        <f t="shared" si="1"/>
        <v>1.9888291232812421</v>
      </c>
      <c r="G33" s="35">
        <f t="shared" si="2"/>
        <v>5.2894391576628778E-2</v>
      </c>
      <c r="H33" s="35"/>
      <c r="I33" s="35">
        <f t="shared" si="6"/>
        <v>3.955441281611634</v>
      </c>
      <c r="J33" s="35">
        <f t="shared" si="3"/>
        <v>3.3264869918699347</v>
      </c>
      <c r="K33" s="35">
        <f t="shared" si="4"/>
        <v>11.065515707079888</v>
      </c>
      <c r="L33" s="35">
        <f t="shared" si="5"/>
        <v>21.502165329475066</v>
      </c>
      <c r="M33" s="35"/>
    </row>
    <row r="34" spans="1:13" x14ac:dyDescent="0.3">
      <c r="A34" s="9">
        <v>6</v>
      </c>
      <c r="B34" s="9">
        <v>23.2715</v>
      </c>
      <c r="C34" s="35"/>
      <c r="D34" s="35">
        <f t="shared" si="0"/>
        <v>23.411787813971877</v>
      </c>
      <c r="E34" s="35"/>
      <c r="F34" s="35">
        <f t="shared" si="1"/>
        <v>0.14028781397187728</v>
      </c>
      <c r="G34" s="35">
        <f t="shared" si="2"/>
        <v>6.0283099057592887E-3</v>
      </c>
      <c r="H34" s="35"/>
      <c r="I34" s="35">
        <f t="shared" si="6"/>
        <v>1.9680670749008047E-2</v>
      </c>
      <c r="J34" s="35">
        <f t="shared" si="3"/>
        <v>-11.002013008130067</v>
      </c>
      <c r="K34" s="35">
        <f t="shared" si="4"/>
        <v>121.04429023106321</v>
      </c>
      <c r="L34" s="35">
        <f t="shared" si="5"/>
        <v>133.17156708695222</v>
      </c>
      <c r="M34" s="35"/>
    </row>
    <row r="35" spans="1:13" x14ac:dyDescent="0.3">
      <c r="A35" s="9">
        <v>5.3</v>
      </c>
      <c r="B35" s="9">
        <v>27.9</v>
      </c>
      <c r="C35" s="35"/>
      <c r="D35" s="35">
        <f t="shared" si="0"/>
        <v>26.647196075833751</v>
      </c>
      <c r="E35" s="35"/>
      <c r="F35" s="35">
        <f t="shared" si="1"/>
        <v>1.2528039241662476</v>
      </c>
      <c r="G35" s="35">
        <f t="shared" si="2"/>
        <v>4.4903366457571606E-2</v>
      </c>
      <c r="H35" s="35"/>
      <c r="I35" s="35">
        <f t="shared" si="6"/>
        <v>1.5695176724063491</v>
      </c>
      <c r="J35" s="35">
        <f t="shared" si="3"/>
        <v>-6.3735130081300682</v>
      </c>
      <c r="K35" s="35">
        <f t="shared" si="4"/>
        <v>40.621668064803188</v>
      </c>
      <c r="L35" s="35">
        <f t="shared" si="5"/>
        <v>68.966220251760504</v>
      </c>
      <c r="M35" s="35"/>
    </row>
    <row r="36" spans="1:13" x14ac:dyDescent="0.3">
      <c r="A36" s="9">
        <v>1.6</v>
      </c>
      <c r="B36" s="9">
        <v>43.5</v>
      </c>
      <c r="C36" s="35"/>
      <c r="D36" s="35">
        <f t="shared" si="0"/>
        <v>43.748639745675085</v>
      </c>
      <c r="E36" s="35"/>
      <c r="F36" s="35">
        <f t="shared" si="1"/>
        <v>0.24863974567508507</v>
      </c>
      <c r="G36" s="35">
        <f t="shared" si="2"/>
        <v>5.7158562224157491E-3</v>
      </c>
      <c r="H36" s="35"/>
      <c r="I36" s="35">
        <f t="shared" si="6"/>
        <v>6.1821723129370981E-2</v>
      </c>
      <c r="J36" s="35">
        <f t="shared" si="3"/>
        <v>9.2264869918699333</v>
      </c>
      <c r="K36" s="35">
        <f t="shared" si="4"/>
        <v>85.128062211145092</v>
      </c>
      <c r="L36" s="35">
        <f t="shared" si="5"/>
        <v>77.384628997673488</v>
      </c>
      <c r="M36" s="35"/>
    </row>
    <row r="37" spans="1:13" x14ac:dyDescent="0.3">
      <c r="A37" s="9">
        <v>2.7</v>
      </c>
      <c r="B37" s="9">
        <v>38.700000000000003</v>
      </c>
      <c r="C37" s="35"/>
      <c r="D37" s="35">
        <f t="shared" si="0"/>
        <v>38.664426762749287</v>
      </c>
      <c r="E37" s="35"/>
      <c r="F37" s="35">
        <f t="shared" si="1"/>
        <v>3.5573237250716261E-2</v>
      </c>
      <c r="G37" s="35">
        <f t="shared" si="2"/>
        <v>9.1920509691773282E-4</v>
      </c>
      <c r="H37" s="35"/>
      <c r="I37" s="35">
        <f t="shared" si="6"/>
        <v>1.2654552084957469E-3</v>
      </c>
      <c r="J37" s="35">
        <f t="shared" si="3"/>
        <v>4.4264869918699361</v>
      </c>
      <c r="K37" s="35">
        <f t="shared" si="4"/>
        <v>19.593787089193757</v>
      </c>
      <c r="L37" s="35">
        <f t="shared" si="5"/>
        <v>13.783698552739352</v>
      </c>
      <c r="M37" s="35"/>
    </row>
    <row r="38" spans="1:13" x14ac:dyDescent="0.3">
      <c r="A38" s="9">
        <v>3</v>
      </c>
      <c r="B38" s="9">
        <v>36.558999999999997</v>
      </c>
      <c r="C38" s="35"/>
      <c r="D38" s="35">
        <f t="shared" si="0"/>
        <v>37.277823221951337</v>
      </c>
      <c r="E38" s="35"/>
      <c r="F38" s="35">
        <f t="shared" si="1"/>
        <v>0.71882322195133952</v>
      </c>
      <c r="G38" s="35">
        <f t="shared" si="2"/>
        <v>1.9662004484568493E-2</v>
      </c>
      <c r="H38" s="35"/>
      <c r="I38" s="35">
        <f t="shared" si="6"/>
        <v>0.51670682441650473</v>
      </c>
      <c r="J38" s="35">
        <f t="shared" si="3"/>
        <v>2.2854869918699308</v>
      </c>
      <c r="K38" s="35">
        <f t="shared" si="4"/>
        <v>5.2234507900066651</v>
      </c>
      <c r="L38" s="35">
        <f t="shared" si="5"/>
        <v>5.4104473532246686</v>
      </c>
      <c r="M38" s="35"/>
    </row>
    <row r="39" spans="1:13" x14ac:dyDescent="0.3">
      <c r="A39" s="9">
        <v>2.4</v>
      </c>
      <c r="B39" s="9">
        <v>34.700000000000003</v>
      </c>
      <c r="C39" s="35"/>
      <c r="D39" s="35">
        <f t="shared" si="0"/>
        <v>40.051030303547229</v>
      </c>
      <c r="E39" s="35"/>
      <c r="F39" s="35">
        <f t="shared" si="1"/>
        <v>5.3510303035472262</v>
      </c>
      <c r="G39" s="35">
        <f t="shared" si="2"/>
        <v>0.15420836609646182</v>
      </c>
      <c r="H39" s="35"/>
      <c r="I39" s="35">
        <f t="shared" si="6"/>
        <v>28.633525309480721</v>
      </c>
      <c r="J39" s="35">
        <f t="shared" si="3"/>
        <v>0.42648699186993611</v>
      </c>
      <c r="K39" s="35">
        <f t="shared" si="4"/>
        <v>0.18189115423426694</v>
      </c>
      <c r="L39" s="35">
        <f t="shared" si="5"/>
        <v>26.002288510960785</v>
      </c>
      <c r="M39" s="35"/>
    </row>
    <row r="40" spans="1:13" x14ac:dyDescent="0.3">
      <c r="A40" s="9">
        <v>2.2000000000000002</v>
      </c>
      <c r="B40" s="9">
        <v>51.9</v>
      </c>
      <c r="C40" s="35"/>
      <c r="D40" s="35">
        <f t="shared" si="0"/>
        <v>40.975432664079193</v>
      </c>
      <c r="E40" s="35"/>
      <c r="F40" s="35">
        <f t="shared" si="1"/>
        <v>10.924567335920806</v>
      </c>
      <c r="G40" s="35">
        <f t="shared" si="2"/>
        <v>0.21049262689635465</v>
      </c>
      <c r="H40" s="35"/>
      <c r="I40" s="35">
        <f t="shared" si="6"/>
        <v>119.34617147706781</v>
      </c>
      <c r="J40" s="35">
        <f t="shared" si="3"/>
        <v>17.626486991869932</v>
      </c>
      <c r="K40" s="35">
        <f t="shared" si="4"/>
        <v>310.69304367455993</v>
      </c>
      <c r="L40" s="35">
        <f t="shared" si="5"/>
        <v>36.284314460167757</v>
      </c>
      <c r="M40" s="35"/>
    </row>
    <row r="41" spans="1:13" x14ac:dyDescent="0.3">
      <c r="A41" s="9">
        <v>5.5</v>
      </c>
      <c r="B41" s="9">
        <v>30.8</v>
      </c>
      <c r="C41" s="35"/>
      <c r="D41" s="35">
        <f t="shared" si="0"/>
        <v>25.722793715301787</v>
      </c>
      <c r="E41" s="35"/>
      <c r="F41" s="35">
        <f t="shared" si="1"/>
        <v>5.0772062846982138</v>
      </c>
      <c r="G41" s="35">
        <f t="shared" si="2"/>
        <v>0.16484435989279914</v>
      </c>
      <c r="H41" s="35"/>
      <c r="I41" s="35">
        <f t="shared" si="6"/>
        <v>25.778023657379041</v>
      </c>
      <c r="J41" s="35">
        <f t="shared" si="3"/>
        <v>-3.473513008130066</v>
      </c>
      <c r="K41" s="35">
        <f t="shared" si="4"/>
        <v>12.06529261764878</v>
      </c>
      <c r="L41" s="35">
        <f t="shared" si="5"/>
        <v>85.174305751422608</v>
      </c>
      <c r="M41" s="35"/>
    </row>
    <row r="42" spans="1:13" x14ac:dyDescent="0.3">
      <c r="A42" s="9">
        <v>3.5</v>
      </c>
      <c r="B42" s="9">
        <v>33.5</v>
      </c>
      <c r="C42" s="35"/>
      <c r="D42" s="35">
        <f t="shared" si="0"/>
        <v>34.966817320621431</v>
      </c>
      <c r="E42" s="35"/>
      <c r="F42" s="35">
        <f t="shared" si="1"/>
        <v>1.4668173206214306</v>
      </c>
      <c r="G42" s="35">
        <f t="shared" si="2"/>
        <v>4.3785591660341211E-2</v>
      </c>
      <c r="H42" s="35"/>
      <c r="I42" s="35">
        <f t="shared" si="6"/>
        <v>2.1515530520750326</v>
      </c>
      <c r="J42" s="35">
        <f t="shared" si="3"/>
        <v>-0.77351300813006674</v>
      </c>
      <c r="K42" s="35">
        <f t="shared" si="4"/>
        <v>0.59832237374642472</v>
      </c>
      <c r="L42" s="35">
        <f t="shared" si="5"/>
        <v>2.2592893757860348E-4</v>
      </c>
      <c r="M42" s="35"/>
    </row>
    <row r="43" spans="1:13" x14ac:dyDescent="0.3">
      <c r="A43" s="9">
        <v>1.6</v>
      </c>
      <c r="B43" s="9">
        <v>47.202500000000001</v>
      </c>
      <c r="C43" s="35"/>
      <c r="D43" s="35">
        <f t="shared" si="0"/>
        <v>43.748639745675085</v>
      </c>
      <c r="E43" s="35"/>
      <c r="F43" s="35">
        <f t="shared" si="1"/>
        <v>3.4538602543249155</v>
      </c>
      <c r="G43" s="35">
        <f t="shared" si="2"/>
        <v>7.3171129798737689E-2</v>
      </c>
      <c r="H43" s="35"/>
      <c r="I43" s="35">
        <f t="shared" si="6"/>
        <v>11.929150656405371</v>
      </c>
      <c r="J43" s="35">
        <f t="shared" si="3"/>
        <v>12.928986991869934</v>
      </c>
      <c r="K43" s="35">
        <f t="shared" si="4"/>
        <v>167.15870463594197</v>
      </c>
      <c r="L43" s="35">
        <f t="shared" si="5"/>
        <v>77.384628997673488</v>
      </c>
      <c r="M43" s="35"/>
    </row>
    <row r="44" spans="1:13" x14ac:dyDescent="0.3">
      <c r="A44" s="9">
        <v>5.5</v>
      </c>
      <c r="B44" s="9">
        <v>33</v>
      </c>
      <c r="C44" s="35"/>
      <c r="D44" s="35">
        <f t="shared" si="0"/>
        <v>25.722793715301787</v>
      </c>
      <c r="E44" s="35"/>
      <c r="F44" s="35">
        <f t="shared" si="1"/>
        <v>7.2772062846982131</v>
      </c>
      <c r="G44" s="35">
        <f t="shared" si="2"/>
        <v>0.22052140256661251</v>
      </c>
      <c r="H44" s="35"/>
      <c r="I44" s="35">
        <f t="shared" si="6"/>
        <v>52.957731310051173</v>
      </c>
      <c r="J44" s="35">
        <f t="shared" si="3"/>
        <v>-1.2735130081300667</v>
      </c>
      <c r="K44" s="35">
        <f t="shared" si="4"/>
        <v>1.6218353818764915</v>
      </c>
      <c r="L44" s="35">
        <f t="shared" si="5"/>
        <v>85.174305751422608</v>
      </c>
      <c r="M44" s="35"/>
    </row>
    <row r="45" spans="1:13" x14ac:dyDescent="0.3">
      <c r="A45" s="9">
        <v>3.5</v>
      </c>
      <c r="B45" s="9">
        <v>33.700000000000003</v>
      </c>
      <c r="C45" s="35"/>
      <c r="D45" s="35">
        <f t="shared" si="0"/>
        <v>34.966817320621431</v>
      </c>
      <c r="E45" s="35"/>
      <c r="F45" s="35">
        <f t="shared" si="1"/>
        <v>1.2668173206214277</v>
      </c>
      <c r="G45" s="35">
        <f t="shared" si="2"/>
        <v>3.7591018416066102E-2</v>
      </c>
      <c r="H45" s="35"/>
      <c r="I45" s="35">
        <f t="shared" si="6"/>
        <v>1.6048261238264532</v>
      </c>
      <c r="J45" s="35">
        <f t="shared" si="3"/>
        <v>-0.57351300813006389</v>
      </c>
      <c r="K45" s="35">
        <f t="shared" si="4"/>
        <v>0.32891717049439473</v>
      </c>
      <c r="L45" s="35">
        <f t="shared" si="5"/>
        <v>2.2592893757860348E-4</v>
      </c>
      <c r="M45" s="35"/>
    </row>
    <row r="46" spans="1:13" x14ac:dyDescent="0.3">
      <c r="A46" s="9">
        <v>2.4</v>
      </c>
      <c r="B46" s="9">
        <v>43.3</v>
      </c>
      <c r="C46" s="35"/>
      <c r="D46" s="35">
        <f t="shared" si="0"/>
        <v>40.051030303547229</v>
      </c>
      <c r="E46" s="35"/>
      <c r="F46" s="35">
        <f t="shared" si="1"/>
        <v>3.2489696964527681</v>
      </c>
      <c r="G46" s="35">
        <f t="shared" si="2"/>
        <v>7.5033942181357241E-2</v>
      </c>
      <c r="H46" s="35"/>
      <c r="I46" s="35">
        <f t="shared" si="6"/>
        <v>10.555804088468392</v>
      </c>
      <c r="J46" s="35">
        <f t="shared" si="3"/>
        <v>9.0264869918699304</v>
      </c>
      <c r="K46" s="35">
        <f t="shared" si="4"/>
        <v>81.477467414397069</v>
      </c>
      <c r="L46" s="35">
        <f t="shared" si="5"/>
        <v>26.002288510960785</v>
      </c>
      <c r="M46" s="35"/>
    </row>
    <row r="47" spans="1:13" x14ac:dyDescent="0.3">
      <c r="A47" s="9">
        <v>5.3</v>
      </c>
      <c r="B47" s="9">
        <v>28.993500000000001</v>
      </c>
      <c r="C47" s="35"/>
      <c r="D47" s="35">
        <f t="shared" si="0"/>
        <v>26.647196075833751</v>
      </c>
      <c r="E47" s="35"/>
      <c r="F47" s="35">
        <f t="shared" si="1"/>
        <v>2.34630392416625</v>
      </c>
      <c r="G47" s="35">
        <f t="shared" si="2"/>
        <v>8.0925170268034211E-2</v>
      </c>
      <c r="H47" s="35"/>
      <c r="I47" s="35">
        <f t="shared" si="6"/>
        <v>5.5051421045579438</v>
      </c>
      <c r="J47" s="35">
        <f t="shared" si="3"/>
        <v>-5.2800130081300658</v>
      </c>
      <c r="K47" s="35">
        <f t="shared" si="4"/>
        <v>27.878537366022705</v>
      </c>
      <c r="L47" s="35">
        <f t="shared" si="5"/>
        <v>68.966220251760504</v>
      </c>
      <c r="M47" s="35"/>
    </row>
    <row r="48" spans="1:13" x14ac:dyDescent="0.3">
      <c r="A48" s="9">
        <v>2</v>
      </c>
      <c r="B48" s="9">
        <v>37</v>
      </c>
      <c r="C48" s="35"/>
      <c r="D48" s="35">
        <f t="shared" si="0"/>
        <v>41.899835024611157</v>
      </c>
      <c r="E48" s="35"/>
      <c r="F48" s="35">
        <f t="shared" si="1"/>
        <v>4.8998350246111571</v>
      </c>
      <c r="G48" s="35">
        <f t="shared" si="2"/>
        <v>0.13242797363813938</v>
      </c>
      <c r="H48" s="35"/>
      <c r="I48" s="35">
        <f t="shared" si="6"/>
        <v>24.008383268406217</v>
      </c>
      <c r="J48" s="35">
        <f t="shared" si="3"/>
        <v>2.7264869918699333</v>
      </c>
      <c r="K48" s="35">
        <f t="shared" si="4"/>
        <v>7.4337313168359573</v>
      </c>
      <c r="L48" s="35">
        <f t="shared" si="5"/>
        <v>48.275379857688868</v>
      </c>
      <c r="M48" s="35"/>
    </row>
    <row r="49" spans="1:13" x14ac:dyDescent="0.3">
      <c r="A49" s="9">
        <v>5.3</v>
      </c>
      <c r="B49" s="9">
        <v>27.9</v>
      </c>
      <c r="C49" s="35"/>
      <c r="D49" s="35">
        <f t="shared" si="0"/>
        <v>26.647196075833751</v>
      </c>
      <c r="E49" s="35"/>
      <c r="F49" s="35">
        <f t="shared" si="1"/>
        <v>1.2528039241662476</v>
      </c>
      <c r="G49" s="35">
        <f t="shared" si="2"/>
        <v>4.4903366457571606E-2</v>
      </c>
      <c r="H49" s="35"/>
      <c r="I49" s="35">
        <f t="shared" si="6"/>
        <v>1.5695176724063491</v>
      </c>
      <c r="J49" s="35">
        <f t="shared" si="3"/>
        <v>-6.3735130081300682</v>
      </c>
      <c r="K49" s="35">
        <f t="shared" si="4"/>
        <v>40.621668064803188</v>
      </c>
      <c r="L49" s="35">
        <f t="shared" si="5"/>
        <v>68.966220251760504</v>
      </c>
      <c r="M49" s="35"/>
    </row>
    <row r="50" spans="1:13" x14ac:dyDescent="0.3">
      <c r="A50" s="9">
        <v>3.5</v>
      </c>
      <c r="B50" s="9">
        <v>29.2</v>
      </c>
      <c r="C50" s="35"/>
      <c r="D50" s="35">
        <f t="shared" si="0"/>
        <v>34.966817320621431</v>
      </c>
      <c r="E50" s="35"/>
      <c r="F50" s="35">
        <f t="shared" si="1"/>
        <v>5.7668173206214313</v>
      </c>
      <c r="G50" s="35">
        <f t="shared" si="2"/>
        <v>0.19749374385689833</v>
      </c>
      <c r="H50" s="35"/>
      <c r="I50" s="35">
        <f t="shared" si="6"/>
        <v>33.256182009419341</v>
      </c>
      <c r="J50" s="35">
        <f t="shared" si="3"/>
        <v>-5.0735130081300674</v>
      </c>
      <c r="K50" s="35">
        <f t="shared" si="4"/>
        <v>25.740534243665007</v>
      </c>
      <c r="L50" s="35">
        <f t="shared" si="5"/>
        <v>2.2592893757860348E-4</v>
      </c>
      <c r="M50" s="35"/>
    </row>
    <row r="51" spans="1:13" x14ac:dyDescent="0.3">
      <c r="A51" s="9">
        <v>5.3</v>
      </c>
      <c r="B51" s="9">
        <v>22.299900000000001</v>
      </c>
      <c r="C51" s="35"/>
      <c r="D51" s="35">
        <f t="shared" si="0"/>
        <v>26.647196075833751</v>
      </c>
      <c r="E51" s="35"/>
      <c r="F51" s="35">
        <f t="shared" si="1"/>
        <v>4.34729607583375</v>
      </c>
      <c r="G51" s="35">
        <f t="shared" si="2"/>
        <v>0.19494688657051151</v>
      </c>
      <c r="H51" s="35"/>
      <c r="I51" s="35">
        <f t="shared" si="6"/>
        <v>18.898983170959522</v>
      </c>
      <c r="J51" s="35">
        <f t="shared" si="3"/>
        <v>-11.973613008130066</v>
      </c>
      <c r="K51" s="35">
        <f t="shared" si="4"/>
        <v>143.36740846846152</v>
      </c>
      <c r="L51" s="35">
        <f t="shared" si="5"/>
        <v>68.966220251760504</v>
      </c>
      <c r="M51" s="35"/>
    </row>
    <row r="52" spans="1:13" x14ac:dyDescent="0.3">
      <c r="A52" s="9">
        <v>2.4</v>
      </c>
      <c r="B52" s="9">
        <v>38.599499999999999</v>
      </c>
      <c r="C52" s="35"/>
      <c r="D52" s="35">
        <f t="shared" si="0"/>
        <v>40.051030303547229</v>
      </c>
      <c r="E52" s="35"/>
      <c r="F52" s="35">
        <f t="shared" si="1"/>
        <v>1.45153030354723</v>
      </c>
      <c r="G52" s="35">
        <f t="shared" si="2"/>
        <v>3.7604899119087813E-2</v>
      </c>
      <c r="H52" s="35"/>
      <c r="I52" s="35">
        <f t="shared" si="6"/>
        <v>2.1069402221159135</v>
      </c>
      <c r="J52" s="35">
        <f t="shared" si="3"/>
        <v>4.3259869918699323</v>
      </c>
      <c r="K52" s="35">
        <f t="shared" si="4"/>
        <v>18.714163453827865</v>
      </c>
      <c r="L52" s="35">
        <f t="shared" si="5"/>
        <v>26.002288510960785</v>
      </c>
      <c r="M52" s="35"/>
    </row>
    <row r="53" spans="1:13" x14ac:dyDescent="0.3">
      <c r="A53" s="9">
        <v>2.5</v>
      </c>
      <c r="B53" s="9">
        <v>37.9</v>
      </c>
      <c r="C53" s="35"/>
      <c r="D53" s="35">
        <f t="shared" si="0"/>
        <v>39.588829123281243</v>
      </c>
      <c r="E53" s="35"/>
      <c r="F53" s="35">
        <f t="shared" si="1"/>
        <v>1.6888291232812449</v>
      </c>
      <c r="G53" s="35">
        <f t="shared" si="2"/>
        <v>4.4560135178924667E-2</v>
      </c>
      <c r="H53" s="35"/>
      <c r="I53" s="35">
        <f t="shared" si="6"/>
        <v>2.8521438076428982</v>
      </c>
      <c r="J53" s="35">
        <f t="shared" si="3"/>
        <v>3.6264869918699318</v>
      </c>
      <c r="K53" s="35">
        <f t="shared" si="4"/>
        <v>13.151407902201827</v>
      </c>
      <c r="L53" s="35">
        <f t="shared" si="5"/>
        <v>21.502165329475066</v>
      </c>
      <c r="M53" s="35"/>
    </row>
    <row r="54" spans="1:13" x14ac:dyDescent="0.3">
      <c r="A54" s="9">
        <v>4</v>
      </c>
      <c r="B54" s="9">
        <v>30.9375</v>
      </c>
      <c r="C54" s="35"/>
      <c r="D54" s="35">
        <f t="shared" si="0"/>
        <v>32.655811419291517</v>
      </c>
      <c r="E54" s="35"/>
      <c r="F54" s="35">
        <f t="shared" si="1"/>
        <v>1.718311419291517</v>
      </c>
      <c r="G54" s="35">
        <f t="shared" si="2"/>
        <v>5.5541379209422773E-2</v>
      </c>
      <c r="H54" s="35"/>
      <c r="I54" s="35">
        <f t="shared" si="6"/>
        <v>2.9525941336676276</v>
      </c>
      <c r="J54" s="35">
        <f t="shared" si="3"/>
        <v>-3.3360130081300667</v>
      </c>
      <c r="K54" s="35">
        <f t="shared" si="4"/>
        <v>11.128982790413017</v>
      </c>
      <c r="L54" s="35">
        <f t="shared" si="5"/>
        <v>5.2715010566138281</v>
      </c>
      <c r="M54" s="35"/>
    </row>
    <row r="55" spans="1:13" x14ac:dyDescent="0.3">
      <c r="A55" s="9">
        <v>4.5999999999999996</v>
      </c>
      <c r="B55" s="9">
        <v>30.299900000000001</v>
      </c>
      <c r="C55" s="35"/>
      <c r="D55" s="35">
        <f t="shared" si="0"/>
        <v>29.882604337695625</v>
      </c>
      <c r="E55" s="35"/>
      <c r="F55" s="35">
        <f t="shared" si="1"/>
        <v>0.41729566230437598</v>
      </c>
      <c r="G55" s="35">
        <f t="shared" si="2"/>
        <v>1.377217952218905E-2</v>
      </c>
      <c r="H55" s="35"/>
      <c r="I55" s="35">
        <f t="shared" si="6"/>
        <v>0.17413566977804779</v>
      </c>
      <c r="J55" s="35">
        <f t="shared" si="3"/>
        <v>-3.9736130081300658</v>
      </c>
      <c r="K55" s="35">
        <f t="shared" si="4"/>
        <v>15.78960033838047</v>
      </c>
      <c r="L55" s="35">
        <f t="shared" si="5"/>
        <v>25.696606658416936</v>
      </c>
      <c r="M55" s="35"/>
    </row>
    <row r="56" spans="1:13" x14ac:dyDescent="0.3">
      <c r="A56" s="9">
        <v>3.6</v>
      </c>
      <c r="B56" s="9">
        <v>40.4</v>
      </c>
      <c r="C56" s="35"/>
      <c r="D56" s="35">
        <f t="shared" si="0"/>
        <v>34.504616140355445</v>
      </c>
      <c r="E56" s="35"/>
      <c r="F56" s="35">
        <f t="shared" si="1"/>
        <v>5.8953838596445536</v>
      </c>
      <c r="G56" s="35">
        <f t="shared" si="2"/>
        <v>0.14592534306050875</v>
      </c>
      <c r="H56" s="35"/>
      <c r="I56" s="35">
        <f t="shared" si="6"/>
        <v>34.755550852557512</v>
      </c>
      <c r="J56" s="35">
        <f t="shared" si="3"/>
        <v>6.1264869918699318</v>
      </c>
      <c r="K56" s="35">
        <f t="shared" si="4"/>
        <v>37.533842861551484</v>
      </c>
      <c r="L56" s="35">
        <f t="shared" si="5"/>
        <v>0.19996123031576124</v>
      </c>
      <c r="M56" s="35"/>
    </row>
    <row r="57" spans="1:13" x14ac:dyDescent="0.3">
      <c r="A57" s="9">
        <v>1.6</v>
      </c>
      <c r="B57" s="9">
        <v>47.202500000000001</v>
      </c>
      <c r="C57" s="35"/>
      <c r="D57" s="35">
        <f t="shared" si="0"/>
        <v>43.748639745675085</v>
      </c>
      <c r="E57" s="35"/>
      <c r="F57" s="35">
        <f t="shared" si="1"/>
        <v>3.4538602543249155</v>
      </c>
      <c r="G57" s="35">
        <f t="shared" si="2"/>
        <v>7.3171129798737689E-2</v>
      </c>
      <c r="H57" s="35"/>
      <c r="I57" s="35">
        <f t="shared" si="6"/>
        <v>11.929150656405371</v>
      </c>
      <c r="J57" s="35">
        <f t="shared" si="3"/>
        <v>12.928986991869934</v>
      </c>
      <c r="K57" s="35">
        <f t="shared" si="4"/>
        <v>167.15870463594197</v>
      </c>
      <c r="L57" s="35">
        <f t="shared" si="5"/>
        <v>77.384628997673488</v>
      </c>
      <c r="M57" s="35"/>
    </row>
    <row r="58" spans="1:13" x14ac:dyDescent="0.3">
      <c r="A58" s="9">
        <v>2.5</v>
      </c>
      <c r="B58" s="9">
        <v>37.9</v>
      </c>
      <c r="C58" s="35"/>
      <c r="D58" s="35">
        <f t="shared" si="0"/>
        <v>39.588829123281243</v>
      </c>
      <c r="E58" s="35"/>
      <c r="F58" s="35">
        <f t="shared" si="1"/>
        <v>1.6888291232812449</v>
      </c>
      <c r="G58" s="35">
        <f t="shared" si="2"/>
        <v>4.4560135178924667E-2</v>
      </c>
      <c r="H58" s="35"/>
      <c r="I58" s="35">
        <f t="shared" si="6"/>
        <v>2.8521438076428982</v>
      </c>
      <c r="J58" s="35">
        <f t="shared" si="3"/>
        <v>3.6264869918699318</v>
      </c>
      <c r="K58" s="35">
        <f t="shared" si="4"/>
        <v>13.151407902201827</v>
      </c>
      <c r="L58" s="35">
        <f t="shared" si="5"/>
        <v>21.502165329475066</v>
      </c>
      <c r="M58" s="35"/>
    </row>
    <row r="59" spans="1:13" x14ac:dyDescent="0.3">
      <c r="A59" s="9">
        <v>5.4</v>
      </c>
      <c r="B59" s="9">
        <v>24.793900000000001</v>
      </c>
      <c r="C59" s="35"/>
      <c r="D59" s="35">
        <f t="shared" si="0"/>
        <v>26.184994895567769</v>
      </c>
      <c r="E59" s="35"/>
      <c r="F59" s="35">
        <f t="shared" si="1"/>
        <v>1.3910948955677682</v>
      </c>
      <c r="G59" s="35">
        <f t="shared" si="2"/>
        <v>5.6106336460491013E-2</v>
      </c>
      <c r="H59" s="35"/>
      <c r="I59" s="35">
        <f t="shared" si="6"/>
        <v>1.9351450084746999</v>
      </c>
      <c r="J59" s="35">
        <f t="shared" si="3"/>
        <v>-9.479613008130066</v>
      </c>
      <c r="K59" s="35">
        <f t="shared" si="4"/>
        <v>89.863062783908759</v>
      </c>
      <c r="L59" s="35">
        <f t="shared" si="5"/>
        <v>76.856633070552292</v>
      </c>
      <c r="M59" s="35"/>
    </row>
    <row r="60" spans="1:13" x14ac:dyDescent="0.3">
      <c r="A60" s="9">
        <v>3</v>
      </c>
      <c r="B60" s="9">
        <v>34.799999999999997</v>
      </c>
      <c r="C60" s="35"/>
      <c r="D60" s="35">
        <f t="shared" si="0"/>
        <v>37.277823221951337</v>
      </c>
      <c r="E60" s="35"/>
      <c r="F60" s="35">
        <f t="shared" si="1"/>
        <v>2.4778232219513399</v>
      </c>
      <c r="G60" s="35">
        <f t="shared" si="2"/>
        <v>7.1201816722739661E-2</v>
      </c>
      <c r="H60" s="35"/>
      <c r="I60" s="35">
        <f t="shared" si="6"/>
        <v>6.1396079192413184</v>
      </c>
      <c r="J60" s="35">
        <f t="shared" si="3"/>
        <v>0.52648699186993042</v>
      </c>
      <c r="K60" s="35">
        <f t="shared" si="4"/>
        <v>0.27718855260824821</v>
      </c>
      <c r="L60" s="35">
        <f t="shared" si="5"/>
        <v>5.4104473532246686</v>
      </c>
      <c r="M60" s="35"/>
    </row>
    <row r="61" spans="1:13" x14ac:dyDescent="0.3">
      <c r="A61" s="9">
        <v>3.6</v>
      </c>
      <c r="B61" s="9">
        <v>35.1</v>
      </c>
      <c r="C61" s="35"/>
      <c r="D61" s="35">
        <f t="shared" si="0"/>
        <v>34.504616140355445</v>
      </c>
      <c r="E61" s="35"/>
      <c r="F61" s="35">
        <f t="shared" si="1"/>
        <v>0.59538385964455642</v>
      </c>
      <c r="G61" s="35">
        <f t="shared" si="2"/>
        <v>1.6962503123776534E-2</v>
      </c>
      <c r="H61" s="35"/>
      <c r="I61" s="35">
        <f t="shared" si="6"/>
        <v>0.35448194032524888</v>
      </c>
      <c r="J61" s="35">
        <f t="shared" si="3"/>
        <v>0.82648699186993468</v>
      </c>
      <c r="K61" s="35">
        <f t="shared" si="4"/>
        <v>0.68308074773021343</v>
      </c>
      <c r="L61" s="35">
        <f t="shared" si="5"/>
        <v>0.19996123031576124</v>
      </c>
      <c r="M61" s="35"/>
    </row>
    <row r="62" spans="1:13" x14ac:dyDescent="0.3">
      <c r="A62" s="9">
        <v>4.8</v>
      </c>
      <c r="B62" s="9">
        <v>25.56</v>
      </c>
      <c r="C62" s="35"/>
      <c r="D62" s="35">
        <f t="shared" si="0"/>
        <v>28.958201977163661</v>
      </c>
      <c r="E62" s="35"/>
      <c r="F62" s="35">
        <f t="shared" si="1"/>
        <v>3.3982019771636622</v>
      </c>
      <c r="G62" s="35">
        <f t="shared" si="2"/>
        <v>0.13294999910655955</v>
      </c>
      <c r="H62" s="35"/>
      <c r="I62" s="35">
        <f t="shared" si="6"/>
        <v>11.547776677599023</v>
      </c>
      <c r="J62" s="35">
        <f t="shared" si="3"/>
        <v>-8.713513008130068</v>
      </c>
      <c r="K62" s="35">
        <f t="shared" si="4"/>
        <v>75.925308942851913</v>
      </c>
      <c r="L62" s="35">
        <f t="shared" si="5"/>
        <v>35.923054088979576</v>
      </c>
      <c r="M62" s="35"/>
    </row>
    <row r="63" spans="1:13" x14ac:dyDescent="0.3">
      <c r="A63" s="9">
        <v>6</v>
      </c>
      <c r="B63" s="9">
        <v>23.8</v>
      </c>
      <c r="C63" s="35"/>
      <c r="D63" s="35">
        <f t="shared" si="0"/>
        <v>23.411787813971877</v>
      </c>
      <c r="E63" s="35"/>
      <c r="F63" s="35">
        <f t="shared" si="1"/>
        <v>0.3882121860281238</v>
      </c>
      <c r="G63" s="35">
        <f t="shared" si="2"/>
        <v>1.6311436387736293E-2</v>
      </c>
      <c r="H63" s="35"/>
      <c r="I63" s="35">
        <f t="shared" si="6"/>
        <v>0.15070870138073458</v>
      </c>
      <c r="J63" s="35">
        <f t="shared" si="3"/>
        <v>-10.473513008130066</v>
      </c>
      <c r="K63" s="35">
        <f t="shared" si="4"/>
        <v>109.69447473146971</v>
      </c>
      <c r="L63" s="35">
        <f t="shared" si="5"/>
        <v>133.17156708695222</v>
      </c>
      <c r="M63" s="35"/>
    </row>
    <row r="64" spans="1:13" x14ac:dyDescent="0.3">
      <c r="A64" s="9">
        <v>3</v>
      </c>
      <c r="B64" s="9">
        <v>31.3917</v>
      </c>
      <c r="C64" s="35"/>
      <c r="D64" s="35">
        <f t="shared" si="0"/>
        <v>37.277823221951337</v>
      </c>
      <c r="E64" s="35"/>
      <c r="F64" s="35">
        <f t="shared" si="1"/>
        <v>5.8861232219513369</v>
      </c>
      <c r="G64" s="35">
        <f t="shared" si="2"/>
        <v>0.18750571717846873</v>
      </c>
      <c r="H64" s="35"/>
      <c r="I64" s="35">
        <f t="shared" si="6"/>
        <v>34.646446583994788</v>
      </c>
      <c r="J64" s="35">
        <f t="shared" si="3"/>
        <v>-2.8818130081300666</v>
      </c>
      <c r="K64" s="35">
        <f t="shared" si="4"/>
        <v>8.3048462138276626</v>
      </c>
      <c r="L64" s="35">
        <f t="shared" si="5"/>
        <v>5.4104473532246686</v>
      </c>
      <c r="M64" s="35"/>
    </row>
    <row r="65" spans="1:13" x14ac:dyDescent="0.3">
      <c r="A65" s="9">
        <v>3.8</v>
      </c>
      <c r="B65" s="9">
        <v>34.6</v>
      </c>
      <c r="C65" s="35"/>
      <c r="D65" s="35">
        <f t="shared" si="0"/>
        <v>33.580213779823481</v>
      </c>
      <c r="E65" s="35"/>
      <c r="F65" s="35">
        <f t="shared" si="1"/>
        <v>1.0197862201765204</v>
      </c>
      <c r="G65" s="35">
        <f t="shared" si="2"/>
        <v>2.947359017851215E-2</v>
      </c>
      <c r="H65" s="35"/>
      <c r="I65" s="35">
        <f t="shared" si="6"/>
        <v>1.0399639348619145</v>
      </c>
      <c r="J65" s="35">
        <f t="shared" si="3"/>
        <v>0.32648699186993468</v>
      </c>
      <c r="K65" s="35">
        <f t="shared" si="4"/>
        <v>0.10659375586027879</v>
      </c>
      <c r="L65" s="35">
        <f t="shared" si="5"/>
        <v>1.8812114193077276</v>
      </c>
      <c r="M65" s="35"/>
    </row>
    <row r="66" spans="1:13" x14ac:dyDescent="0.3">
      <c r="A66" s="9">
        <v>3.9</v>
      </c>
      <c r="B66" s="9">
        <v>37.299999999999997</v>
      </c>
      <c r="C66" s="35"/>
      <c r="D66" s="35">
        <f t="shared" si="0"/>
        <v>33.118012599557503</v>
      </c>
      <c r="E66" s="35"/>
      <c r="F66" s="35">
        <f t="shared" si="1"/>
        <v>4.1819874004424946</v>
      </c>
      <c r="G66" s="35">
        <f t="shared" si="2"/>
        <v>0.11211762467674249</v>
      </c>
      <c r="H66" s="35"/>
      <c r="I66" s="35">
        <f t="shared" si="6"/>
        <v>17.489018617459774</v>
      </c>
      <c r="J66" s="35">
        <f t="shared" si="3"/>
        <v>3.0264869918699304</v>
      </c>
      <c r="K66" s="35">
        <f t="shared" si="4"/>
        <v>9.1596235119578999</v>
      </c>
      <c r="L66" s="35">
        <f t="shared" si="5"/>
        <v>3.3627263069214979</v>
      </c>
      <c r="M66" s="35"/>
    </row>
    <row r="67" spans="1:13" x14ac:dyDescent="0.3">
      <c r="A67" s="9">
        <v>3.8</v>
      </c>
      <c r="B67" s="9">
        <v>28.5532</v>
      </c>
      <c r="C67" s="35"/>
      <c r="D67" s="35">
        <f t="shared" si="0"/>
        <v>33.580213779823481</v>
      </c>
      <c r="E67" s="35"/>
      <c r="F67" s="35">
        <f t="shared" si="1"/>
        <v>5.0270137798234806</v>
      </c>
      <c r="G67" s="35">
        <f t="shared" si="2"/>
        <v>0.17605780717479935</v>
      </c>
      <c r="H67" s="35"/>
      <c r="I67" s="35">
        <f t="shared" si="6"/>
        <v>25.270867542535157</v>
      </c>
      <c r="J67" s="35">
        <f t="shared" si="3"/>
        <v>-5.7203130081300664</v>
      </c>
      <c r="K67" s="35">
        <f t="shared" si="4"/>
        <v>32.721980910982047</v>
      </c>
      <c r="L67" s="35">
        <f t="shared" si="5"/>
        <v>1.8812114193077276</v>
      </c>
      <c r="M67" s="35"/>
    </row>
    <row r="68" spans="1:13" x14ac:dyDescent="0.3">
      <c r="A68" s="9">
        <v>2.4</v>
      </c>
      <c r="B68" s="9">
        <v>37.221800000000002</v>
      </c>
      <c r="C68" s="35"/>
      <c r="D68" s="35">
        <f t="shared" ref="D68:D131" si="7">-4.62201180265982*A68+51.1438586299308</f>
        <v>40.051030303547229</v>
      </c>
      <c r="E68" s="35"/>
      <c r="F68" s="35">
        <f t="shared" ref="F68:F131" si="8">ABS(B68-D68)</f>
        <v>2.8292303035472273</v>
      </c>
      <c r="G68" s="35">
        <f t="shared" ref="G68:G131" si="9">(F68/B68)</f>
        <v>7.6010034537481452E-2</v>
      </c>
      <c r="H68" s="35"/>
      <c r="I68" s="35">
        <f t="shared" ref="I68:I131" si="10">F68^2</f>
        <v>8.0045441105099364</v>
      </c>
      <c r="J68" s="35">
        <f t="shared" ref="J68:J131" si="11">B68-$B$373</f>
        <v>2.948286991869935</v>
      </c>
      <c r="K68" s="35">
        <f t="shared" ref="K68:K131" si="12">J68^2</f>
        <v>8.6923961864294697</v>
      </c>
      <c r="L68" s="35">
        <f t="shared" ref="L68:L131" si="13">(D68-$D$373)^2</f>
        <v>26.002288510960785</v>
      </c>
      <c r="M68" s="35"/>
    </row>
    <row r="69" spans="1:13" x14ac:dyDescent="0.3">
      <c r="A69" s="9">
        <v>4.8</v>
      </c>
      <c r="B69" s="9">
        <v>25.7761</v>
      </c>
      <c r="C69" s="35"/>
      <c r="D69" s="35">
        <f t="shared" si="7"/>
        <v>28.958201977163661</v>
      </c>
      <c r="E69" s="35"/>
      <c r="F69" s="35">
        <f t="shared" si="8"/>
        <v>3.1821019771636614</v>
      </c>
      <c r="G69" s="35">
        <f t="shared" si="9"/>
        <v>0.12345164618245823</v>
      </c>
      <c r="H69" s="35"/>
      <c r="I69" s="35">
        <f t="shared" si="10"/>
        <v>10.125772993068884</v>
      </c>
      <c r="J69" s="35">
        <f t="shared" si="11"/>
        <v>-8.4974130081300672</v>
      </c>
      <c r="K69" s="35">
        <f t="shared" si="12"/>
        <v>72.20602783073808</v>
      </c>
      <c r="L69" s="35">
        <f t="shared" si="13"/>
        <v>35.923054088979576</v>
      </c>
      <c r="M69" s="35"/>
    </row>
    <row r="70" spans="1:13" x14ac:dyDescent="0.3">
      <c r="A70" s="9">
        <v>4</v>
      </c>
      <c r="B70" s="9">
        <v>29.4</v>
      </c>
      <c r="C70" s="35"/>
      <c r="D70" s="35">
        <f t="shared" si="7"/>
        <v>32.655811419291517</v>
      </c>
      <c r="E70" s="35"/>
      <c r="F70" s="35">
        <f t="shared" si="8"/>
        <v>3.2558114192915184</v>
      </c>
      <c r="G70" s="35">
        <f t="shared" si="9"/>
        <v>0.11074188500991559</v>
      </c>
      <c r="H70" s="35"/>
      <c r="I70" s="35">
        <f t="shared" si="10"/>
        <v>10.600307997989052</v>
      </c>
      <c r="J70" s="35">
        <f t="shared" si="11"/>
        <v>-4.8735130081300682</v>
      </c>
      <c r="K70" s="35">
        <f t="shared" si="12"/>
        <v>23.751129040412987</v>
      </c>
      <c r="L70" s="35">
        <f t="shared" si="13"/>
        <v>5.2715010566138281</v>
      </c>
      <c r="M70" s="35"/>
    </row>
    <row r="71" spans="1:13" x14ac:dyDescent="0.3">
      <c r="A71" s="9">
        <v>2.4</v>
      </c>
      <c r="B71" s="9">
        <v>37.490200000000002</v>
      </c>
      <c r="C71" s="35"/>
      <c r="D71" s="35">
        <f t="shared" si="7"/>
        <v>40.051030303547229</v>
      </c>
      <c r="E71" s="35"/>
      <c r="F71" s="35">
        <f t="shared" si="8"/>
        <v>2.5608303035472275</v>
      </c>
      <c r="G71" s="35">
        <f t="shared" si="9"/>
        <v>6.8306658901452308E-2</v>
      </c>
      <c r="H71" s="35"/>
      <c r="I71" s="35">
        <f t="shared" si="10"/>
        <v>6.5578518435657855</v>
      </c>
      <c r="J71" s="35">
        <f t="shared" si="11"/>
        <v>3.2166869918699348</v>
      </c>
      <c r="K71" s="35">
        <f t="shared" si="12"/>
        <v>10.34707520366525</v>
      </c>
      <c r="L71" s="35">
        <f t="shared" si="13"/>
        <v>26.002288510960785</v>
      </c>
      <c r="M71" s="35"/>
    </row>
    <row r="72" spans="1:13" x14ac:dyDescent="0.3">
      <c r="A72" s="9">
        <v>2.2999999999999998</v>
      </c>
      <c r="B72" s="9">
        <v>38.1</v>
      </c>
      <c r="C72" s="35"/>
      <c r="D72" s="35">
        <f t="shared" si="7"/>
        <v>40.513231483813215</v>
      </c>
      <c r="E72" s="35"/>
      <c r="F72" s="35">
        <f t="shared" si="8"/>
        <v>2.4132314838132132</v>
      </c>
      <c r="G72" s="35">
        <f t="shared" si="9"/>
        <v>6.3339409023968854E-2</v>
      </c>
      <c r="H72" s="35"/>
      <c r="I72" s="35">
        <f t="shared" si="10"/>
        <v>5.8236861944673226</v>
      </c>
      <c r="J72" s="35">
        <f t="shared" si="11"/>
        <v>3.8264869918699347</v>
      </c>
      <c r="K72" s="35">
        <f t="shared" si="12"/>
        <v>14.642002698949822</v>
      </c>
      <c r="L72" s="35">
        <f t="shared" si="13"/>
        <v>30.929671554525044</v>
      </c>
      <c r="M72" s="35"/>
    </row>
    <row r="73" spans="1:13" x14ac:dyDescent="0.3">
      <c r="A73" s="9">
        <v>2</v>
      </c>
      <c r="B73" s="9">
        <v>41.113199999999999</v>
      </c>
      <c r="C73" s="35"/>
      <c r="D73" s="35">
        <f t="shared" si="7"/>
        <v>41.899835024611157</v>
      </c>
      <c r="E73" s="35"/>
      <c r="F73" s="35">
        <f t="shared" si="8"/>
        <v>0.78663502461115797</v>
      </c>
      <c r="G73" s="35">
        <f t="shared" si="9"/>
        <v>1.913339328028852E-2</v>
      </c>
      <c r="H73" s="35"/>
      <c r="I73" s="35">
        <f t="shared" si="10"/>
        <v>0.6187946619449971</v>
      </c>
      <c r="J73" s="35">
        <f t="shared" si="11"/>
        <v>6.8396869918699323</v>
      </c>
      <c r="K73" s="35">
        <f t="shared" si="12"/>
        <v>46.781318146754764</v>
      </c>
      <c r="L73" s="35">
        <f t="shared" si="13"/>
        <v>48.275379857688868</v>
      </c>
      <c r="M73" s="35"/>
    </row>
    <row r="74" spans="1:13" x14ac:dyDescent="0.3">
      <c r="A74" s="9">
        <v>2.2999999999999998</v>
      </c>
      <c r="B74" s="9">
        <v>34.4</v>
      </c>
      <c r="C74" s="35"/>
      <c r="D74" s="35">
        <f t="shared" si="7"/>
        <v>40.513231483813215</v>
      </c>
      <c r="E74" s="35"/>
      <c r="F74" s="35">
        <f t="shared" si="8"/>
        <v>6.113231483813216</v>
      </c>
      <c r="G74" s="35">
        <f t="shared" si="9"/>
        <v>0.17771021755270977</v>
      </c>
      <c r="H74" s="35"/>
      <c r="I74" s="35">
        <f t="shared" si="10"/>
        <v>37.371599174685137</v>
      </c>
      <c r="J74" s="35">
        <f t="shared" si="11"/>
        <v>0.12648699186993184</v>
      </c>
      <c r="K74" s="35">
        <f t="shared" si="12"/>
        <v>1.5998959112304204E-2</v>
      </c>
      <c r="L74" s="35">
        <f t="shared" si="13"/>
        <v>30.929671554525044</v>
      </c>
      <c r="M74" s="35"/>
    </row>
    <row r="75" spans="1:13" x14ac:dyDescent="0.3">
      <c r="A75" s="9">
        <v>3.6</v>
      </c>
      <c r="B75" s="9">
        <v>28.1127</v>
      </c>
      <c r="C75" s="35"/>
      <c r="D75" s="35">
        <f t="shared" si="7"/>
        <v>34.504616140355445</v>
      </c>
      <c r="E75" s="35"/>
      <c r="F75" s="35">
        <f t="shared" si="8"/>
        <v>6.3919161403554448</v>
      </c>
      <c r="G75" s="35">
        <f t="shared" si="9"/>
        <v>0.22736756484988793</v>
      </c>
      <c r="H75" s="35"/>
      <c r="I75" s="35">
        <f t="shared" si="10"/>
        <v>40.856591945336447</v>
      </c>
      <c r="J75" s="35">
        <f t="shared" si="11"/>
        <v>-6.1608130081300665</v>
      </c>
      <c r="K75" s="35">
        <f t="shared" si="12"/>
        <v>37.955616921144639</v>
      </c>
      <c r="L75" s="35">
        <f t="shared" si="13"/>
        <v>0.19996123031576124</v>
      </c>
      <c r="M75" s="35"/>
    </row>
    <row r="76" spans="1:13" x14ac:dyDescent="0.3">
      <c r="A76" s="9">
        <v>4.5999999999999996</v>
      </c>
      <c r="B76" s="9">
        <v>31.9</v>
      </c>
      <c r="C76" s="35"/>
      <c r="D76" s="35">
        <f t="shared" si="7"/>
        <v>29.882604337695625</v>
      </c>
      <c r="E76" s="35"/>
      <c r="F76" s="35">
        <f t="shared" si="8"/>
        <v>2.0173956623043736</v>
      </c>
      <c r="G76" s="35">
        <f t="shared" si="9"/>
        <v>6.3241243332425506E-2</v>
      </c>
      <c r="H76" s="35"/>
      <c r="I76" s="35">
        <f t="shared" si="10"/>
        <v>4.0698852582845024</v>
      </c>
      <c r="J76" s="35">
        <f t="shared" si="11"/>
        <v>-2.3735130081300682</v>
      </c>
      <c r="K76" s="35">
        <f t="shared" si="12"/>
        <v>5.6335639997626448</v>
      </c>
      <c r="L76" s="35">
        <f t="shared" si="13"/>
        <v>25.696606658416936</v>
      </c>
      <c r="M76" s="35"/>
    </row>
    <row r="77" spans="1:13" x14ac:dyDescent="0.3">
      <c r="A77" s="9">
        <v>3.5</v>
      </c>
      <c r="B77" s="9">
        <v>36.4</v>
      </c>
      <c r="C77" s="35"/>
      <c r="D77" s="35">
        <f t="shared" si="7"/>
        <v>34.966817320621431</v>
      </c>
      <c r="E77" s="35"/>
      <c r="F77" s="35">
        <f t="shared" si="8"/>
        <v>1.433182679378568</v>
      </c>
      <c r="G77" s="35">
        <f t="shared" si="9"/>
        <v>3.9373150532378241E-2</v>
      </c>
      <c r="H77" s="35"/>
      <c r="I77" s="35">
        <f t="shared" si="10"/>
        <v>2.0540125924707313</v>
      </c>
      <c r="J77" s="35">
        <f t="shared" si="11"/>
        <v>2.1264869918699318</v>
      </c>
      <c r="K77" s="35">
        <f t="shared" si="12"/>
        <v>4.5219469265920313</v>
      </c>
      <c r="L77" s="35">
        <f t="shared" si="13"/>
        <v>2.2592893757860348E-4</v>
      </c>
      <c r="M77" s="35"/>
    </row>
    <row r="78" spans="1:13" x14ac:dyDescent="0.3">
      <c r="A78" s="9">
        <v>1.6</v>
      </c>
      <c r="B78" s="9">
        <v>48.9</v>
      </c>
      <c r="C78" s="35"/>
      <c r="D78" s="35">
        <f t="shared" si="7"/>
        <v>43.748639745675085</v>
      </c>
      <c r="E78" s="35"/>
      <c r="F78" s="35">
        <f t="shared" si="8"/>
        <v>5.1513602543249135</v>
      </c>
      <c r="G78" s="35">
        <f t="shared" si="9"/>
        <v>0.10534479047699211</v>
      </c>
      <c r="H78" s="35"/>
      <c r="I78" s="35">
        <f t="shared" si="10"/>
        <v>26.536512469838438</v>
      </c>
      <c r="J78" s="35">
        <f t="shared" si="11"/>
        <v>14.626486991869932</v>
      </c>
      <c r="K78" s="35">
        <f t="shared" si="12"/>
        <v>213.93412172334033</v>
      </c>
      <c r="L78" s="35">
        <f t="shared" si="13"/>
        <v>77.384628997673488</v>
      </c>
      <c r="M78" s="35"/>
    </row>
    <row r="79" spans="1:13" x14ac:dyDescent="0.3">
      <c r="A79" s="9">
        <v>6.2</v>
      </c>
      <c r="B79" s="9">
        <v>26.1</v>
      </c>
      <c r="C79" s="35"/>
      <c r="D79" s="35">
        <f t="shared" si="7"/>
        <v>22.487385453439913</v>
      </c>
      <c r="E79" s="35"/>
      <c r="F79" s="35">
        <f t="shared" si="8"/>
        <v>3.6126145465600885</v>
      </c>
      <c r="G79" s="35">
        <f t="shared" si="9"/>
        <v>0.13841435044291525</v>
      </c>
      <c r="H79" s="35"/>
      <c r="I79" s="35">
        <f t="shared" si="10"/>
        <v>13.050983862017555</v>
      </c>
      <c r="J79" s="35">
        <f t="shared" si="11"/>
        <v>-8.1735130081300653</v>
      </c>
      <c r="K79" s="35">
        <f t="shared" si="12"/>
        <v>66.806314894071392</v>
      </c>
      <c r="L79" s="35">
        <f t="shared" si="13"/>
        <v>155.36129065571379</v>
      </c>
      <c r="M79" s="35"/>
    </row>
    <row r="80" spans="1:13" x14ac:dyDescent="0.3">
      <c r="A80" s="9">
        <v>4.5999999999999996</v>
      </c>
      <c r="B80" s="9">
        <v>32.110900000000001</v>
      </c>
      <c r="C80" s="35"/>
      <c r="D80" s="35">
        <f t="shared" si="7"/>
        <v>29.882604337695625</v>
      </c>
      <c r="E80" s="35"/>
      <c r="F80" s="35">
        <f t="shared" si="8"/>
        <v>2.2282956623043759</v>
      </c>
      <c r="G80" s="35">
        <f t="shared" si="9"/>
        <v>6.9393746743453957E-2</v>
      </c>
      <c r="H80" s="35"/>
      <c r="I80" s="35">
        <f t="shared" si="10"/>
        <v>4.9653015586444971</v>
      </c>
      <c r="J80" s="35">
        <f t="shared" si="11"/>
        <v>-2.1626130081300659</v>
      </c>
      <c r="K80" s="35">
        <f t="shared" si="12"/>
        <v>4.6768950229333726</v>
      </c>
      <c r="L80" s="35">
        <f t="shared" si="13"/>
        <v>25.696606658416936</v>
      </c>
      <c r="M80" s="35"/>
    </row>
    <row r="81" spans="1:13" x14ac:dyDescent="0.3">
      <c r="A81" s="9">
        <v>3.5</v>
      </c>
      <c r="B81" s="9">
        <v>33.793700000000001</v>
      </c>
      <c r="C81" s="35"/>
      <c r="D81" s="35">
        <f t="shared" si="7"/>
        <v>34.966817320621431</v>
      </c>
      <c r="E81" s="35"/>
      <c r="F81" s="35">
        <f t="shared" si="8"/>
        <v>1.1731173206214294</v>
      </c>
      <c r="G81" s="35">
        <f t="shared" si="9"/>
        <v>3.4714083412631033E-2</v>
      </c>
      <c r="H81" s="35"/>
      <c r="I81" s="35">
        <f t="shared" si="10"/>
        <v>1.3762042479420016</v>
      </c>
      <c r="J81" s="35">
        <f t="shared" si="11"/>
        <v>-0.47981300813006555</v>
      </c>
      <c r="K81" s="35">
        <f t="shared" si="12"/>
        <v>0.23022052277082236</v>
      </c>
      <c r="L81" s="35">
        <f t="shared" si="13"/>
        <v>2.2592893757860348E-4</v>
      </c>
      <c r="M81" s="35"/>
    </row>
    <row r="82" spans="1:13" x14ac:dyDescent="0.3">
      <c r="A82" s="9">
        <v>4.3</v>
      </c>
      <c r="B82" s="9">
        <v>26.1157</v>
      </c>
      <c r="C82" s="35"/>
      <c r="D82" s="35">
        <f t="shared" si="7"/>
        <v>31.269207878493571</v>
      </c>
      <c r="E82" s="35"/>
      <c r="F82" s="35">
        <f t="shared" si="8"/>
        <v>5.1535078784935706</v>
      </c>
      <c r="G82" s="35">
        <f t="shared" si="9"/>
        <v>0.19733370648665632</v>
      </c>
      <c r="H82" s="35"/>
      <c r="I82" s="35">
        <f t="shared" si="10"/>
        <v>26.558643453695304</v>
      </c>
      <c r="J82" s="35">
        <f t="shared" si="11"/>
        <v>-8.1578130081300664</v>
      </c>
      <c r="K82" s="35">
        <f t="shared" si="12"/>
        <v>66.549913075616118</v>
      </c>
      <c r="L82" s="35">
        <f t="shared" si="13"/>
        <v>13.561384478161981</v>
      </c>
      <c r="M82" s="35"/>
    </row>
    <row r="83" spans="1:13" x14ac:dyDescent="0.3">
      <c r="A83" s="9">
        <v>2.5</v>
      </c>
      <c r="B83" s="9">
        <v>31.8</v>
      </c>
      <c r="C83" s="35"/>
      <c r="D83" s="35">
        <f t="shared" si="7"/>
        <v>39.588829123281243</v>
      </c>
      <c r="E83" s="35"/>
      <c r="F83" s="35">
        <f t="shared" si="8"/>
        <v>7.7888291232812428</v>
      </c>
      <c r="G83" s="35">
        <f t="shared" si="9"/>
        <v>0.24493173343651706</v>
      </c>
      <c r="H83" s="35"/>
      <c r="I83" s="35">
        <f t="shared" si="10"/>
        <v>60.665859111674052</v>
      </c>
      <c r="J83" s="35">
        <f t="shared" si="11"/>
        <v>-2.473513008130066</v>
      </c>
      <c r="K83" s="35">
        <f t="shared" si="12"/>
        <v>6.1182666013886484</v>
      </c>
      <c r="L83" s="35">
        <f t="shared" si="13"/>
        <v>21.502165329475066</v>
      </c>
      <c r="M83" s="35"/>
    </row>
    <row r="84" spans="1:13" x14ac:dyDescent="0.3">
      <c r="A84" s="9">
        <v>4.4000000000000004</v>
      </c>
      <c r="B84" s="9">
        <v>26.6</v>
      </c>
      <c r="C84" s="35"/>
      <c r="D84" s="35">
        <f t="shared" si="7"/>
        <v>30.807006698227589</v>
      </c>
      <c r="E84" s="35"/>
      <c r="F84" s="35">
        <f t="shared" si="8"/>
        <v>4.2070066982275875</v>
      </c>
      <c r="G84" s="35">
        <f t="shared" si="9"/>
        <v>0.15815814654990928</v>
      </c>
      <c r="H84" s="35"/>
      <c r="I84" s="35">
        <f t="shared" si="10"/>
        <v>17.698905358931789</v>
      </c>
      <c r="J84" s="35">
        <f t="shared" si="11"/>
        <v>-7.6735130081300653</v>
      </c>
      <c r="K84" s="35">
        <f t="shared" si="12"/>
        <v>58.882801885941326</v>
      </c>
      <c r="L84" s="35">
        <f t="shared" si="13"/>
        <v>17.179198676168433</v>
      </c>
      <c r="M84" s="35"/>
    </row>
    <row r="85" spans="1:13" x14ac:dyDescent="0.3">
      <c r="A85" s="9">
        <v>2.4</v>
      </c>
      <c r="B85" s="9">
        <v>44.081800000000001</v>
      </c>
      <c r="C85" s="35"/>
      <c r="D85" s="35">
        <f t="shared" si="7"/>
        <v>40.051030303547229</v>
      </c>
      <c r="E85" s="35"/>
      <c r="F85" s="35">
        <f t="shared" si="8"/>
        <v>4.0307696964527722</v>
      </c>
      <c r="G85" s="35">
        <f t="shared" si="9"/>
        <v>9.1438409875567062E-2</v>
      </c>
      <c r="H85" s="35"/>
      <c r="I85" s="35">
        <f t="shared" si="10"/>
        <v>16.247104345841972</v>
      </c>
      <c r="J85" s="35">
        <f t="shared" si="11"/>
        <v>9.8082869918699345</v>
      </c>
      <c r="K85" s="35">
        <f t="shared" si="12"/>
        <v>96.202493714884966</v>
      </c>
      <c r="L85" s="35">
        <f t="shared" si="13"/>
        <v>26.002288510960785</v>
      </c>
      <c r="M85" s="35"/>
    </row>
    <row r="86" spans="1:13" x14ac:dyDescent="0.3">
      <c r="A86" s="9">
        <v>3.5</v>
      </c>
      <c r="B86" s="9">
        <v>41.2</v>
      </c>
      <c r="C86" s="35"/>
      <c r="D86" s="35">
        <f t="shared" si="7"/>
        <v>34.966817320621431</v>
      </c>
      <c r="E86" s="35"/>
      <c r="F86" s="35">
        <f t="shared" si="8"/>
        <v>6.2331826793785723</v>
      </c>
      <c r="G86" s="35">
        <f t="shared" si="9"/>
        <v>0.15129084173248961</v>
      </c>
      <c r="H86" s="35"/>
      <c r="I86" s="35">
        <f t="shared" si="10"/>
        <v>38.85256631450504</v>
      </c>
      <c r="J86" s="35">
        <f t="shared" si="11"/>
        <v>6.9264869918699361</v>
      </c>
      <c r="K86" s="35">
        <f t="shared" si="12"/>
        <v>47.976222048543434</v>
      </c>
      <c r="L86" s="35">
        <f t="shared" si="13"/>
        <v>2.2592893757860348E-4</v>
      </c>
      <c r="M86" s="35"/>
    </row>
    <row r="87" spans="1:13" x14ac:dyDescent="0.3">
      <c r="A87" s="9">
        <v>3.5</v>
      </c>
      <c r="B87" s="9">
        <v>33.299999999999997</v>
      </c>
      <c r="C87" s="35"/>
      <c r="D87" s="35">
        <f t="shared" si="7"/>
        <v>34.966817320621431</v>
      </c>
      <c r="E87" s="35"/>
      <c r="F87" s="35">
        <f t="shared" si="8"/>
        <v>1.6668173206214334</v>
      </c>
      <c r="G87" s="35">
        <f t="shared" si="9"/>
        <v>5.0054574192835842E-2</v>
      </c>
      <c r="H87" s="35"/>
      <c r="I87" s="35">
        <f t="shared" si="10"/>
        <v>2.7782799803236142</v>
      </c>
      <c r="J87" s="35">
        <f t="shared" si="11"/>
        <v>-0.97351300813006958</v>
      </c>
      <c r="K87" s="35">
        <f t="shared" si="12"/>
        <v>0.94772757699845689</v>
      </c>
      <c r="L87" s="35">
        <f t="shared" si="13"/>
        <v>2.2592893757860348E-4</v>
      </c>
      <c r="M87" s="35"/>
    </row>
    <row r="88" spans="1:13" x14ac:dyDescent="0.3">
      <c r="A88" s="9">
        <v>5.3</v>
      </c>
      <c r="B88" s="9">
        <v>22.9</v>
      </c>
      <c r="C88" s="35"/>
      <c r="D88" s="35">
        <f t="shared" si="7"/>
        <v>26.647196075833751</v>
      </c>
      <c r="E88" s="35"/>
      <c r="F88" s="35">
        <f t="shared" si="8"/>
        <v>3.7471960758337524</v>
      </c>
      <c r="G88" s="35">
        <f t="shared" si="9"/>
        <v>0.16363301641195427</v>
      </c>
      <c r="H88" s="35"/>
      <c r="I88" s="35">
        <f t="shared" si="10"/>
        <v>14.041478430743872</v>
      </c>
      <c r="J88" s="35">
        <f t="shared" si="11"/>
        <v>-11.373513008130068</v>
      </c>
      <c r="K88" s="35">
        <f t="shared" si="12"/>
        <v>129.35679814610387</v>
      </c>
      <c r="L88" s="35">
        <f t="shared" si="13"/>
        <v>68.966220251760504</v>
      </c>
      <c r="M88" s="35"/>
    </row>
    <row r="89" spans="1:13" x14ac:dyDescent="0.3">
      <c r="A89" s="9">
        <v>5.7</v>
      </c>
      <c r="B89" s="9">
        <v>24.749099999999999</v>
      </c>
      <c r="C89" s="35"/>
      <c r="D89" s="35">
        <f t="shared" si="7"/>
        <v>24.798391354769823</v>
      </c>
      <c r="E89" s="35"/>
      <c r="F89" s="35">
        <f t="shared" si="8"/>
        <v>4.929135476982438E-2</v>
      </c>
      <c r="G89" s="35">
        <f t="shared" si="9"/>
        <v>1.9916423130467123E-3</v>
      </c>
      <c r="H89" s="35"/>
      <c r="I89" s="35">
        <f t="shared" si="10"/>
        <v>2.4296376550446887E-3</v>
      </c>
      <c r="J89" s="35">
        <f t="shared" si="11"/>
        <v>-9.5244130081300682</v>
      </c>
      <c r="K89" s="35">
        <f t="shared" si="12"/>
        <v>90.714443149437258</v>
      </c>
      <c r="L89" s="35">
        <f t="shared" si="13"/>
        <v>103.09143069939886</v>
      </c>
      <c r="M89" s="35"/>
    </row>
    <row r="90" spans="1:13" x14ac:dyDescent="0.3">
      <c r="A90" s="9">
        <v>6</v>
      </c>
      <c r="B90" s="9">
        <v>26.749500000000001</v>
      </c>
      <c r="C90" s="35"/>
      <c r="D90" s="35">
        <f t="shared" si="7"/>
        <v>23.411787813971877</v>
      </c>
      <c r="E90" s="35"/>
      <c r="F90" s="35">
        <f t="shared" si="8"/>
        <v>3.3377121860281243</v>
      </c>
      <c r="G90" s="35">
        <f t="shared" si="9"/>
        <v>0.12477661960141775</v>
      </c>
      <c r="H90" s="35"/>
      <c r="I90" s="35">
        <f t="shared" si="10"/>
        <v>11.14032263676064</v>
      </c>
      <c r="J90" s="35">
        <f t="shared" si="11"/>
        <v>-7.5240130081300656</v>
      </c>
      <c r="K90" s="35">
        <f t="shared" si="12"/>
        <v>56.610771746510437</v>
      </c>
      <c r="L90" s="35">
        <f t="shared" si="13"/>
        <v>133.17156708695222</v>
      </c>
      <c r="M90" s="35"/>
    </row>
    <row r="91" spans="1:13" x14ac:dyDescent="0.3">
      <c r="A91" s="9">
        <v>3.2</v>
      </c>
      <c r="B91" s="9">
        <v>32.274700000000003</v>
      </c>
      <c r="C91" s="35"/>
      <c r="D91" s="35">
        <f t="shared" si="7"/>
        <v>36.353420861419373</v>
      </c>
      <c r="E91" s="35"/>
      <c r="F91" s="35">
        <f t="shared" si="8"/>
        <v>4.0787208614193702</v>
      </c>
      <c r="G91" s="35">
        <f t="shared" si="9"/>
        <v>0.12637517502623943</v>
      </c>
      <c r="H91" s="35"/>
      <c r="I91" s="35">
        <f t="shared" si="10"/>
        <v>16.635963865377569</v>
      </c>
      <c r="J91" s="35">
        <f t="shared" si="11"/>
        <v>-1.9988130081300639</v>
      </c>
      <c r="K91" s="35">
        <f t="shared" si="12"/>
        <v>3.9952534414699548</v>
      </c>
      <c r="L91" s="35">
        <f t="shared" si="13"/>
        <v>1.9645791972742317</v>
      </c>
      <c r="M91" s="35"/>
    </row>
    <row r="92" spans="1:13" x14ac:dyDescent="0.3">
      <c r="A92" s="9">
        <v>2.9</v>
      </c>
      <c r="B92" s="9">
        <v>32.4</v>
      </c>
      <c r="C92" s="35"/>
      <c r="D92" s="35">
        <f t="shared" si="7"/>
        <v>37.740024402217315</v>
      </c>
      <c r="E92" s="35"/>
      <c r="F92" s="35">
        <f t="shared" si="8"/>
        <v>5.3400244022173169</v>
      </c>
      <c r="G92" s="35">
        <f t="shared" si="9"/>
        <v>0.16481556796967028</v>
      </c>
      <c r="H92" s="35"/>
      <c r="I92" s="35">
        <f t="shared" si="10"/>
        <v>28.515860616276413</v>
      </c>
      <c r="J92" s="35">
        <f t="shared" si="11"/>
        <v>-1.8735130081300682</v>
      </c>
      <c r="K92" s="35">
        <f t="shared" si="12"/>
        <v>3.5100509916325771</v>
      </c>
      <c r="L92" s="35">
        <f t="shared" si="13"/>
        <v>7.7742712243176673</v>
      </c>
      <c r="M92" s="35"/>
    </row>
    <row r="93" spans="1:13" x14ac:dyDescent="0.3">
      <c r="A93" s="9">
        <v>2</v>
      </c>
      <c r="B93" s="9">
        <v>31.1</v>
      </c>
      <c r="C93" s="35"/>
      <c r="D93" s="35">
        <f t="shared" si="7"/>
        <v>41.899835024611157</v>
      </c>
      <c r="E93" s="35"/>
      <c r="F93" s="35">
        <f t="shared" si="8"/>
        <v>10.799835024611156</v>
      </c>
      <c r="G93" s="35">
        <f t="shared" si="9"/>
        <v>0.34726157635405641</v>
      </c>
      <c r="H93" s="35"/>
      <c r="I93" s="35">
        <f t="shared" si="10"/>
        <v>116.63643655881783</v>
      </c>
      <c r="J93" s="35">
        <f t="shared" si="11"/>
        <v>-3.1735130081300653</v>
      </c>
      <c r="K93" s="35">
        <f t="shared" si="12"/>
        <v>10.071184812770737</v>
      </c>
      <c r="L93" s="35">
        <f t="shared" si="13"/>
        <v>48.275379857688868</v>
      </c>
      <c r="M93" s="35"/>
    </row>
    <row r="94" spans="1:13" x14ac:dyDescent="0.3">
      <c r="A94" s="9">
        <v>6.2</v>
      </c>
      <c r="B94" s="9">
        <v>27.4</v>
      </c>
      <c r="C94" s="35"/>
      <c r="D94" s="35">
        <f t="shared" si="7"/>
        <v>22.487385453439913</v>
      </c>
      <c r="E94" s="35"/>
      <c r="F94" s="35">
        <f t="shared" si="8"/>
        <v>4.9126145465600857</v>
      </c>
      <c r="G94" s="35">
        <f t="shared" si="9"/>
        <v>0.17929250169927322</v>
      </c>
      <c r="H94" s="35"/>
      <c r="I94" s="35">
        <f t="shared" si="10"/>
        <v>24.133781683073757</v>
      </c>
      <c r="J94" s="35">
        <f t="shared" si="11"/>
        <v>-6.8735130081300682</v>
      </c>
      <c r="K94" s="35">
        <f t="shared" si="12"/>
        <v>47.245181072933256</v>
      </c>
      <c r="L94" s="35">
        <f t="shared" si="13"/>
        <v>155.36129065571379</v>
      </c>
      <c r="M94" s="35"/>
    </row>
    <row r="95" spans="1:13" x14ac:dyDescent="0.3">
      <c r="A95" s="9">
        <v>2.2000000000000002</v>
      </c>
      <c r="B95" s="9">
        <v>46.8</v>
      </c>
      <c r="C95" s="35"/>
      <c r="D95" s="35">
        <f t="shared" si="7"/>
        <v>40.975432664079193</v>
      </c>
      <c r="E95" s="35"/>
      <c r="F95" s="35">
        <f t="shared" si="8"/>
        <v>5.8245673359208041</v>
      </c>
      <c r="G95" s="35">
        <f t="shared" si="9"/>
        <v>0.1244565670068548</v>
      </c>
      <c r="H95" s="35"/>
      <c r="I95" s="35">
        <f t="shared" si="10"/>
        <v>33.925584650675574</v>
      </c>
      <c r="J95" s="35">
        <f t="shared" si="11"/>
        <v>12.52648699186993</v>
      </c>
      <c r="K95" s="35">
        <f t="shared" si="12"/>
        <v>156.91287635748657</v>
      </c>
      <c r="L95" s="35">
        <f t="shared" si="13"/>
        <v>36.284314460167757</v>
      </c>
      <c r="M95" s="35"/>
    </row>
    <row r="96" spans="1:13" x14ac:dyDescent="0.3">
      <c r="A96" s="9">
        <v>4.3</v>
      </c>
      <c r="B96" s="9">
        <v>27.8522</v>
      </c>
      <c r="C96" s="35"/>
      <c r="D96" s="35">
        <f t="shared" si="7"/>
        <v>31.269207878493571</v>
      </c>
      <c r="E96" s="35"/>
      <c r="F96" s="35">
        <f t="shared" si="8"/>
        <v>3.4170078784935711</v>
      </c>
      <c r="G96" s="35">
        <f t="shared" si="9"/>
        <v>0.12268358975210472</v>
      </c>
      <c r="H96" s="35"/>
      <c r="I96" s="35">
        <f t="shared" si="10"/>
        <v>11.675942841687135</v>
      </c>
      <c r="J96" s="35">
        <f t="shared" si="11"/>
        <v>-6.4213130081300669</v>
      </c>
      <c r="K96" s="35">
        <f t="shared" si="12"/>
        <v>41.23326074838041</v>
      </c>
      <c r="L96" s="35">
        <f t="shared" si="13"/>
        <v>13.561384478161981</v>
      </c>
      <c r="M96" s="35"/>
    </row>
    <row r="97" spans="1:13" x14ac:dyDescent="0.3">
      <c r="A97" s="9">
        <v>4.8</v>
      </c>
      <c r="B97" s="9">
        <v>23.577999999999999</v>
      </c>
      <c r="C97" s="35"/>
      <c r="D97" s="35">
        <f t="shared" si="7"/>
        <v>28.958201977163661</v>
      </c>
      <c r="E97" s="35"/>
      <c r="F97" s="35">
        <f t="shared" si="8"/>
        <v>5.3802019771636616</v>
      </c>
      <c r="G97" s="35">
        <f t="shared" si="9"/>
        <v>0.2281873770957529</v>
      </c>
      <c r="H97" s="35"/>
      <c r="I97" s="35">
        <f t="shared" si="10"/>
        <v>28.946573315075774</v>
      </c>
      <c r="J97" s="35">
        <f t="shared" si="11"/>
        <v>-10.695513008130067</v>
      </c>
      <c r="K97" s="35">
        <f t="shared" si="12"/>
        <v>114.39399850707949</v>
      </c>
      <c r="L97" s="35">
        <f t="shared" si="13"/>
        <v>35.923054088979576</v>
      </c>
      <c r="M97" s="35"/>
    </row>
    <row r="98" spans="1:13" x14ac:dyDescent="0.3">
      <c r="A98" s="9">
        <v>3.5</v>
      </c>
      <c r="B98" s="9">
        <v>32.4</v>
      </c>
      <c r="C98" s="35"/>
      <c r="D98" s="35">
        <f t="shared" si="7"/>
        <v>34.966817320621431</v>
      </c>
      <c r="E98" s="35"/>
      <c r="F98" s="35">
        <f t="shared" si="8"/>
        <v>2.566817320621432</v>
      </c>
      <c r="G98" s="35">
        <f t="shared" si="9"/>
        <v>7.9222756809303463E-2</v>
      </c>
      <c r="H98" s="35"/>
      <c r="I98" s="35">
        <f t="shared" si="10"/>
        <v>6.5885511574421871</v>
      </c>
      <c r="J98" s="35">
        <f t="shared" si="11"/>
        <v>-1.8735130081300682</v>
      </c>
      <c r="K98" s="35">
        <f t="shared" si="12"/>
        <v>3.5100509916325771</v>
      </c>
      <c r="L98" s="35">
        <f t="shared" si="13"/>
        <v>2.2592893757860348E-4</v>
      </c>
      <c r="M98" s="35"/>
    </row>
    <row r="99" spans="1:13" x14ac:dyDescent="0.3">
      <c r="A99" s="9">
        <v>4.3</v>
      </c>
      <c r="B99" s="9">
        <v>24.1937</v>
      </c>
      <c r="C99" s="35"/>
      <c r="D99" s="35">
        <f t="shared" si="7"/>
        <v>31.269207878493571</v>
      </c>
      <c r="E99" s="35"/>
      <c r="F99" s="35">
        <f t="shared" si="8"/>
        <v>7.0755078784935712</v>
      </c>
      <c r="G99" s="35">
        <f t="shared" si="9"/>
        <v>0.29245249294211184</v>
      </c>
      <c r="H99" s="35"/>
      <c r="I99" s="35">
        <f t="shared" si="10"/>
        <v>50.062811738624596</v>
      </c>
      <c r="J99" s="35">
        <f t="shared" si="11"/>
        <v>-10.079813008130067</v>
      </c>
      <c r="K99" s="35">
        <f t="shared" si="12"/>
        <v>101.60263027886811</v>
      </c>
      <c r="L99" s="35">
        <f t="shared" si="13"/>
        <v>13.561384478161981</v>
      </c>
      <c r="M99" s="35"/>
    </row>
    <row r="100" spans="1:13" x14ac:dyDescent="0.3">
      <c r="A100" s="9">
        <v>5.7</v>
      </c>
      <c r="B100" s="9">
        <v>25.4</v>
      </c>
      <c r="C100" s="35"/>
      <c r="D100" s="35">
        <f t="shared" si="7"/>
        <v>24.798391354769823</v>
      </c>
      <c r="E100" s="35"/>
      <c r="F100" s="35">
        <f t="shared" si="8"/>
        <v>0.60160864523017565</v>
      </c>
      <c r="G100" s="35">
        <f t="shared" si="9"/>
        <v>2.3685379733471484E-2</v>
      </c>
      <c r="H100" s="35"/>
      <c r="I100" s="35">
        <f t="shared" si="10"/>
        <v>0.36193296201568737</v>
      </c>
      <c r="J100" s="35">
        <f t="shared" si="11"/>
        <v>-8.8735130081300682</v>
      </c>
      <c r="K100" s="35">
        <f t="shared" si="12"/>
        <v>78.739233105453536</v>
      </c>
      <c r="L100" s="35">
        <f t="shared" si="13"/>
        <v>103.09143069939886</v>
      </c>
      <c r="M100" s="35"/>
    </row>
    <row r="101" spans="1:13" x14ac:dyDescent="0.3">
      <c r="A101" s="9">
        <v>4.8</v>
      </c>
      <c r="B101" s="9">
        <v>24.1496</v>
      </c>
      <c r="C101" s="35"/>
      <c r="D101" s="35">
        <f t="shared" si="7"/>
        <v>28.958201977163661</v>
      </c>
      <c r="E101" s="35"/>
      <c r="F101" s="35">
        <f t="shared" si="8"/>
        <v>4.8086019771636614</v>
      </c>
      <c r="G101" s="35">
        <f t="shared" si="9"/>
        <v>0.19911725151404833</v>
      </c>
      <c r="H101" s="35"/>
      <c r="I101" s="35">
        <f t="shared" si="10"/>
        <v>23.122652974782273</v>
      </c>
      <c r="J101" s="35">
        <f t="shared" si="11"/>
        <v>-10.123913008130067</v>
      </c>
      <c r="K101" s="35">
        <f t="shared" si="12"/>
        <v>102.49361459618518</v>
      </c>
      <c r="L101" s="35">
        <f t="shared" si="13"/>
        <v>35.923054088979576</v>
      </c>
      <c r="M101" s="35"/>
    </row>
    <row r="102" spans="1:13" x14ac:dyDescent="0.3">
      <c r="A102" s="9">
        <v>2.4</v>
      </c>
      <c r="B102" s="9">
        <v>42.6</v>
      </c>
      <c r="C102" s="35"/>
      <c r="D102" s="35">
        <f t="shared" si="7"/>
        <v>40.051030303547229</v>
      </c>
      <c r="E102" s="35"/>
      <c r="F102" s="35">
        <f t="shared" si="8"/>
        <v>2.5489696964527724</v>
      </c>
      <c r="G102" s="35">
        <f t="shared" si="9"/>
        <v>5.9834969400299816E-2</v>
      </c>
      <c r="H102" s="35"/>
      <c r="I102" s="35">
        <f t="shared" si="10"/>
        <v>6.497246513434539</v>
      </c>
      <c r="J102" s="35">
        <f t="shared" si="11"/>
        <v>8.3264869918699347</v>
      </c>
      <c r="K102" s="35">
        <f t="shared" si="12"/>
        <v>69.330385625779229</v>
      </c>
      <c r="L102" s="35">
        <f t="shared" si="13"/>
        <v>26.002288510960785</v>
      </c>
      <c r="M102" s="35"/>
    </row>
    <row r="103" spans="1:13" x14ac:dyDescent="0.3">
      <c r="A103" s="9">
        <v>2</v>
      </c>
      <c r="B103" s="9">
        <v>38.512</v>
      </c>
      <c r="C103" s="35"/>
      <c r="D103" s="35">
        <f t="shared" si="7"/>
        <v>41.899835024611157</v>
      </c>
      <c r="E103" s="35"/>
      <c r="F103" s="35">
        <f t="shared" si="8"/>
        <v>3.3878350246111566</v>
      </c>
      <c r="G103" s="35">
        <f t="shared" si="9"/>
        <v>8.7968296235229448E-2</v>
      </c>
      <c r="H103" s="35"/>
      <c r="I103" s="35">
        <f t="shared" si="10"/>
        <v>11.477426153982076</v>
      </c>
      <c r="J103" s="35">
        <f t="shared" si="11"/>
        <v>4.2384869918699337</v>
      </c>
      <c r="K103" s="35">
        <f t="shared" si="12"/>
        <v>17.964771980250639</v>
      </c>
      <c r="L103" s="35">
        <f t="shared" si="13"/>
        <v>48.275379857688868</v>
      </c>
      <c r="M103" s="35"/>
    </row>
    <row r="104" spans="1:13" x14ac:dyDescent="0.3">
      <c r="A104" s="9">
        <v>5.3</v>
      </c>
      <c r="B104" s="9">
        <v>27.9</v>
      </c>
      <c r="C104" s="35"/>
      <c r="D104" s="35">
        <f t="shared" si="7"/>
        <v>26.647196075833751</v>
      </c>
      <c r="E104" s="35"/>
      <c r="F104" s="35">
        <f t="shared" si="8"/>
        <v>1.2528039241662476</v>
      </c>
      <c r="G104" s="35">
        <f t="shared" si="9"/>
        <v>4.4903366457571606E-2</v>
      </c>
      <c r="H104" s="35"/>
      <c r="I104" s="35">
        <f t="shared" si="10"/>
        <v>1.5695176724063491</v>
      </c>
      <c r="J104" s="35">
        <f t="shared" si="11"/>
        <v>-6.3735130081300682</v>
      </c>
      <c r="K104" s="35">
        <f t="shared" si="12"/>
        <v>40.621668064803188</v>
      </c>
      <c r="L104" s="35">
        <f t="shared" si="13"/>
        <v>68.966220251760504</v>
      </c>
      <c r="M104" s="35"/>
    </row>
    <row r="105" spans="1:13" x14ac:dyDescent="0.3">
      <c r="A105" s="9">
        <v>4.2</v>
      </c>
      <c r="B105" s="9">
        <v>25.045100000000001</v>
      </c>
      <c r="C105" s="35"/>
      <c r="D105" s="35">
        <f t="shared" si="7"/>
        <v>31.731409058759553</v>
      </c>
      <c r="E105" s="35"/>
      <c r="F105" s="35">
        <f t="shared" si="8"/>
        <v>6.6863090587595515</v>
      </c>
      <c r="G105" s="35">
        <f t="shared" si="9"/>
        <v>0.2669707471225729</v>
      </c>
      <c r="H105" s="35"/>
      <c r="I105" s="35">
        <f t="shared" si="10"/>
        <v>44.706728829250039</v>
      </c>
      <c r="J105" s="35">
        <f t="shared" si="11"/>
        <v>-9.2284130081300653</v>
      </c>
      <c r="K105" s="35">
        <f t="shared" si="12"/>
        <v>85.163606648624196</v>
      </c>
      <c r="L105" s="35">
        <f t="shared" si="13"/>
        <v>10.370830142234063</v>
      </c>
      <c r="M105" s="35"/>
    </row>
    <row r="106" spans="1:13" x14ac:dyDescent="0.3">
      <c r="A106" s="9">
        <v>2</v>
      </c>
      <c r="B106" s="9">
        <v>42.3461</v>
      </c>
      <c r="C106" s="35"/>
      <c r="D106" s="35">
        <f t="shared" si="7"/>
        <v>41.899835024611157</v>
      </c>
      <c r="E106" s="35"/>
      <c r="F106" s="35">
        <f t="shared" si="8"/>
        <v>0.4462649753888428</v>
      </c>
      <c r="G106" s="35">
        <f t="shared" si="9"/>
        <v>1.053851418168008E-2</v>
      </c>
      <c r="H106" s="35"/>
      <c r="I106" s="35">
        <f t="shared" si="10"/>
        <v>0.19915242825880447</v>
      </c>
      <c r="J106" s="35">
        <f t="shared" si="11"/>
        <v>8.0725869918699331</v>
      </c>
      <c r="K106" s="35">
        <f t="shared" si="12"/>
        <v>65.166660741307652</v>
      </c>
      <c r="L106" s="35">
        <f t="shared" si="13"/>
        <v>48.275379857688868</v>
      </c>
      <c r="M106" s="35"/>
    </row>
    <row r="107" spans="1:13" x14ac:dyDescent="0.3">
      <c r="A107" s="9">
        <v>3.5</v>
      </c>
      <c r="B107" s="9">
        <v>32.348999999999997</v>
      </c>
      <c r="C107" s="35"/>
      <c r="D107" s="35">
        <f t="shared" si="7"/>
        <v>34.966817320621431</v>
      </c>
      <c r="E107" s="35"/>
      <c r="F107" s="35">
        <f t="shared" si="8"/>
        <v>2.6178173206214339</v>
      </c>
      <c r="G107" s="35">
        <f t="shared" si="9"/>
        <v>8.092421158680127E-2</v>
      </c>
      <c r="H107" s="35"/>
      <c r="I107" s="35">
        <f t="shared" si="10"/>
        <v>6.8529675241455834</v>
      </c>
      <c r="J107" s="35">
        <f t="shared" si="11"/>
        <v>-1.9245130081300701</v>
      </c>
      <c r="K107" s="35">
        <f t="shared" si="12"/>
        <v>3.7037503184618514</v>
      </c>
      <c r="L107" s="35">
        <f t="shared" si="13"/>
        <v>2.2592893757860348E-4</v>
      </c>
      <c r="M107" s="35"/>
    </row>
    <row r="108" spans="1:13" x14ac:dyDescent="0.3">
      <c r="A108" s="9">
        <v>5.3</v>
      </c>
      <c r="B108" s="9">
        <v>28.993500000000001</v>
      </c>
      <c r="C108" s="35"/>
      <c r="D108" s="35">
        <f t="shared" si="7"/>
        <v>26.647196075833751</v>
      </c>
      <c r="E108" s="35"/>
      <c r="F108" s="35">
        <f t="shared" si="8"/>
        <v>2.34630392416625</v>
      </c>
      <c r="G108" s="35">
        <f t="shared" si="9"/>
        <v>8.0925170268034211E-2</v>
      </c>
      <c r="H108" s="35"/>
      <c r="I108" s="35">
        <f t="shared" si="10"/>
        <v>5.5051421045579438</v>
      </c>
      <c r="J108" s="35">
        <f t="shared" si="11"/>
        <v>-5.2800130081300658</v>
      </c>
      <c r="K108" s="35">
        <f t="shared" si="12"/>
        <v>27.878537366022705</v>
      </c>
      <c r="L108" s="35">
        <f t="shared" si="13"/>
        <v>68.966220251760504</v>
      </c>
      <c r="M108" s="35"/>
    </row>
    <row r="109" spans="1:13" x14ac:dyDescent="0.3">
      <c r="A109" s="9">
        <v>5.5</v>
      </c>
      <c r="B109" s="9">
        <v>31.7</v>
      </c>
      <c r="C109" s="35"/>
      <c r="D109" s="35">
        <f t="shared" si="7"/>
        <v>25.722793715301787</v>
      </c>
      <c r="E109" s="35"/>
      <c r="F109" s="35">
        <f t="shared" si="8"/>
        <v>5.9772062846982124</v>
      </c>
      <c r="G109" s="35">
        <f t="shared" si="9"/>
        <v>0.18855540330278273</v>
      </c>
      <c r="H109" s="35"/>
      <c r="I109" s="35">
        <f t="shared" si="10"/>
        <v>35.726994969835808</v>
      </c>
      <c r="J109" s="35">
        <f t="shared" si="11"/>
        <v>-2.5735130081300674</v>
      </c>
      <c r="K109" s="35">
        <f t="shared" si="12"/>
        <v>6.6229692030146685</v>
      </c>
      <c r="L109" s="35">
        <f t="shared" si="13"/>
        <v>85.174305751422608</v>
      </c>
      <c r="M109" s="35"/>
    </row>
    <row r="110" spans="1:13" x14ac:dyDescent="0.3">
      <c r="A110" s="9">
        <v>2.9</v>
      </c>
      <c r="B110" s="9">
        <v>41.360799999999998</v>
      </c>
      <c r="C110" s="35"/>
      <c r="D110" s="35">
        <f t="shared" si="7"/>
        <v>37.740024402217315</v>
      </c>
      <c r="E110" s="35"/>
      <c r="F110" s="35">
        <f t="shared" si="8"/>
        <v>3.6207755977826821</v>
      </c>
      <c r="G110" s="35">
        <f t="shared" si="9"/>
        <v>8.7541237059792901E-2</v>
      </c>
      <c r="H110" s="35"/>
      <c r="I110" s="35">
        <f t="shared" si="10"/>
        <v>13.110015929498539</v>
      </c>
      <c r="J110" s="35">
        <f t="shared" si="11"/>
        <v>7.0872869918699308</v>
      </c>
      <c r="K110" s="35">
        <f t="shared" si="12"/>
        <v>50.229636905128736</v>
      </c>
      <c r="L110" s="35">
        <f t="shared" si="13"/>
        <v>7.7742712243176673</v>
      </c>
      <c r="M110" s="35"/>
    </row>
    <row r="111" spans="1:13" x14ac:dyDescent="0.3">
      <c r="A111" s="9">
        <v>2</v>
      </c>
      <c r="B111" s="9">
        <v>38</v>
      </c>
      <c r="C111" s="35"/>
      <c r="D111" s="35">
        <f t="shared" si="7"/>
        <v>41.899835024611157</v>
      </c>
      <c r="E111" s="35"/>
      <c r="F111" s="35">
        <f t="shared" si="8"/>
        <v>3.8998350246111571</v>
      </c>
      <c r="G111" s="35">
        <f t="shared" si="9"/>
        <v>0.10262723748976729</v>
      </c>
      <c r="H111" s="35"/>
      <c r="I111" s="35">
        <f t="shared" si="10"/>
        <v>15.208713219183904</v>
      </c>
      <c r="J111" s="35">
        <f t="shared" si="11"/>
        <v>3.7264869918699333</v>
      </c>
      <c r="K111" s="35">
        <f t="shared" si="12"/>
        <v>13.886705300575825</v>
      </c>
      <c r="L111" s="35">
        <f t="shared" si="13"/>
        <v>48.275379857688868</v>
      </c>
      <c r="M111" s="35"/>
    </row>
    <row r="112" spans="1:13" x14ac:dyDescent="0.3">
      <c r="A112" s="9">
        <v>5.3</v>
      </c>
      <c r="B112" s="9">
        <v>22.9</v>
      </c>
      <c r="C112" s="35"/>
      <c r="D112" s="35">
        <f t="shared" si="7"/>
        <v>26.647196075833751</v>
      </c>
      <c r="E112" s="35"/>
      <c r="F112" s="35">
        <f t="shared" si="8"/>
        <v>3.7471960758337524</v>
      </c>
      <c r="G112" s="35">
        <f t="shared" si="9"/>
        <v>0.16363301641195427</v>
      </c>
      <c r="H112" s="35"/>
      <c r="I112" s="35">
        <f t="shared" si="10"/>
        <v>14.041478430743872</v>
      </c>
      <c r="J112" s="35">
        <f t="shared" si="11"/>
        <v>-11.373513008130068</v>
      </c>
      <c r="K112" s="35">
        <f t="shared" si="12"/>
        <v>129.35679814610387</v>
      </c>
      <c r="L112" s="35">
        <f t="shared" si="13"/>
        <v>68.966220251760504</v>
      </c>
      <c r="M112" s="35"/>
    </row>
    <row r="113" spans="1:13" x14ac:dyDescent="0.3">
      <c r="A113" s="9">
        <v>4.4000000000000004</v>
      </c>
      <c r="B113" s="9">
        <v>30.8</v>
      </c>
      <c r="C113" s="35"/>
      <c r="D113" s="35">
        <f t="shared" si="7"/>
        <v>30.807006698227589</v>
      </c>
      <c r="E113" s="35"/>
      <c r="F113" s="35">
        <f t="shared" si="8"/>
        <v>7.0066982275882594E-3</v>
      </c>
      <c r="G113" s="35">
        <f t="shared" si="9"/>
        <v>2.27490202194424E-4</v>
      </c>
      <c r="H113" s="35"/>
      <c r="I113" s="35">
        <f t="shared" si="10"/>
        <v>4.9093820052488459E-5</v>
      </c>
      <c r="J113" s="35">
        <f t="shared" si="11"/>
        <v>-3.473513008130066</v>
      </c>
      <c r="K113" s="35">
        <f t="shared" si="12"/>
        <v>12.06529261764878</v>
      </c>
      <c r="L113" s="35">
        <f t="shared" si="13"/>
        <v>17.179198676168433</v>
      </c>
      <c r="M113" s="35"/>
    </row>
    <row r="114" spans="1:13" x14ac:dyDescent="0.3">
      <c r="A114" s="9">
        <v>2.4</v>
      </c>
      <c r="B114" s="9">
        <v>33.6</v>
      </c>
      <c r="C114" s="35"/>
      <c r="D114" s="35">
        <f t="shared" si="7"/>
        <v>40.051030303547229</v>
      </c>
      <c r="E114" s="35"/>
      <c r="F114" s="35">
        <f t="shared" si="8"/>
        <v>6.4510303035472276</v>
      </c>
      <c r="G114" s="35">
        <f t="shared" si="9"/>
        <v>0.19199494951033413</v>
      </c>
      <c r="H114" s="35"/>
      <c r="I114" s="35">
        <f t="shared" si="10"/>
        <v>41.615791977284637</v>
      </c>
      <c r="J114" s="35">
        <f t="shared" si="11"/>
        <v>-0.67351300813006532</v>
      </c>
      <c r="K114" s="35">
        <f t="shared" si="12"/>
        <v>0.45361977212040944</v>
      </c>
      <c r="L114" s="35">
        <f t="shared" si="13"/>
        <v>26.002288510960785</v>
      </c>
      <c r="M114" s="35"/>
    </row>
    <row r="115" spans="1:13" x14ac:dyDescent="0.3">
      <c r="A115" s="9">
        <v>3.5</v>
      </c>
      <c r="B115" s="9">
        <v>34.5</v>
      </c>
      <c r="C115" s="35"/>
      <c r="D115" s="35">
        <f t="shared" si="7"/>
        <v>34.966817320621431</v>
      </c>
      <c r="E115" s="35"/>
      <c r="F115" s="35">
        <f t="shared" si="8"/>
        <v>0.46681732062143055</v>
      </c>
      <c r="G115" s="35">
        <f t="shared" si="9"/>
        <v>1.3530936829606682E-2</v>
      </c>
      <c r="H115" s="35"/>
      <c r="I115" s="35">
        <f t="shared" si="10"/>
        <v>0.21791841083217151</v>
      </c>
      <c r="J115" s="35">
        <f t="shared" si="11"/>
        <v>0.22648699186993326</v>
      </c>
      <c r="K115" s="35">
        <f t="shared" si="12"/>
        <v>5.1296357486291216E-2</v>
      </c>
      <c r="L115" s="35">
        <f t="shared" si="13"/>
        <v>2.2592893757860348E-4</v>
      </c>
      <c r="M115" s="35"/>
    </row>
    <row r="116" spans="1:13" x14ac:dyDescent="0.3">
      <c r="A116" s="9">
        <v>3.8</v>
      </c>
      <c r="B116" s="9">
        <v>33.200000000000003</v>
      </c>
      <c r="C116" s="35"/>
      <c r="D116" s="35">
        <f t="shared" si="7"/>
        <v>33.580213779823481</v>
      </c>
      <c r="E116" s="35"/>
      <c r="F116" s="35">
        <f t="shared" si="8"/>
        <v>0.38021377982347815</v>
      </c>
      <c r="G116" s="35">
        <f t="shared" si="9"/>
        <v>1.1452222283839701E-2</v>
      </c>
      <c r="H116" s="35"/>
      <c r="I116" s="35">
        <f t="shared" si="10"/>
        <v>0.14456251836765632</v>
      </c>
      <c r="J116" s="35">
        <f t="shared" si="11"/>
        <v>-1.0735130081300639</v>
      </c>
      <c r="K116" s="35">
        <f t="shared" si="12"/>
        <v>1.1524301786244586</v>
      </c>
      <c r="L116" s="35">
        <f t="shared" si="13"/>
        <v>1.8812114193077276</v>
      </c>
      <c r="M116" s="35"/>
    </row>
    <row r="117" spans="1:13" x14ac:dyDescent="0.3">
      <c r="A117" s="9">
        <v>3.7</v>
      </c>
      <c r="B117" s="9">
        <v>27.5</v>
      </c>
      <c r="C117" s="35"/>
      <c r="D117" s="35">
        <f t="shared" si="7"/>
        <v>34.042414960089459</v>
      </c>
      <c r="E117" s="35"/>
      <c r="F117" s="35">
        <f t="shared" si="8"/>
        <v>6.5424149600894594</v>
      </c>
      <c r="G117" s="35">
        <f t="shared" si="9"/>
        <v>0.23790599854870761</v>
      </c>
      <c r="H117" s="35"/>
      <c r="I117" s="35">
        <f t="shared" si="10"/>
        <v>42.803193510002366</v>
      </c>
      <c r="J117" s="35">
        <f t="shared" si="11"/>
        <v>-6.7735130081300667</v>
      </c>
      <c r="K117" s="35">
        <f t="shared" si="12"/>
        <v>45.880478471307228</v>
      </c>
      <c r="L117" s="35">
        <f t="shared" si="13"/>
        <v>0.82695639377248409</v>
      </c>
      <c r="M117" s="35"/>
    </row>
    <row r="118" spans="1:13" x14ac:dyDescent="0.3">
      <c r="A118" s="9">
        <v>1.6</v>
      </c>
      <c r="B118" s="9">
        <v>48.9</v>
      </c>
      <c r="C118" s="35"/>
      <c r="D118" s="35">
        <f t="shared" si="7"/>
        <v>43.748639745675085</v>
      </c>
      <c r="E118" s="35"/>
      <c r="F118" s="35">
        <f t="shared" si="8"/>
        <v>5.1513602543249135</v>
      </c>
      <c r="G118" s="35">
        <f t="shared" si="9"/>
        <v>0.10534479047699211</v>
      </c>
      <c r="H118" s="35"/>
      <c r="I118" s="35">
        <f t="shared" si="10"/>
        <v>26.536512469838438</v>
      </c>
      <c r="J118" s="35">
        <f t="shared" si="11"/>
        <v>14.626486991869932</v>
      </c>
      <c r="K118" s="35">
        <f t="shared" si="12"/>
        <v>213.93412172334033</v>
      </c>
      <c r="L118" s="35">
        <f t="shared" si="13"/>
        <v>77.384628997673488</v>
      </c>
      <c r="M118" s="35"/>
    </row>
    <row r="119" spans="1:13" x14ac:dyDescent="0.3">
      <c r="A119" s="9">
        <v>4.5999999999999996</v>
      </c>
      <c r="B119" s="9">
        <v>28.3</v>
      </c>
      <c r="C119" s="35"/>
      <c r="D119" s="35">
        <f t="shared" si="7"/>
        <v>29.882604337695625</v>
      </c>
      <c r="E119" s="35"/>
      <c r="F119" s="35">
        <f t="shared" si="8"/>
        <v>1.5826043376956243</v>
      </c>
      <c r="G119" s="35">
        <f t="shared" si="9"/>
        <v>5.5922414759562694E-2</v>
      </c>
      <c r="H119" s="35"/>
      <c r="I119" s="35">
        <f t="shared" si="10"/>
        <v>2.5046364896930053</v>
      </c>
      <c r="J119" s="35">
        <f t="shared" si="11"/>
        <v>-5.973513008130066</v>
      </c>
      <c r="K119" s="35">
        <f t="shared" si="12"/>
        <v>35.682857658299113</v>
      </c>
      <c r="L119" s="35">
        <f t="shared" si="13"/>
        <v>25.696606658416936</v>
      </c>
      <c r="M119" s="35"/>
    </row>
    <row r="120" spans="1:13" x14ac:dyDescent="0.3">
      <c r="A120" s="9">
        <v>3</v>
      </c>
      <c r="B120" s="9">
        <v>36.1</v>
      </c>
      <c r="C120" s="35"/>
      <c r="D120" s="35">
        <f t="shared" si="7"/>
        <v>37.277823221951337</v>
      </c>
      <c r="E120" s="35"/>
      <c r="F120" s="35">
        <f t="shared" si="8"/>
        <v>1.1778232219513356</v>
      </c>
      <c r="G120" s="35">
        <f t="shared" si="9"/>
        <v>3.2626682048513447E-2</v>
      </c>
      <c r="H120" s="35"/>
      <c r="I120" s="35">
        <f t="shared" si="10"/>
        <v>1.3872675421678251</v>
      </c>
      <c r="J120" s="35">
        <f t="shared" si="11"/>
        <v>1.8264869918699347</v>
      </c>
      <c r="K120" s="35">
        <f t="shared" si="12"/>
        <v>3.336054731470083</v>
      </c>
      <c r="L120" s="35">
        <f t="shared" si="13"/>
        <v>5.4104473532246686</v>
      </c>
      <c r="M120" s="35"/>
    </row>
    <row r="121" spans="1:13" x14ac:dyDescent="0.3">
      <c r="A121" s="9">
        <v>2.5</v>
      </c>
      <c r="B121" s="9">
        <v>45.672899999999998</v>
      </c>
      <c r="C121" s="35"/>
      <c r="D121" s="35">
        <f t="shared" si="7"/>
        <v>39.588829123281243</v>
      </c>
      <c r="E121" s="35"/>
      <c r="F121" s="35">
        <f t="shared" si="8"/>
        <v>6.084070876718755</v>
      </c>
      <c r="G121" s="35">
        <f t="shared" si="9"/>
        <v>0.13320964678657923</v>
      </c>
      <c r="H121" s="35"/>
      <c r="I121" s="35">
        <f t="shared" si="10"/>
        <v>37.015918432937319</v>
      </c>
      <c r="J121" s="35">
        <f t="shared" si="11"/>
        <v>11.399386991869932</v>
      </c>
      <c r="K121" s="35">
        <f t="shared" si="12"/>
        <v>129.94602379041342</v>
      </c>
      <c r="L121" s="35">
        <f t="shared" si="13"/>
        <v>21.502165329475066</v>
      </c>
      <c r="M121" s="35"/>
    </row>
    <row r="122" spans="1:13" x14ac:dyDescent="0.3">
      <c r="A122" s="9">
        <v>3.7</v>
      </c>
      <c r="B122" s="9">
        <v>29.799900000000001</v>
      </c>
      <c r="C122" s="35"/>
      <c r="D122" s="35">
        <f t="shared" si="7"/>
        <v>34.042414960089459</v>
      </c>
      <c r="E122" s="35"/>
      <c r="F122" s="35">
        <f t="shared" si="8"/>
        <v>4.2425149600894585</v>
      </c>
      <c r="G122" s="35">
        <f t="shared" si="9"/>
        <v>0.14236675156928238</v>
      </c>
      <c r="H122" s="35"/>
      <c r="I122" s="35">
        <f t="shared" si="10"/>
        <v>17.99893318658286</v>
      </c>
      <c r="J122" s="35">
        <f t="shared" si="11"/>
        <v>-4.4736130081300658</v>
      </c>
      <c r="K122" s="35">
        <f t="shared" si="12"/>
        <v>20.013213346510536</v>
      </c>
      <c r="L122" s="35">
        <f t="shared" si="13"/>
        <v>0.82695639377248409</v>
      </c>
      <c r="M122" s="35"/>
    </row>
    <row r="123" spans="1:13" x14ac:dyDescent="0.3">
      <c r="A123" s="9">
        <v>5.7</v>
      </c>
      <c r="B123" s="9">
        <v>20.99</v>
      </c>
      <c r="C123" s="35"/>
      <c r="D123" s="35">
        <f t="shared" si="7"/>
        <v>24.798391354769823</v>
      </c>
      <c r="E123" s="35"/>
      <c r="F123" s="35">
        <f t="shared" si="8"/>
        <v>3.8083913547698245</v>
      </c>
      <c r="G123" s="35">
        <f t="shared" si="9"/>
        <v>0.18143836849784778</v>
      </c>
      <c r="H123" s="35"/>
      <c r="I123" s="35">
        <f t="shared" si="10"/>
        <v>14.50384471108554</v>
      </c>
      <c r="J123" s="35">
        <f t="shared" si="11"/>
        <v>-13.283513008130068</v>
      </c>
      <c r="K123" s="35">
        <f t="shared" si="12"/>
        <v>176.45171783716074</v>
      </c>
      <c r="L123" s="35">
        <f t="shared" si="13"/>
        <v>103.09143069939886</v>
      </c>
      <c r="M123" s="35"/>
    </row>
    <row r="124" spans="1:13" x14ac:dyDescent="0.3">
      <c r="A124" s="9">
        <v>2.2000000000000002</v>
      </c>
      <c r="B124" s="9">
        <v>46.8</v>
      </c>
      <c r="C124" s="35"/>
      <c r="D124" s="35">
        <f t="shared" si="7"/>
        <v>40.975432664079193</v>
      </c>
      <c r="E124" s="35"/>
      <c r="F124" s="35">
        <f t="shared" si="8"/>
        <v>5.8245673359208041</v>
      </c>
      <c r="G124" s="35">
        <f t="shared" si="9"/>
        <v>0.1244565670068548</v>
      </c>
      <c r="H124" s="35"/>
      <c r="I124" s="35">
        <f t="shared" si="10"/>
        <v>33.925584650675574</v>
      </c>
      <c r="J124" s="35">
        <f t="shared" si="11"/>
        <v>12.52648699186993</v>
      </c>
      <c r="K124" s="35">
        <f t="shared" si="12"/>
        <v>156.91287635748657</v>
      </c>
      <c r="L124" s="35">
        <f t="shared" si="13"/>
        <v>36.284314460167757</v>
      </c>
      <c r="M124" s="35"/>
    </row>
    <row r="125" spans="1:13" x14ac:dyDescent="0.3">
      <c r="A125" s="9">
        <v>2.5</v>
      </c>
      <c r="B125" s="9">
        <v>37.799999999999997</v>
      </c>
      <c r="C125" s="35"/>
      <c r="D125" s="35">
        <f t="shared" si="7"/>
        <v>39.588829123281243</v>
      </c>
      <c r="E125" s="35"/>
      <c r="F125" s="35">
        <f t="shared" si="8"/>
        <v>1.7888291232812463</v>
      </c>
      <c r="G125" s="35">
        <f t="shared" si="9"/>
        <v>4.7323521779927158E-2</v>
      </c>
      <c r="H125" s="35"/>
      <c r="I125" s="35">
        <f t="shared" si="10"/>
        <v>3.1999096322991525</v>
      </c>
      <c r="J125" s="35">
        <f t="shared" si="11"/>
        <v>3.5264869918699304</v>
      </c>
      <c r="K125" s="35">
        <f t="shared" si="12"/>
        <v>12.43611050382783</v>
      </c>
      <c r="L125" s="35">
        <f t="shared" si="13"/>
        <v>21.502165329475066</v>
      </c>
      <c r="M125" s="35"/>
    </row>
    <row r="126" spans="1:13" x14ac:dyDescent="0.3">
      <c r="A126" s="9">
        <v>2.5</v>
      </c>
      <c r="B126" s="9">
        <v>40.4</v>
      </c>
      <c r="C126" s="35"/>
      <c r="D126" s="35">
        <f t="shared" si="7"/>
        <v>39.588829123281243</v>
      </c>
      <c r="E126" s="35"/>
      <c r="F126" s="35">
        <f t="shared" si="8"/>
        <v>0.8111708767187551</v>
      </c>
      <c r="G126" s="35">
        <f t="shared" si="9"/>
        <v>2.0078487047493938E-2</v>
      </c>
      <c r="H126" s="35"/>
      <c r="I126" s="35">
        <f t="shared" si="10"/>
        <v>0.6579981912366738</v>
      </c>
      <c r="J126" s="35">
        <f t="shared" si="11"/>
        <v>6.1264869918699318</v>
      </c>
      <c r="K126" s="35">
        <f t="shared" si="12"/>
        <v>37.533842861551484</v>
      </c>
      <c r="L126" s="35">
        <f t="shared" si="13"/>
        <v>21.502165329475066</v>
      </c>
      <c r="M126" s="35"/>
    </row>
    <row r="127" spans="1:13" x14ac:dyDescent="0.3">
      <c r="A127" s="9">
        <v>2.4</v>
      </c>
      <c r="B127" s="9">
        <v>44.8</v>
      </c>
      <c r="C127" s="35"/>
      <c r="D127" s="35">
        <f t="shared" si="7"/>
        <v>40.051030303547229</v>
      </c>
      <c r="E127" s="35"/>
      <c r="F127" s="35">
        <f t="shared" si="8"/>
        <v>4.7489696964527681</v>
      </c>
      <c r="G127" s="35">
        <f t="shared" si="9"/>
        <v>0.10600378786724929</v>
      </c>
      <c r="H127" s="35"/>
      <c r="I127" s="35">
        <f t="shared" si="10"/>
        <v>22.552713177826696</v>
      </c>
      <c r="J127" s="35">
        <f t="shared" si="11"/>
        <v>10.52648699186993</v>
      </c>
      <c r="K127" s="35">
        <f t="shared" si="12"/>
        <v>110.80692839000686</v>
      </c>
      <c r="L127" s="35">
        <f t="shared" si="13"/>
        <v>26.002288510960785</v>
      </c>
      <c r="M127" s="35"/>
    </row>
    <row r="128" spans="1:13" x14ac:dyDescent="0.3">
      <c r="A128" s="9">
        <v>3.8</v>
      </c>
      <c r="B128" s="9">
        <v>33.848199999999999</v>
      </c>
      <c r="C128" s="35"/>
      <c r="D128" s="35">
        <f t="shared" si="7"/>
        <v>33.580213779823481</v>
      </c>
      <c r="E128" s="35"/>
      <c r="F128" s="35">
        <f t="shared" si="8"/>
        <v>0.26798622017651752</v>
      </c>
      <c r="G128" s="35">
        <f t="shared" si="9"/>
        <v>7.9172960504995098E-3</v>
      </c>
      <c r="H128" s="35"/>
      <c r="I128" s="35">
        <f t="shared" si="10"/>
        <v>7.181661420449692E-2</v>
      </c>
      <c r="J128" s="35">
        <f t="shared" si="11"/>
        <v>-0.42531300813006823</v>
      </c>
      <c r="K128" s="35">
        <f t="shared" si="12"/>
        <v>0.18089115488464749</v>
      </c>
      <c r="L128" s="35">
        <f t="shared" si="13"/>
        <v>1.8812114193077276</v>
      </c>
      <c r="M128" s="35"/>
    </row>
    <row r="129" spans="1:13" x14ac:dyDescent="0.3">
      <c r="A129" s="9">
        <v>2.9</v>
      </c>
      <c r="B129" s="9">
        <v>35.5</v>
      </c>
      <c r="C129" s="35"/>
      <c r="D129" s="35">
        <f t="shared" si="7"/>
        <v>37.740024402217315</v>
      </c>
      <c r="E129" s="35"/>
      <c r="F129" s="35">
        <f t="shared" si="8"/>
        <v>2.2400244022173155</v>
      </c>
      <c r="G129" s="35">
        <f t="shared" si="9"/>
        <v>6.3099278935699027E-2</v>
      </c>
      <c r="H129" s="35"/>
      <c r="I129" s="35">
        <f t="shared" si="10"/>
        <v>5.0177093225290417</v>
      </c>
      <c r="J129" s="35">
        <f t="shared" si="11"/>
        <v>1.2264869918699333</v>
      </c>
      <c r="K129" s="35">
        <f t="shared" si="12"/>
        <v>1.5042703412261578</v>
      </c>
      <c r="L129" s="35">
        <f t="shared" si="13"/>
        <v>7.7742712243176673</v>
      </c>
      <c r="M129" s="35"/>
    </row>
    <row r="130" spans="1:13" x14ac:dyDescent="0.3">
      <c r="A130" s="9">
        <v>2</v>
      </c>
      <c r="B130" s="9">
        <v>38</v>
      </c>
      <c r="C130" s="35"/>
      <c r="D130" s="35">
        <f t="shared" si="7"/>
        <v>41.899835024611157</v>
      </c>
      <c r="E130" s="35"/>
      <c r="F130" s="35">
        <f t="shared" si="8"/>
        <v>3.8998350246111571</v>
      </c>
      <c r="G130" s="35">
        <f t="shared" si="9"/>
        <v>0.10262723748976729</v>
      </c>
      <c r="H130" s="35"/>
      <c r="I130" s="35">
        <f t="shared" si="10"/>
        <v>15.208713219183904</v>
      </c>
      <c r="J130" s="35">
        <f t="shared" si="11"/>
        <v>3.7264869918699333</v>
      </c>
      <c r="K130" s="35">
        <f t="shared" si="12"/>
        <v>13.886705300575825</v>
      </c>
      <c r="L130" s="35">
        <f t="shared" si="13"/>
        <v>48.275379857688868</v>
      </c>
      <c r="M130" s="35"/>
    </row>
    <row r="131" spans="1:13" x14ac:dyDescent="0.3">
      <c r="A131" s="9">
        <v>2.5</v>
      </c>
      <c r="B131" s="9">
        <v>45.056600000000003</v>
      </c>
      <c r="C131" s="35"/>
      <c r="D131" s="35">
        <f t="shared" si="7"/>
        <v>39.588829123281243</v>
      </c>
      <c r="E131" s="35"/>
      <c r="F131" s="35">
        <f t="shared" si="8"/>
        <v>5.4677708767187596</v>
      </c>
      <c r="G131" s="35">
        <f t="shared" si="9"/>
        <v>0.1213533838931202</v>
      </c>
      <c r="H131" s="35"/>
      <c r="I131" s="35">
        <f t="shared" si="10"/>
        <v>29.896518360293832</v>
      </c>
      <c r="J131" s="35">
        <f t="shared" si="11"/>
        <v>10.783086991869936</v>
      </c>
      <c r="K131" s="35">
        <f t="shared" si="12"/>
        <v>116.27496507423463</v>
      </c>
      <c r="L131" s="35">
        <f t="shared" si="13"/>
        <v>21.502165329475066</v>
      </c>
      <c r="M131" s="35"/>
    </row>
    <row r="132" spans="1:13" x14ac:dyDescent="0.3">
      <c r="A132" s="9">
        <v>3</v>
      </c>
      <c r="B132" s="9">
        <v>37.9</v>
      </c>
      <c r="C132" s="35"/>
      <c r="D132" s="35">
        <f t="shared" ref="D132:D195" si="14">-4.62201180265982*A132+51.1438586299308</f>
        <v>37.277823221951337</v>
      </c>
      <c r="E132" s="35"/>
      <c r="F132" s="35">
        <f t="shared" ref="F132:F195" si="15">ABS(B132-D132)</f>
        <v>0.62217677804866156</v>
      </c>
      <c r="G132" s="35">
        <f t="shared" ref="G132:G195" si="16">(F132/B132)</f>
        <v>1.6416273827141465E-2</v>
      </c>
      <c r="H132" s="35"/>
      <c r="I132" s="35">
        <f t="shared" ref="I132:I195" si="17">F132^2</f>
        <v>0.3871039431430135</v>
      </c>
      <c r="J132" s="35">
        <f t="shared" ref="J132:J195" si="18">B132-$B$373</f>
        <v>3.6264869918699318</v>
      </c>
      <c r="K132" s="35">
        <f t="shared" ref="K132:K195" si="19">J132^2</f>
        <v>13.151407902201827</v>
      </c>
      <c r="L132" s="35">
        <f t="shared" ref="L132:L195" si="20">(D132-$D$373)^2</f>
        <v>5.4104473532246686</v>
      </c>
      <c r="M132" s="35"/>
    </row>
    <row r="133" spans="1:13" x14ac:dyDescent="0.3">
      <c r="A133" s="9">
        <v>3</v>
      </c>
      <c r="B133" s="9">
        <v>35.465499999999999</v>
      </c>
      <c r="C133" s="35"/>
      <c r="D133" s="35">
        <f t="shared" si="14"/>
        <v>37.277823221951337</v>
      </c>
      <c r="E133" s="35"/>
      <c r="F133" s="35">
        <f t="shared" si="15"/>
        <v>1.8123232219513383</v>
      </c>
      <c r="G133" s="35">
        <f t="shared" si="16"/>
        <v>5.1101019919395987E-2</v>
      </c>
      <c r="H133" s="35"/>
      <c r="I133" s="35">
        <f t="shared" si="17"/>
        <v>3.2845154608240801</v>
      </c>
      <c r="J133" s="35">
        <f t="shared" si="18"/>
        <v>1.191986991869932</v>
      </c>
      <c r="K133" s="35">
        <f t="shared" si="19"/>
        <v>1.4208329887871292</v>
      </c>
      <c r="L133" s="35">
        <f t="shared" si="20"/>
        <v>5.4104473532246686</v>
      </c>
      <c r="M133" s="35"/>
    </row>
    <row r="134" spans="1:13" x14ac:dyDescent="0.3">
      <c r="A134" s="9">
        <v>1.6</v>
      </c>
      <c r="B134" s="9">
        <v>52</v>
      </c>
      <c r="C134" s="35"/>
      <c r="D134" s="35">
        <f t="shared" si="14"/>
        <v>43.748639745675085</v>
      </c>
      <c r="E134" s="35"/>
      <c r="F134" s="35">
        <f t="shared" si="15"/>
        <v>8.2513602543249149</v>
      </c>
      <c r="G134" s="35">
        <f t="shared" si="16"/>
        <v>0.15868000489086376</v>
      </c>
      <c r="H134" s="35"/>
      <c r="I134" s="35">
        <f t="shared" si="17"/>
        <v>68.084946046652931</v>
      </c>
      <c r="J134" s="35">
        <f t="shared" si="18"/>
        <v>17.726486991869933</v>
      </c>
      <c r="K134" s="35">
        <f t="shared" si="19"/>
        <v>314.22834107293397</v>
      </c>
      <c r="L134" s="35">
        <f t="shared" si="20"/>
        <v>77.384628997673488</v>
      </c>
      <c r="M134" s="35"/>
    </row>
    <row r="135" spans="1:13" x14ac:dyDescent="0.3">
      <c r="A135" s="9">
        <v>5.3</v>
      </c>
      <c r="B135" s="9">
        <v>28.993500000000001</v>
      </c>
      <c r="C135" s="35"/>
      <c r="D135" s="35">
        <f t="shared" si="14"/>
        <v>26.647196075833751</v>
      </c>
      <c r="E135" s="35"/>
      <c r="F135" s="35">
        <f t="shared" si="15"/>
        <v>2.34630392416625</v>
      </c>
      <c r="G135" s="35">
        <f t="shared" si="16"/>
        <v>8.0925170268034211E-2</v>
      </c>
      <c r="H135" s="35"/>
      <c r="I135" s="35">
        <f t="shared" si="17"/>
        <v>5.5051421045579438</v>
      </c>
      <c r="J135" s="35">
        <f t="shared" si="18"/>
        <v>-5.2800130081300658</v>
      </c>
      <c r="K135" s="35">
        <f t="shared" si="19"/>
        <v>27.878537366022705</v>
      </c>
      <c r="L135" s="35">
        <f t="shared" si="20"/>
        <v>68.966220251760504</v>
      </c>
      <c r="M135" s="35"/>
    </row>
    <row r="136" spans="1:13" x14ac:dyDescent="0.3">
      <c r="A136" s="9">
        <v>5.3</v>
      </c>
      <c r="B136" s="9">
        <v>24.299900000000001</v>
      </c>
      <c r="C136" s="35"/>
      <c r="D136" s="35">
        <f t="shared" si="14"/>
        <v>26.647196075833751</v>
      </c>
      <c r="E136" s="35"/>
      <c r="F136" s="35">
        <f t="shared" si="15"/>
        <v>2.34729607583375</v>
      </c>
      <c r="G136" s="35">
        <f t="shared" si="16"/>
        <v>9.6596943848894432E-2</v>
      </c>
      <c r="H136" s="35"/>
      <c r="I136" s="35">
        <f t="shared" si="17"/>
        <v>5.5097988676245215</v>
      </c>
      <c r="J136" s="35">
        <f t="shared" si="18"/>
        <v>-9.9736130081300658</v>
      </c>
      <c r="K136" s="35">
        <f t="shared" si="19"/>
        <v>99.472956435941256</v>
      </c>
      <c r="L136" s="35">
        <f t="shared" si="20"/>
        <v>68.966220251760504</v>
      </c>
      <c r="M136" s="35"/>
    </row>
    <row r="137" spans="1:13" x14ac:dyDescent="0.3">
      <c r="A137" s="9">
        <v>3.8</v>
      </c>
      <c r="B137" s="9">
        <v>36.4</v>
      </c>
      <c r="C137" s="35"/>
      <c r="D137" s="35">
        <f t="shared" si="14"/>
        <v>33.580213779823481</v>
      </c>
      <c r="E137" s="35"/>
      <c r="F137" s="35">
        <f t="shared" si="15"/>
        <v>2.8197862201765176</v>
      </c>
      <c r="G137" s="35">
        <f t="shared" si="16"/>
        <v>7.7466654400453777E-2</v>
      </c>
      <c r="H137" s="35"/>
      <c r="I137" s="35">
        <f t="shared" si="17"/>
        <v>7.9511943274973724</v>
      </c>
      <c r="J137" s="35">
        <f t="shared" si="18"/>
        <v>2.1264869918699318</v>
      </c>
      <c r="K137" s="35">
        <f t="shared" si="19"/>
        <v>4.5219469265920313</v>
      </c>
      <c r="L137" s="35">
        <f t="shared" si="20"/>
        <v>1.8812114193077276</v>
      </c>
      <c r="M137" s="35"/>
    </row>
    <row r="138" spans="1:13" x14ac:dyDescent="0.3">
      <c r="A138" s="9">
        <v>2.5</v>
      </c>
      <c r="B138" s="9">
        <v>39.614699999999999</v>
      </c>
      <c r="C138" s="35"/>
      <c r="D138" s="35">
        <f t="shared" si="14"/>
        <v>39.588829123281243</v>
      </c>
      <c r="E138" s="35"/>
      <c r="F138" s="35">
        <f t="shared" si="15"/>
        <v>2.5870876718755653E-2</v>
      </c>
      <c r="G138" s="35">
        <f t="shared" si="16"/>
        <v>6.5306254291350565E-4</v>
      </c>
      <c r="H138" s="35"/>
      <c r="I138" s="35">
        <f t="shared" si="17"/>
        <v>6.6930226219705322E-4</v>
      </c>
      <c r="J138" s="35">
        <f t="shared" si="18"/>
        <v>5.3411869918699324</v>
      </c>
      <c r="K138" s="35">
        <f t="shared" si="19"/>
        <v>28.528278482120577</v>
      </c>
      <c r="L138" s="35">
        <f t="shared" si="20"/>
        <v>21.502165329475066</v>
      </c>
      <c r="M138" s="35"/>
    </row>
    <row r="139" spans="1:13" x14ac:dyDescent="0.3">
      <c r="A139" s="9">
        <v>2</v>
      </c>
      <c r="B139" s="9">
        <v>41.566099999999999</v>
      </c>
      <c r="C139" s="35"/>
      <c r="D139" s="35">
        <f t="shared" si="14"/>
        <v>41.899835024611157</v>
      </c>
      <c r="E139" s="35"/>
      <c r="F139" s="35">
        <f t="shared" si="15"/>
        <v>0.33373502461115834</v>
      </c>
      <c r="G139" s="35">
        <f t="shared" si="16"/>
        <v>8.0290194319688011E-3</v>
      </c>
      <c r="H139" s="35"/>
      <c r="I139" s="35">
        <f t="shared" si="17"/>
        <v>0.11137906665221046</v>
      </c>
      <c r="J139" s="35">
        <f t="shared" si="18"/>
        <v>7.292586991869932</v>
      </c>
      <c r="K139" s="35">
        <f t="shared" si="19"/>
        <v>53.181825033990542</v>
      </c>
      <c r="L139" s="35">
        <f t="shared" si="20"/>
        <v>48.275379857688868</v>
      </c>
      <c r="M139" s="35"/>
    </row>
    <row r="140" spans="1:13" x14ac:dyDescent="0.3">
      <c r="A140" s="9">
        <v>5.9</v>
      </c>
      <c r="B140" s="9">
        <v>23.6523</v>
      </c>
      <c r="C140" s="35"/>
      <c r="D140" s="35">
        <f t="shared" si="14"/>
        <v>23.873988994237859</v>
      </c>
      <c r="E140" s="35"/>
      <c r="F140" s="35">
        <f t="shared" si="15"/>
        <v>0.22168899423785859</v>
      </c>
      <c r="G140" s="35">
        <f t="shared" si="16"/>
        <v>9.3728303056302593E-3</v>
      </c>
      <c r="H140" s="35"/>
      <c r="I140" s="35">
        <f t="shared" si="17"/>
        <v>4.9146010166193299E-2</v>
      </c>
      <c r="J140" s="35">
        <f t="shared" si="18"/>
        <v>-10.621213008130066</v>
      </c>
      <c r="K140" s="35">
        <f t="shared" si="19"/>
        <v>112.81016576407133</v>
      </c>
      <c r="L140" s="35">
        <f t="shared" si="20"/>
        <v>122.71759509568923</v>
      </c>
      <c r="M140" s="35"/>
    </row>
    <row r="141" spans="1:13" x14ac:dyDescent="0.3">
      <c r="A141" s="9">
        <v>1.6</v>
      </c>
      <c r="B141" s="9">
        <v>47.7592</v>
      </c>
      <c r="C141" s="35"/>
      <c r="D141" s="35">
        <f t="shared" si="14"/>
        <v>43.748639745675085</v>
      </c>
      <c r="E141" s="35"/>
      <c r="F141" s="35">
        <f t="shared" si="15"/>
        <v>4.0105602543249148</v>
      </c>
      <c r="G141" s="35">
        <f t="shared" si="16"/>
        <v>8.3974611264948221E-2</v>
      </c>
      <c r="H141" s="35"/>
      <c r="I141" s="35">
        <f t="shared" si="17"/>
        <v>16.084593553570727</v>
      </c>
      <c r="J141" s="35">
        <f t="shared" si="18"/>
        <v>13.485686991869933</v>
      </c>
      <c r="K141" s="35">
        <f t="shared" si="19"/>
        <v>181.86375364268991</v>
      </c>
      <c r="L141" s="35">
        <f t="shared" si="20"/>
        <v>77.384628997673488</v>
      </c>
      <c r="M141" s="35"/>
    </row>
    <row r="142" spans="1:13" x14ac:dyDescent="0.3">
      <c r="A142" s="9">
        <v>4</v>
      </c>
      <c r="B142" s="9">
        <v>27.736599999999999</v>
      </c>
      <c r="C142" s="35"/>
      <c r="D142" s="35">
        <f t="shared" si="14"/>
        <v>32.655811419291517</v>
      </c>
      <c r="E142" s="35"/>
      <c r="F142" s="35">
        <f t="shared" si="15"/>
        <v>4.9192114192915177</v>
      </c>
      <c r="G142" s="35">
        <f t="shared" si="16"/>
        <v>0.17735452143707295</v>
      </c>
      <c r="H142" s="35"/>
      <c r="I142" s="35">
        <f t="shared" si="17"/>
        <v>24.198640987688069</v>
      </c>
      <c r="J142" s="35">
        <f t="shared" si="18"/>
        <v>-6.5369130081300675</v>
      </c>
      <c r="K142" s="35">
        <f t="shared" si="19"/>
        <v>42.731231675860087</v>
      </c>
      <c r="L142" s="35">
        <f t="shared" si="20"/>
        <v>5.2715010566138281</v>
      </c>
      <c r="M142" s="35"/>
    </row>
    <row r="143" spans="1:13" x14ac:dyDescent="0.3">
      <c r="A143" s="9">
        <v>2</v>
      </c>
      <c r="B143" s="9">
        <v>43.5</v>
      </c>
      <c r="C143" s="35"/>
      <c r="D143" s="35">
        <f t="shared" si="14"/>
        <v>41.899835024611157</v>
      </c>
      <c r="E143" s="35"/>
      <c r="F143" s="35">
        <f t="shared" si="15"/>
        <v>1.6001649753888429</v>
      </c>
      <c r="G143" s="35">
        <f t="shared" si="16"/>
        <v>3.6785401733076852E-2</v>
      </c>
      <c r="H143" s="35"/>
      <c r="I143" s="35">
        <f t="shared" si="17"/>
        <v>2.5605279484611763</v>
      </c>
      <c r="J143" s="35">
        <f t="shared" si="18"/>
        <v>9.2264869918699333</v>
      </c>
      <c r="K143" s="35">
        <f t="shared" si="19"/>
        <v>85.128062211145092</v>
      </c>
      <c r="L143" s="35">
        <f t="shared" si="20"/>
        <v>48.275379857688868</v>
      </c>
      <c r="M143" s="35"/>
    </row>
    <row r="144" spans="1:13" x14ac:dyDescent="0.3">
      <c r="A144" s="9">
        <v>3.5</v>
      </c>
      <c r="B144" s="9">
        <v>34.200000000000003</v>
      </c>
      <c r="C144" s="35"/>
      <c r="D144" s="35">
        <f t="shared" si="14"/>
        <v>34.966817320621431</v>
      </c>
      <c r="E144" s="35"/>
      <c r="F144" s="35">
        <f t="shared" si="15"/>
        <v>0.76681732062142771</v>
      </c>
      <c r="G144" s="35">
        <f t="shared" si="16"/>
        <v>2.2421559082497884E-2</v>
      </c>
      <c r="H144" s="35"/>
      <c r="I144" s="35">
        <f t="shared" si="17"/>
        <v>0.58800880320502547</v>
      </c>
      <c r="J144" s="35">
        <f t="shared" si="18"/>
        <v>-7.3513008130063895E-2</v>
      </c>
      <c r="K144" s="35">
        <f t="shared" si="19"/>
        <v>5.4041623643308404E-3</v>
      </c>
      <c r="L144" s="35">
        <f t="shared" si="20"/>
        <v>2.2592893757860348E-4</v>
      </c>
      <c r="M144" s="35"/>
    </row>
    <row r="145" spans="1:13" x14ac:dyDescent="0.3">
      <c r="A145" s="9">
        <v>3</v>
      </c>
      <c r="B145" s="9">
        <v>34.285299999999999</v>
      </c>
      <c r="C145" s="35"/>
      <c r="D145" s="35">
        <f t="shared" si="14"/>
        <v>37.277823221951337</v>
      </c>
      <c r="E145" s="35"/>
      <c r="F145" s="35">
        <f t="shared" si="15"/>
        <v>2.9925232219513376</v>
      </c>
      <c r="G145" s="35">
        <f t="shared" si="16"/>
        <v>8.7282981976279567E-2</v>
      </c>
      <c r="H145" s="35"/>
      <c r="I145" s="35">
        <f t="shared" si="17"/>
        <v>8.9551952339180136</v>
      </c>
      <c r="J145" s="35">
        <f t="shared" si="18"/>
        <v>1.1786991869932706E-2</v>
      </c>
      <c r="K145" s="35">
        <f t="shared" si="19"/>
        <v>1.389331773418597E-4</v>
      </c>
      <c r="L145" s="35">
        <f t="shared" si="20"/>
        <v>5.4104473532246686</v>
      </c>
      <c r="M145" s="35"/>
    </row>
    <row r="146" spans="1:13" x14ac:dyDescent="0.3">
      <c r="A146" s="9">
        <v>3</v>
      </c>
      <c r="B146" s="9">
        <v>34.548200000000001</v>
      </c>
      <c r="C146" s="35"/>
      <c r="D146" s="35">
        <f t="shared" si="14"/>
        <v>37.277823221951337</v>
      </c>
      <c r="E146" s="35"/>
      <c r="F146" s="35">
        <f t="shared" si="15"/>
        <v>2.7296232219513357</v>
      </c>
      <c r="G146" s="35">
        <f t="shared" si="16"/>
        <v>7.9009129909845821E-2</v>
      </c>
      <c r="H146" s="35"/>
      <c r="I146" s="35">
        <f t="shared" si="17"/>
        <v>7.4508429338159905</v>
      </c>
      <c r="J146" s="35">
        <f t="shared" si="18"/>
        <v>0.27468699186993462</v>
      </c>
      <c r="K146" s="35">
        <f t="shared" si="19"/>
        <v>7.5452943502553521E-2</v>
      </c>
      <c r="L146" s="35">
        <f t="shared" si="20"/>
        <v>5.4104473532246686</v>
      </c>
      <c r="M146" s="35"/>
    </row>
    <row r="147" spans="1:13" x14ac:dyDescent="0.3">
      <c r="A147" s="9">
        <v>6.1</v>
      </c>
      <c r="B147" s="9">
        <v>26</v>
      </c>
      <c r="C147" s="35"/>
      <c r="D147" s="35">
        <f t="shared" si="14"/>
        <v>22.949586633705895</v>
      </c>
      <c r="E147" s="35"/>
      <c r="F147" s="35">
        <f t="shared" si="15"/>
        <v>3.0504133662941051</v>
      </c>
      <c r="G147" s="35">
        <f t="shared" si="16"/>
        <v>0.11732359101131173</v>
      </c>
      <c r="H147" s="35"/>
      <c r="I147" s="35">
        <f t="shared" si="17"/>
        <v>9.3050217052657338</v>
      </c>
      <c r="J147" s="35">
        <f t="shared" si="18"/>
        <v>-8.2735130081300667</v>
      </c>
      <c r="K147" s="35">
        <f t="shared" si="19"/>
        <v>68.451017495697428</v>
      </c>
      <c r="L147" s="35">
        <f t="shared" si="20"/>
        <v>144.05279894029374</v>
      </c>
      <c r="M147" s="35"/>
    </row>
    <row r="148" spans="1:13" x14ac:dyDescent="0.3">
      <c r="A148" s="9">
        <v>5.7</v>
      </c>
      <c r="B148" s="9">
        <v>21.1</v>
      </c>
      <c r="C148" s="35"/>
      <c r="D148" s="35">
        <f t="shared" si="14"/>
        <v>24.798391354769823</v>
      </c>
      <c r="E148" s="35"/>
      <c r="F148" s="35">
        <f t="shared" si="15"/>
        <v>3.6983913547698215</v>
      </c>
      <c r="G148" s="35">
        <f t="shared" si="16"/>
        <v>0.1752792111265318</v>
      </c>
      <c r="H148" s="35"/>
      <c r="I148" s="35">
        <f t="shared" si="17"/>
        <v>13.678098613036155</v>
      </c>
      <c r="J148" s="35">
        <f t="shared" si="18"/>
        <v>-13.173513008130065</v>
      </c>
      <c r="K148" s="35">
        <f t="shared" si="19"/>
        <v>173.54144497537203</v>
      </c>
      <c r="L148" s="35">
        <f t="shared" si="20"/>
        <v>103.09143069939886</v>
      </c>
      <c r="M148" s="35"/>
    </row>
    <row r="149" spans="1:13" x14ac:dyDescent="0.3">
      <c r="A149" s="9">
        <v>2</v>
      </c>
      <c r="B149" s="9">
        <v>38.995899999999999</v>
      </c>
      <c r="C149" s="35"/>
      <c r="D149" s="35">
        <f t="shared" si="14"/>
        <v>41.899835024611157</v>
      </c>
      <c r="E149" s="35"/>
      <c r="F149" s="35">
        <f t="shared" si="15"/>
        <v>2.9039350246111582</v>
      </c>
      <c r="G149" s="35">
        <f t="shared" si="16"/>
        <v>7.4467701081681881E-2</v>
      </c>
      <c r="H149" s="35"/>
      <c r="I149" s="35">
        <f t="shared" si="17"/>
        <v>8.4328386271634077</v>
      </c>
      <c r="J149" s="35">
        <f t="shared" si="18"/>
        <v>4.7223869918699322</v>
      </c>
      <c r="K149" s="35">
        <f t="shared" si="19"/>
        <v>22.300938900982345</v>
      </c>
      <c r="L149" s="35">
        <f t="shared" si="20"/>
        <v>48.275379857688868</v>
      </c>
      <c r="M149" s="35"/>
    </row>
    <row r="150" spans="1:13" x14ac:dyDescent="0.3">
      <c r="A150" s="9">
        <v>2</v>
      </c>
      <c r="B150" s="9">
        <v>42.575000000000003</v>
      </c>
      <c r="C150" s="35"/>
      <c r="D150" s="35">
        <f t="shared" si="14"/>
        <v>41.899835024611157</v>
      </c>
      <c r="E150" s="35"/>
      <c r="F150" s="35">
        <f t="shared" si="15"/>
        <v>0.67516497538884579</v>
      </c>
      <c r="G150" s="35">
        <f t="shared" si="16"/>
        <v>1.5858249568733898E-2</v>
      </c>
      <c r="H150" s="35"/>
      <c r="I150" s="35">
        <f t="shared" si="17"/>
        <v>0.45584774399182076</v>
      </c>
      <c r="J150" s="35">
        <f t="shared" si="18"/>
        <v>8.3014869918699361</v>
      </c>
      <c r="K150" s="35">
        <f t="shared" si="19"/>
        <v>68.914686276185762</v>
      </c>
      <c r="L150" s="35">
        <f t="shared" si="20"/>
        <v>48.275379857688868</v>
      </c>
      <c r="M150" s="35"/>
    </row>
    <row r="151" spans="1:13" x14ac:dyDescent="0.3">
      <c r="A151" s="9">
        <v>1.8</v>
      </c>
      <c r="B151" s="9">
        <v>37.002800000000001</v>
      </c>
      <c r="C151" s="35"/>
      <c r="D151" s="35">
        <f t="shared" si="14"/>
        <v>42.824237385143121</v>
      </c>
      <c r="E151" s="35"/>
      <c r="F151" s="35">
        <f t="shared" si="15"/>
        <v>5.8214373851431205</v>
      </c>
      <c r="G151" s="35">
        <f t="shared" si="16"/>
        <v>0.15732423992625208</v>
      </c>
      <c r="H151" s="35"/>
      <c r="I151" s="35">
        <f t="shared" si="17"/>
        <v>33.889133229141969</v>
      </c>
      <c r="J151" s="35">
        <f t="shared" si="18"/>
        <v>2.7292869918699338</v>
      </c>
      <c r="K151" s="35">
        <f t="shared" si="19"/>
        <v>7.4490074839904326</v>
      </c>
      <c r="L151" s="35">
        <f t="shared" si="20"/>
        <v>61.97548470352411</v>
      </c>
      <c r="M151" s="35"/>
    </row>
    <row r="152" spans="1:13" x14ac:dyDescent="0.3">
      <c r="A152" s="9">
        <v>4.5999999999999996</v>
      </c>
      <c r="B152" s="9">
        <v>33.305199999999999</v>
      </c>
      <c r="C152" s="35"/>
      <c r="D152" s="35">
        <f t="shared" si="14"/>
        <v>29.882604337695625</v>
      </c>
      <c r="E152" s="35"/>
      <c r="F152" s="35">
        <f t="shared" si="15"/>
        <v>3.4225956623043743</v>
      </c>
      <c r="G152" s="35">
        <f t="shared" si="16"/>
        <v>0.10276460319422716</v>
      </c>
      <c r="H152" s="35"/>
      <c r="I152" s="35">
        <f t="shared" si="17"/>
        <v>11.714161067624719</v>
      </c>
      <c r="J152" s="35">
        <f t="shared" si="18"/>
        <v>-0.96831300813006749</v>
      </c>
      <c r="K152" s="35">
        <f t="shared" si="19"/>
        <v>0.93763008171390017</v>
      </c>
      <c r="L152" s="35">
        <f t="shared" si="20"/>
        <v>25.696606658416936</v>
      </c>
      <c r="M152" s="35"/>
    </row>
    <row r="153" spans="1:13" x14ac:dyDescent="0.3">
      <c r="A153" s="9">
        <v>4.2</v>
      </c>
      <c r="B153" s="9">
        <v>26.881699999999999</v>
      </c>
      <c r="C153" s="35"/>
      <c r="D153" s="35">
        <f t="shared" si="14"/>
        <v>31.731409058759553</v>
      </c>
      <c r="E153" s="35"/>
      <c r="F153" s="35">
        <f t="shared" si="15"/>
        <v>4.8497090587595544</v>
      </c>
      <c r="G153" s="35">
        <f t="shared" si="16"/>
        <v>0.18040931409693414</v>
      </c>
      <c r="H153" s="35"/>
      <c r="I153" s="35">
        <f t="shared" si="17"/>
        <v>23.519677954614483</v>
      </c>
      <c r="J153" s="35">
        <f t="shared" si="18"/>
        <v>-7.3918130081300681</v>
      </c>
      <c r="K153" s="35">
        <f t="shared" si="19"/>
        <v>54.638899547160889</v>
      </c>
      <c r="L153" s="35">
        <f t="shared" si="20"/>
        <v>10.370830142234063</v>
      </c>
      <c r="M153" s="35"/>
    </row>
    <row r="154" spans="1:13" x14ac:dyDescent="0.3">
      <c r="A154" s="9">
        <v>4.5999999999999996</v>
      </c>
      <c r="B154" s="9">
        <v>29</v>
      </c>
      <c r="C154" s="35"/>
      <c r="D154" s="35">
        <f t="shared" si="14"/>
        <v>29.882604337695625</v>
      </c>
      <c r="E154" s="35"/>
      <c r="F154" s="35">
        <f t="shared" si="15"/>
        <v>0.88260433769562496</v>
      </c>
      <c r="G154" s="35">
        <f t="shared" si="16"/>
        <v>3.0434632334331895E-2</v>
      </c>
      <c r="H154" s="35"/>
      <c r="I154" s="35">
        <f t="shared" si="17"/>
        <v>0.77899041691913273</v>
      </c>
      <c r="J154" s="35">
        <f t="shared" si="18"/>
        <v>-5.2735130081300667</v>
      </c>
      <c r="K154" s="35">
        <f t="shared" si="19"/>
        <v>27.809939446917024</v>
      </c>
      <c r="L154" s="35">
        <f t="shared" si="20"/>
        <v>25.696606658416936</v>
      </c>
      <c r="M154" s="35"/>
    </row>
    <row r="155" spans="1:13" x14ac:dyDescent="0.3">
      <c r="A155" s="9">
        <v>3.5</v>
      </c>
      <c r="B155" s="9">
        <v>35.9</v>
      </c>
      <c r="C155" s="35"/>
      <c r="D155" s="35">
        <f t="shared" si="14"/>
        <v>34.966817320621431</v>
      </c>
      <c r="E155" s="35"/>
      <c r="F155" s="35">
        <f t="shared" si="15"/>
        <v>0.93318267937856803</v>
      </c>
      <c r="G155" s="35">
        <f t="shared" si="16"/>
        <v>2.5993946500795766E-2</v>
      </c>
      <c r="H155" s="35"/>
      <c r="I155" s="35">
        <f t="shared" si="17"/>
        <v>0.87082991309216329</v>
      </c>
      <c r="J155" s="35">
        <f t="shared" si="18"/>
        <v>1.6264869918699318</v>
      </c>
      <c r="K155" s="35">
        <f t="shared" si="19"/>
        <v>2.6454599347220999</v>
      </c>
      <c r="L155" s="35">
        <f t="shared" si="20"/>
        <v>2.2592893757860348E-4</v>
      </c>
      <c r="M155" s="35"/>
    </row>
    <row r="156" spans="1:13" x14ac:dyDescent="0.3">
      <c r="A156" s="9">
        <v>2.4</v>
      </c>
      <c r="B156" s="9">
        <v>35</v>
      </c>
      <c r="C156" s="35"/>
      <c r="D156" s="35">
        <f t="shared" si="14"/>
        <v>40.051030303547229</v>
      </c>
      <c r="E156" s="35"/>
      <c r="F156" s="35">
        <f t="shared" si="15"/>
        <v>5.051030303547229</v>
      </c>
      <c r="G156" s="35">
        <f t="shared" si="16"/>
        <v>0.14431515152992083</v>
      </c>
      <c r="H156" s="35"/>
      <c r="I156" s="35">
        <f t="shared" si="17"/>
        <v>25.512907127352413</v>
      </c>
      <c r="J156" s="35">
        <f t="shared" si="18"/>
        <v>0.72648699186993326</v>
      </c>
      <c r="K156" s="35">
        <f t="shared" si="19"/>
        <v>0.52778334935622451</v>
      </c>
      <c r="L156" s="35">
        <f t="shared" si="20"/>
        <v>26.002288510960785</v>
      </c>
      <c r="M156" s="35"/>
    </row>
    <row r="157" spans="1:13" x14ac:dyDescent="0.3">
      <c r="A157" s="9">
        <v>3.5</v>
      </c>
      <c r="B157" s="9">
        <v>29.773399999999999</v>
      </c>
      <c r="C157" s="35"/>
      <c r="D157" s="35">
        <f t="shared" si="14"/>
        <v>34.966817320621431</v>
      </c>
      <c r="E157" s="35"/>
      <c r="F157" s="35">
        <f t="shared" si="15"/>
        <v>5.1934173206214318</v>
      </c>
      <c r="G157" s="35">
        <f t="shared" si="16"/>
        <v>0.17443144956979828</v>
      </c>
      <c r="H157" s="35"/>
      <c r="I157" s="35">
        <f t="shared" si="17"/>
        <v>26.971583466130692</v>
      </c>
      <c r="J157" s="35">
        <f t="shared" si="18"/>
        <v>-4.500113008130068</v>
      </c>
      <c r="K157" s="35">
        <f t="shared" si="19"/>
        <v>20.251017085941449</v>
      </c>
      <c r="L157" s="35">
        <f t="shared" si="20"/>
        <v>2.2592893757860348E-4</v>
      </c>
      <c r="M157" s="35"/>
    </row>
    <row r="158" spans="1:13" x14ac:dyDescent="0.3">
      <c r="A158" s="9">
        <v>2.7</v>
      </c>
      <c r="B158" s="9">
        <v>35.429099999999998</v>
      </c>
      <c r="C158" s="35"/>
      <c r="D158" s="35">
        <f t="shared" si="14"/>
        <v>38.664426762749287</v>
      </c>
      <c r="E158" s="35"/>
      <c r="F158" s="35">
        <f t="shared" si="15"/>
        <v>3.2353267627492883</v>
      </c>
      <c r="G158" s="35">
        <f t="shared" si="16"/>
        <v>9.1318344602298346E-2</v>
      </c>
      <c r="H158" s="35"/>
      <c r="I158" s="35">
        <f t="shared" si="17"/>
        <v>10.46733926176179</v>
      </c>
      <c r="J158" s="35">
        <f t="shared" si="18"/>
        <v>1.1555869918699315</v>
      </c>
      <c r="K158" s="35">
        <f t="shared" si="19"/>
        <v>1.3353812957789972</v>
      </c>
      <c r="L158" s="35">
        <f t="shared" si="20"/>
        <v>13.783698552739352</v>
      </c>
      <c r="M158" s="35"/>
    </row>
    <row r="159" spans="1:13" x14ac:dyDescent="0.3">
      <c r="A159" s="9">
        <v>3.7</v>
      </c>
      <c r="B159" s="9">
        <v>28.5</v>
      </c>
      <c r="C159" s="35"/>
      <c r="D159" s="35">
        <f t="shared" si="14"/>
        <v>34.042414960089459</v>
      </c>
      <c r="E159" s="35"/>
      <c r="F159" s="35">
        <f t="shared" si="15"/>
        <v>5.5424149600894594</v>
      </c>
      <c r="G159" s="35">
        <f t="shared" si="16"/>
        <v>0.19447070035401612</v>
      </c>
      <c r="H159" s="35"/>
      <c r="I159" s="35">
        <f t="shared" si="17"/>
        <v>30.718363589823444</v>
      </c>
      <c r="J159" s="35">
        <f t="shared" si="18"/>
        <v>-5.7735130081300667</v>
      </c>
      <c r="K159" s="35">
        <f t="shared" si="19"/>
        <v>33.333452455047095</v>
      </c>
      <c r="L159" s="35">
        <f t="shared" si="20"/>
        <v>0.82695639377248409</v>
      </c>
      <c r="M159" s="35"/>
    </row>
    <row r="160" spans="1:13" x14ac:dyDescent="0.3">
      <c r="A160" s="9">
        <v>6</v>
      </c>
      <c r="B160" s="9">
        <v>30.5</v>
      </c>
      <c r="C160" s="35"/>
      <c r="D160" s="35">
        <f t="shared" si="14"/>
        <v>23.411787813971877</v>
      </c>
      <c r="E160" s="35"/>
      <c r="F160" s="35">
        <f t="shared" si="15"/>
        <v>7.0882121860281231</v>
      </c>
      <c r="G160" s="35">
        <f t="shared" si="16"/>
        <v>0.23240039954190567</v>
      </c>
      <c r="H160" s="35"/>
      <c r="I160" s="35">
        <f t="shared" si="17"/>
        <v>50.242751994157587</v>
      </c>
      <c r="J160" s="35">
        <f t="shared" si="18"/>
        <v>-3.7735130081300667</v>
      </c>
      <c r="K160" s="35">
        <f t="shared" si="19"/>
        <v>14.239400422526826</v>
      </c>
      <c r="L160" s="35">
        <f t="shared" si="20"/>
        <v>133.17156708695222</v>
      </c>
      <c r="M160" s="35"/>
    </row>
    <row r="161" spans="1:13" x14ac:dyDescent="0.3">
      <c r="A161" s="9">
        <v>1.6</v>
      </c>
      <c r="B161" s="9">
        <v>50.2669</v>
      </c>
      <c r="C161" s="35"/>
      <c r="D161" s="35">
        <f t="shared" si="14"/>
        <v>43.748639745675085</v>
      </c>
      <c r="E161" s="35"/>
      <c r="F161" s="35">
        <f t="shared" si="15"/>
        <v>6.5182602543249146</v>
      </c>
      <c r="G161" s="35">
        <f t="shared" si="16"/>
        <v>0.12967301055614958</v>
      </c>
      <c r="H161" s="35"/>
      <c r="I161" s="35">
        <f t="shared" si="17"/>
        <v>42.487716743111903</v>
      </c>
      <c r="J161" s="35">
        <f t="shared" si="18"/>
        <v>15.993386991869933</v>
      </c>
      <c r="K161" s="35">
        <f t="shared" si="19"/>
        <v>255.78842747171439</v>
      </c>
      <c r="L161" s="35">
        <f t="shared" si="20"/>
        <v>77.384628997673488</v>
      </c>
      <c r="M161" s="35"/>
    </row>
    <row r="162" spans="1:13" x14ac:dyDescent="0.3">
      <c r="A162" s="9">
        <v>2.9</v>
      </c>
      <c r="B162" s="9">
        <v>34.299999999999997</v>
      </c>
      <c r="C162" s="35"/>
      <c r="D162" s="35">
        <f t="shared" si="14"/>
        <v>37.740024402217315</v>
      </c>
      <c r="E162" s="35"/>
      <c r="F162" s="35">
        <f t="shared" si="15"/>
        <v>3.4400244022173183</v>
      </c>
      <c r="G162" s="35">
        <f t="shared" si="16"/>
        <v>0.10029225662441162</v>
      </c>
      <c r="H162" s="35"/>
      <c r="I162" s="35">
        <f t="shared" si="17"/>
        <v>11.833767887850618</v>
      </c>
      <c r="J162" s="35">
        <f t="shared" si="18"/>
        <v>2.6486991869930421E-2</v>
      </c>
      <c r="K162" s="35">
        <f t="shared" si="19"/>
        <v>7.0156073831776017E-4</v>
      </c>
      <c r="L162" s="35">
        <f t="shared" si="20"/>
        <v>7.7742712243176673</v>
      </c>
      <c r="M162" s="35"/>
    </row>
    <row r="163" spans="1:13" x14ac:dyDescent="0.3">
      <c r="A163" s="9">
        <v>2</v>
      </c>
      <c r="B163" s="9">
        <v>41.521000000000001</v>
      </c>
      <c r="C163" s="35"/>
      <c r="D163" s="35">
        <f t="shared" si="14"/>
        <v>41.899835024611157</v>
      </c>
      <c r="E163" s="35"/>
      <c r="F163" s="35">
        <f t="shared" si="15"/>
        <v>0.37883502461115626</v>
      </c>
      <c r="G163" s="35">
        <f t="shared" si="16"/>
        <v>9.1239378774874459E-3</v>
      </c>
      <c r="H163" s="35"/>
      <c r="I163" s="35">
        <f t="shared" si="17"/>
        <v>0.14351597587213535</v>
      </c>
      <c r="J163" s="35">
        <f t="shared" si="18"/>
        <v>7.2474869918699341</v>
      </c>
      <c r="K163" s="35">
        <f t="shared" si="19"/>
        <v>52.526067697323903</v>
      </c>
      <c r="L163" s="35">
        <f t="shared" si="20"/>
        <v>48.275379857688868</v>
      </c>
      <c r="M163" s="35"/>
    </row>
    <row r="164" spans="1:13" x14ac:dyDescent="0.3">
      <c r="A164" s="9">
        <v>2.4</v>
      </c>
      <c r="B164" s="9">
        <v>35.810299999999998</v>
      </c>
      <c r="C164" s="35"/>
      <c r="D164" s="35">
        <f t="shared" si="14"/>
        <v>40.051030303547229</v>
      </c>
      <c r="E164" s="35"/>
      <c r="F164" s="35">
        <f t="shared" si="15"/>
        <v>4.240730303547231</v>
      </c>
      <c r="G164" s="35">
        <f t="shared" si="16"/>
        <v>0.11842208257253448</v>
      </c>
      <c r="H164" s="35"/>
      <c r="I164" s="35">
        <f t="shared" si="17"/>
        <v>17.98379350742379</v>
      </c>
      <c r="J164" s="35">
        <f t="shared" si="18"/>
        <v>1.5367869918699313</v>
      </c>
      <c r="K164" s="35">
        <f t="shared" si="19"/>
        <v>2.3617142583806321</v>
      </c>
      <c r="L164" s="35">
        <f t="shared" si="20"/>
        <v>26.002288510960785</v>
      </c>
      <c r="M164" s="35"/>
    </row>
    <row r="165" spans="1:13" x14ac:dyDescent="0.3">
      <c r="A165" s="9">
        <v>5.7</v>
      </c>
      <c r="B165" s="9">
        <v>31.9</v>
      </c>
      <c r="C165" s="35"/>
      <c r="D165" s="35">
        <f t="shared" si="14"/>
        <v>24.798391354769823</v>
      </c>
      <c r="E165" s="35"/>
      <c r="F165" s="35">
        <f t="shared" si="15"/>
        <v>7.1016086452301757</v>
      </c>
      <c r="G165" s="35">
        <f t="shared" si="16"/>
        <v>0.22262096066552275</v>
      </c>
      <c r="H165" s="35"/>
      <c r="I165" s="35">
        <f t="shared" si="17"/>
        <v>50.432845350007973</v>
      </c>
      <c r="J165" s="35">
        <f t="shared" si="18"/>
        <v>-2.3735130081300682</v>
      </c>
      <c r="K165" s="35">
        <f t="shared" si="19"/>
        <v>5.6335639997626448</v>
      </c>
      <c r="L165" s="35">
        <f t="shared" si="20"/>
        <v>103.09143069939886</v>
      </c>
      <c r="M165" s="35"/>
    </row>
    <row r="166" spans="1:13" x14ac:dyDescent="0.3">
      <c r="A166" s="9">
        <v>3.5</v>
      </c>
      <c r="B166" s="9">
        <v>31.4</v>
      </c>
      <c r="C166" s="35"/>
      <c r="D166" s="35">
        <f t="shared" si="14"/>
        <v>34.966817320621431</v>
      </c>
      <c r="E166" s="35"/>
      <c r="F166" s="35">
        <f t="shared" si="15"/>
        <v>3.566817320621432</v>
      </c>
      <c r="G166" s="35">
        <f t="shared" si="16"/>
        <v>0.11359290830004561</v>
      </c>
      <c r="H166" s="35"/>
      <c r="I166" s="35">
        <f t="shared" si="17"/>
        <v>12.722185798685052</v>
      </c>
      <c r="J166" s="35">
        <f t="shared" si="18"/>
        <v>-2.8735130081300682</v>
      </c>
      <c r="K166" s="35">
        <f t="shared" si="19"/>
        <v>8.2570770078927129</v>
      </c>
      <c r="L166" s="35">
        <f t="shared" si="20"/>
        <v>2.2592893757860348E-4</v>
      </c>
      <c r="M166" s="35"/>
    </row>
    <row r="167" spans="1:13" x14ac:dyDescent="0.3">
      <c r="A167" s="9">
        <v>3.5</v>
      </c>
      <c r="B167" s="9">
        <v>35.5</v>
      </c>
      <c r="C167" s="35"/>
      <c r="D167" s="35">
        <f t="shared" si="14"/>
        <v>34.966817320621431</v>
      </c>
      <c r="E167" s="35"/>
      <c r="F167" s="35">
        <f t="shared" si="15"/>
        <v>0.53318267937856945</v>
      </c>
      <c r="G167" s="35">
        <f t="shared" si="16"/>
        <v>1.5019230405030125E-2</v>
      </c>
      <c r="H167" s="35"/>
      <c r="I167" s="35">
        <f t="shared" si="17"/>
        <v>0.2842837695893104</v>
      </c>
      <c r="J167" s="35">
        <f t="shared" si="18"/>
        <v>1.2264869918699333</v>
      </c>
      <c r="K167" s="35">
        <f t="shared" si="19"/>
        <v>1.5042703412261578</v>
      </c>
      <c r="L167" s="35">
        <f t="shared" si="20"/>
        <v>2.2592893757860348E-4</v>
      </c>
      <c r="M167" s="35"/>
    </row>
    <row r="168" spans="1:13" x14ac:dyDescent="0.3">
      <c r="A168" s="9">
        <v>2.5</v>
      </c>
      <c r="B168" s="9">
        <v>38.6</v>
      </c>
      <c r="C168" s="35"/>
      <c r="D168" s="35">
        <f t="shared" si="14"/>
        <v>39.588829123281243</v>
      </c>
      <c r="E168" s="35"/>
      <c r="F168" s="35">
        <f t="shared" si="15"/>
        <v>0.98882912328124206</v>
      </c>
      <c r="G168" s="35">
        <f t="shared" si="16"/>
        <v>2.5617334800032178E-2</v>
      </c>
      <c r="H168" s="35"/>
      <c r="I168" s="35">
        <f t="shared" si="17"/>
        <v>0.97778303504914976</v>
      </c>
      <c r="J168" s="35">
        <f t="shared" si="18"/>
        <v>4.3264869918699347</v>
      </c>
      <c r="K168" s="35">
        <f t="shared" si="19"/>
        <v>18.718489690819755</v>
      </c>
      <c r="L168" s="35">
        <f t="shared" si="20"/>
        <v>21.502165329475066</v>
      </c>
      <c r="M168" s="35"/>
    </row>
    <row r="169" spans="1:13" x14ac:dyDescent="0.3">
      <c r="A169" s="9">
        <v>5.2</v>
      </c>
      <c r="B169" s="9">
        <v>25.4</v>
      </c>
      <c r="C169" s="35"/>
      <c r="D169" s="35">
        <f t="shared" si="14"/>
        <v>27.109397256099733</v>
      </c>
      <c r="E169" s="35"/>
      <c r="F169" s="35">
        <f t="shared" si="15"/>
        <v>1.7093972560997344</v>
      </c>
      <c r="G169" s="35">
        <f t="shared" si="16"/>
        <v>6.7299104570855681E-2</v>
      </c>
      <c r="H169" s="35"/>
      <c r="I169" s="35">
        <f t="shared" si="17"/>
        <v>2.9220389791613006</v>
      </c>
      <c r="J169" s="35">
        <f t="shared" si="18"/>
        <v>-8.8735130081300682</v>
      </c>
      <c r="K169" s="35">
        <f t="shared" si="19"/>
        <v>78.739233105453536</v>
      </c>
      <c r="L169" s="35">
        <f t="shared" si="20"/>
        <v>61.503067295047252</v>
      </c>
      <c r="M169" s="35"/>
    </row>
    <row r="170" spans="1:13" x14ac:dyDescent="0.3">
      <c r="A170" s="9">
        <v>3.7</v>
      </c>
      <c r="B170" s="9">
        <v>28.8</v>
      </c>
      <c r="C170" s="35"/>
      <c r="D170" s="35">
        <f t="shared" si="14"/>
        <v>34.042414960089459</v>
      </c>
      <c r="E170" s="35"/>
      <c r="F170" s="35">
        <f t="shared" si="15"/>
        <v>5.2424149600894587</v>
      </c>
      <c r="G170" s="35">
        <f t="shared" si="16"/>
        <v>0.18202829722532843</v>
      </c>
      <c r="H170" s="35"/>
      <c r="I170" s="35">
        <f t="shared" si="17"/>
        <v>27.482914613769761</v>
      </c>
      <c r="J170" s="35">
        <f t="shared" si="18"/>
        <v>-5.473513008130066</v>
      </c>
      <c r="K170" s="35">
        <f t="shared" si="19"/>
        <v>29.959344650169044</v>
      </c>
      <c r="L170" s="35">
        <f t="shared" si="20"/>
        <v>0.82695639377248409</v>
      </c>
      <c r="M170" s="35"/>
    </row>
    <row r="171" spans="1:13" x14ac:dyDescent="0.3">
      <c r="A171" s="9">
        <v>3.5</v>
      </c>
      <c r="B171" s="9">
        <v>34.200000000000003</v>
      </c>
      <c r="C171" s="35"/>
      <c r="D171" s="35">
        <f t="shared" si="14"/>
        <v>34.966817320621431</v>
      </c>
      <c r="E171" s="35"/>
      <c r="F171" s="35">
        <f t="shared" si="15"/>
        <v>0.76681732062142771</v>
      </c>
      <c r="G171" s="35">
        <f t="shared" si="16"/>
        <v>2.2421559082497884E-2</v>
      </c>
      <c r="H171" s="35"/>
      <c r="I171" s="35">
        <f t="shared" si="17"/>
        <v>0.58800880320502547</v>
      </c>
      <c r="J171" s="35">
        <f t="shared" si="18"/>
        <v>-7.3513008130063895E-2</v>
      </c>
      <c r="K171" s="35">
        <f t="shared" si="19"/>
        <v>5.4041623643308404E-3</v>
      </c>
      <c r="L171" s="35">
        <f t="shared" si="20"/>
        <v>2.2592893757860348E-4</v>
      </c>
      <c r="M171" s="35"/>
    </row>
    <row r="172" spans="1:13" x14ac:dyDescent="0.3">
      <c r="A172" s="9">
        <v>2.5</v>
      </c>
      <c r="B172" s="9">
        <v>30.168800000000001</v>
      </c>
      <c r="C172" s="35"/>
      <c r="D172" s="35">
        <f t="shared" si="14"/>
        <v>39.588829123281243</v>
      </c>
      <c r="E172" s="35"/>
      <c r="F172" s="35">
        <f t="shared" si="15"/>
        <v>9.4200291232812425</v>
      </c>
      <c r="G172" s="35">
        <f t="shared" si="16"/>
        <v>0.31224407743368121</v>
      </c>
      <c r="H172" s="35"/>
      <c r="I172" s="35">
        <f t="shared" si="17"/>
        <v>88.736948683466778</v>
      </c>
      <c r="J172" s="35">
        <f t="shared" si="18"/>
        <v>-4.1047130081300658</v>
      </c>
      <c r="K172" s="35">
        <f t="shared" si="19"/>
        <v>16.848668879112175</v>
      </c>
      <c r="L172" s="35">
        <f t="shared" si="20"/>
        <v>21.502165329475066</v>
      </c>
      <c r="M172" s="35"/>
    </row>
    <row r="173" spans="1:13" x14ac:dyDescent="0.3">
      <c r="A173" s="9">
        <v>3.7</v>
      </c>
      <c r="B173" s="9">
        <v>31.6</v>
      </c>
      <c r="C173" s="35"/>
      <c r="D173" s="35">
        <f t="shared" si="14"/>
        <v>34.042414960089459</v>
      </c>
      <c r="E173" s="35"/>
      <c r="F173" s="35">
        <f t="shared" si="15"/>
        <v>2.442414960089458</v>
      </c>
      <c r="G173" s="35">
        <f t="shared" si="16"/>
        <v>7.7291612661058801E-2</v>
      </c>
      <c r="H173" s="35"/>
      <c r="I173" s="35">
        <f t="shared" si="17"/>
        <v>5.9653908372687887</v>
      </c>
      <c r="J173" s="35">
        <f t="shared" si="18"/>
        <v>-2.6735130081300653</v>
      </c>
      <c r="K173" s="35">
        <f t="shared" si="19"/>
        <v>7.1476718046406704</v>
      </c>
      <c r="L173" s="35">
        <f t="shared" si="20"/>
        <v>0.82695639377248409</v>
      </c>
      <c r="M173" s="35"/>
    </row>
    <row r="174" spans="1:13" x14ac:dyDescent="0.3">
      <c r="A174" s="9">
        <v>5.4</v>
      </c>
      <c r="B174" s="9">
        <v>27</v>
      </c>
      <c r="C174" s="35"/>
      <c r="D174" s="35">
        <f t="shared" si="14"/>
        <v>26.184994895567769</v>
      </c>
      <c r="E174" s="35"/>
      <c r="F174" s="35">
        <f t="shared" si="15"/>
        <v>0.81500510443223106</v>
      </c>
      <c r="G174" s="35">
        <f t="shared" si="16"/>
        <v>3.018537423823078E-2</v>
      </c>
      <c r="H174" s="35"/>
      <c r="I174" s="35">
        <f t="shared" si="17"/>
        <v>0.6642333202505919</v>
      </c>
      <c r="J174" s="35">
        <f t="shared" si="18"/>
        <v>-7.2735130081300667</v>
      </c>
      <c r="K174" s="35">
        <f t="shared" si="19"/>
        <v>52.903991479437295</v>
      </c>
      <c r="L174" s="35">
        <f t="shared" si="20"/>
        <v>76.856633070552292</v>
      </c>
      <c r="M174" s="35"/>
    </row>
    <row r="175" spans="1:13" x14ac:dyDescent="0.3">
      <c r="A175" s="9">
        <v>3</v>
      </c>
      <c r="B175" s="9">
        <v>35.708100000000002</v>
      </c>
      <c r="C175" s="35"/>
      <c r="D175" s="35">
        <f t="shared" si="14"/>
        <v>37.277823221951337</v>
      </c>
      <c r="E175" s="35"/>
      <c r="F175" s="35">
        <f t="shared" si="15"/>
        <v>1.5697232219513353</v>
      </c>
      <c r="G175" s="35">
        <f t="shared" si="16"/>
        <v>4.3959864063093115E-2</v>
      </c>
      <c r="H175" s="35"/>
      <c r="I175" s="35">
        <f t="shared" si="17"/>
        <v>2.4640309935332811</v>
      </c>
      <c r="J175" s="35">
        <f t="shared" si="18"/>
        <v>1.434586991869935</v>
      </c>
      <c r="K175" s="35">
        <f t="shared" si="19"/>
        <v>2.0580398372424291</v>
      </c>
      <c r="L175" s="35">
        <f t="shared" si="20"/>
        <v>5.4104473532246686</v>
      </c>
      <c r="M175" s="35"/>
    </row>
    <row r="176" spans="1:13" x14ac:dyDescent="0.3">
      <c r="A176" s="9">
        <v>2.7</v>
      </c>
      <c r="B176" s="9">
        <v>31.3</v>
      </c>
      <c r="C176" s="35"/>
      <c r="D176" s="35">
        <f t="shared" si="14"/>
        <v>38.664426762749287</v>
      </c>
      <c r="E176" s="35"/>
      <c r="F176" s="35">
        <f t="shared" si="15"/>
        <v>7.3644267627492859</v>
      </c>
      <c r="G176" s="35">
        <f t="shared" si="16"/>
        <v>0.2352852000878366</v>
      </c>
      <c r="H176" s="35"/>
      <c r="I176" s="35">
        <f t="shared" si="17"/>
        <v>54.234781543897924</v>
      </c>
      <c r="J176" s="35">
        <f t="shared" si="18"/>
        <v>-2.973513008130066</v>
      </c>
      <c r="K176" s="35">
        <f t="shared" si="19"/>
        <v>8.8417796095187136</v>
      </c>
      <c r="L176" s="35">
        <f t="shared" si="20"/>
        <v>13.783698552739352</v>
      </c>
      <c r="M176" s="35"/>
    </row>
    <row r="177" spans="1:13" x14ac:dyDescent="0.3">
      <c r="A177" s="9">
        <v>2.8</v>
      </c>
      <c r="B177" s="9">
        <v>37.118499999999997</v>
      </c>
      <c r="C177" s="35"/>
      <c r="D177" s="35">
        <f t="shared" si="14"/>
        <v>38.202225582483301</v>
      </c>
      <c r="E177" s="35"/>
      <c r="F177" s="35">
        <f t="shared" si="15"/>
        <v>1.0837255824833036</v>
      </c>
      <c r="G177" s="35">
        <f t="shared" si="16"/>
        <v>2.9196373303967123E-2</v>
      </c>
      <c r="H177" s="35"/>
      <c r="I177" s="35">
        <f t="shared" si="17"/>
        <v>1.1744611381287757</v>
      </c>
      <c r="J177" s="35">
        <f t="shared" si="18"/>
        <v>2.8449869918699306</v>
      </c>
      <c r="K177" s="35">
        <f t="shared" si="19"/>
        <v>8.0939509839091173</v>
      </c>
      <c r="L177" s="35">
        <f t="shared" si="20"/>
        <v>10.565354957489239</v>
      </c>
      <c r="M177" s="35"/>
    </row>
    <row r="178" spans="1:13" x14ac:dyDescent="0.3">
      <c r="A178" s="9">
        <v>3.5</v>
      </c>
      <c r="B178" s="9">
        <v>34.700000000000003</v>
      </c>
      <c r="C178" s="35"/>
      <c r="D178" s="35">
        <f t="shared" si="14"/>
        <v>34.966817320621431</v>
      </c>
      <c r="E178" s="35"/>
      <c r="F178" s="35">
        <f t="shared" si="15"/>
        <v>0.26681732062142771</v>
      </c>
      <c r="G178" s="35">
        <f t="shared" si="16"/>
        <v>7.6892599602716915E-3</v>
      </c>
      <c r="H178" s="35"/>
      <c r="I178" s="35">
        <f t="shared" si="17"/>
        <v>7.1191482583597754E-2</v>
      </c>
      <c r="J178" s="35">
        <f t="shared" si="18"/>
        <v>0.42648699186993611</v>
      </c>
      <c r="K178" s="35">
        <f t="shared" si="19"/>
        <v>0.18189115423426694</v>
      </c>
      <c r="L178" s="35">
        <f t="shared" si="20"/>
        <v>2.2592893757860348E-4</v>
      </c>
      <c r="M178" s="35"/>
    </row>
    <row r="179" spans="1:13" x14ac:dyDescent="0.3">
      <c r="A179" s="9">
        <v>3.7</v>
      </c>
      <c r="B179" s="9">
        <v>30.5</v>
      </c>
      <c r="C179" s="35"/>
      <c r="D179" s="35">
        <f t="shared" si="14"/>
        <v>34.042414960089459</v>
      </c>
      <c r="E179" s="35"/>
      <c r="F179" s="35">
        <f t="shared" si="15"/>
        <v>3.5424149600894594</v>
      </c>
      <c r="G179" s="35">
        <f t="shared" si="16"/>
        <v>0.11614475278981834</v>
      </c>
      <c r="H179" s="35"/>
      <c r="I179" s="35">
        <f t="shared" si="17"/>
        <v>12.548703749465606</v>
      </c>
      <c r="J179" s="35">
        <f t="shared" si="18"/>
        <v>-3.7735130081300667</v>
      </c>
      <c r="K179" s="35">
        <f t="shared" si="19"/>
        <v>14.239400422526826</v>
      </c>
      <c r="L179" s="35">
        <f t="shared" si="20"/>
        <v>0.82695639377248409</v>
      </c>
      <c r="M179" s="35"/>
    </row>
    <row r="180" spans="1:13" x14ac:dyDescent="0.3">
      <c r="A180" s="9">
        <v>3.6</v>
      </c>
      <c r="B180" s="9">
        <v>34.270800000000001</v>
      </c>
      <c r="C180" s="35"/>
      <c r="D180" s="35">
        <f t="shared" si="14"/>
        <v>34.504616140355445</v>
      </c>
      <c r="E180" s="35"/>
      <c r="F180" s="35">
        <f t="shared" si="15"/>
        <v>0.23381614035544374</v>
      </c>
      <c r="G180" s="35">
        <f t="shared" si="16"/>
        <v>6.8226052603220155E-3</v>
      </c>
      <c r="H180" s="35"/>
      <c r="I180" s="35">
        <f t="shared" si="17"/>
        <v>5.4669987490716568E-2</v>
      </c>
      <c r="J180" s="35">
        <f t="shared" si="18"/>
        <v>-2.7130081300654751E-3</v>
      </c>
      <c r="K180" s="35">
        <f t="shared" si="19"/>
        <v>7.3604131138013663E-6</v>
      </c>
      <c r="L180" s="35">
        <f t="shared" si="20"/>
        <v>0.19996123031576124</v>
      </c>
      <c r="M180" s="35"/>
    </row>
    <row r="181" spans="1:13" x14ac:dyDescent="0.3">
      <c r="A181" s="9">
        <v>2</v>
      </c>
      <c r="B181" s="9">
        <v>49.216999999999999</v>
      </c>
      <c r="C181" s="35"/>
      <c r="D181" s="35">
        <f t="shared" si="14"/>
        <v>41.899835024611157</v>
      </c>
      <c r="E181" s="35"/>
      <c r="F181" s="35">
        <f t="shared" si="15"/>
        <v>7.3171649753888417</v>
      </c>
      <c r="G181" s="35">
        <f t="shared" si="16"/>
        <v>0.14867149512137762</v>
      </c>
      <c r="H181" s="35"/>
      <c r="I181" s="35">
        <f t="shared" si="17"/>
        <v>53.54090327705719</v>
      </c>
      <c r="J181" s="35">
        <f t="shared" si="18"/>
        <v>14.943486991869932</v>
      </c>
      <c r="K181" s="35">
        <f t="shared" si="19"/>
        <v>223.30780347618588</v>
      </c>
      <c r="L181" s="35">
        <f t="shared" si="20"/>
        <v>48.275379857688868</v>
      </c>
      <c r="M181" s="35"/>
    </row>
    <row r="182" spans="1:13" x14ac:dyDescent="0.3">
      <c r="A182" s="9">
        <v>2.4</v>
      </c>
      <c r="B182" s="9">
        <v>42.6</v>
      </c>
      <c r="C182" s="35"/>
      <c r="D182" s="35">
        <f t="shared" si="14"/>
        <v>40.051030303547229</v>
      </c>
      <c r="E182" s="35"/>
      <c r="F182" s="35">
        <f t="shared" si="15"/>
        <v>2.5489696964527724</v>
      </c>
      <c r="G182" s="35">
        <f t="shared" si="16"/>
        <v>5.9834969400299816E-2</v>
      </c>
      <c r="H182" s="35"/>
      <c r="I182" s="35">
        <f t="shared" si="17"/>
        <v>6.497246513434539</v>
      </c>
      <c r="J182" s="35">
        <f t="shared" si="18"/>
        <v>8.3264869918699347</v>
      </c>
      <c r="K182" s="35">
        <f t="shared" si="19"/>
        <v>69.330385625779229</v>
      </c>
      <c r="L182" s="35">
        <f t="shared" si="20"/>
        <v>26.002288510960785</v>
      </c>
      <c r="M182" s="35"/>
    </row>
    <row r="183" spans="1:13" x14ac:dyDescent="0.3">
      <c r="A183" s="9">
        <v>2.5</v>
      </c>
      <c r="B183" s="9">
        <v>40.0169</v>
      </c>
      <c r="C183" s="35"/>
      <c r="D183" s="35">
        <f t="shared" si="14"/>
        <v>39.588829123281243</v>
      </c>
      <c r="E183" s="35"/>
      <c r="F183" s="35">
        <f t="shared" si="15"/>
        <v>0.42807087671875621</v>
      </c>
      <c r="G183" s="35">
        <f t="shared" si="16"/>
        <v>1.0697252328859963E-2</v>
      </c>
      <c r="H183" s="35"/>
      <c r="I183" s="35">
        <f t="shared" si="17"/>
        <v>0.18324467549476459</v>
      </c>
      <c r="J183" s="35">
        <f t="shared" si="18"/>
        <v>5.743386991869933</v>
      </c>
      <c r="K183" s="35">
        <f t="shared" si="19"/>
        <v>32.986494138380756</v>
      </c>
      <c r="L183" s="35">
        <f t="shared" si="20"/>
        <v>21.502165329475066</v>
      </c>
      <c r="M183" s="35"/>
    </row>
    <row r="184" spans="1:13" x14ac:dyDescent="0.3">
      <c r="A184" s="9">
        <v>3.8</v>
      </c>
      <c r="B184" s="9">
        <v>33.848199999999999</v>
      </c>
      <c r="C184" s="35"/>
      <c r="D184" s="35">
        <f t="shared" si="14"/>
        <v>33.580213779823481</v>
      </c>
      <c r="E184" s="35"/>
      <c r="F184" s="35">
        <f t="shared" si="15"/>
        <v>0.26798622017651752</v>
      </c>
      <c r="G184" s="35">
        <f t="shared" si="16"/>
        <v>7.9172960504995098E-3</v>
      </c>
      <c r="H184" s="35"/>
      <c r="I184" s="35">
        <f t="shared" si="17"/>
        <v>7.181661420449692E-2</v>
      </c>
      <c r="J184" s="35">
        <f t="shared" si="18"/>
        <v>-0.42531300813006823</v>
      </c>
      <c r="K184" s="35">
        <f t="shared" si="19"/>
        <v>0.18089115488464749</v>
      </c>
      <c r="L184" s="35">
        <f t="shared" si="20"/>
        <v>1.8812114193077276</v>
      </c>
      <c r="M184" s="35"/>
    </row>
    <row r="185" spans="1:13" x14ac:dyDescent="0.3">
      <c r="A185" s="9">
        <v>3.5</v>
      </c>
      <c r="B185" s="9">
        <v>34.6</v>
      </c>
      <c r="C185" s="35"/>
      <c r="D185" s="35">
        <f t="shared" si="14"/>
        <v>34.966817320621431</v>
      </c>
      <c r="E185" s="35"/>
      <c r="F185" s="35">
        <f t="shared" si="15"/>
        <v>0.36681732062142913</v>
      </c>
      <c r="G185" s="35">
        <f t="shared" si="16"/>
        <v>1.0601656665359224E-2</v>
      </c>
      <c r="H185" s="35"/>
      <c r="I185" s="35">
        <f t="shared" si="17"/>
        <v>0.13455494670788434</v>
      </c>
      <c r="J185" s="35">
        <f t="shared" si="18"/>
        <v>0.32648699186993468</v>
      </c>
      <c r="K185" s="35">
        <f t="shared" si="19"/>
        <v>0.10659375586027879</v>
      </c>
      <c r="L185" s="35">
        <f t="shared" si="20"/>
        <v>2.2592893757860348E-4</v>
      </c>
      <c r="M185" s="35"/>
    </row>
    <row r="186" spans="1:13" x14ac:dyDescent="0.3">
      <c r="A186" s="9">
        <v>3.5</v>
      </c>
      <c r="B186" s="9">
        <v>30.6</v>
      </c>
      <c r="C186" s="35"/>
      <c r="D186" s="35">
        <f t="shared" si="14"/>
        <v>34.966817320621431</v>
      </c>
      <c r="E186" s="35"/>
      <c r="F186" s="35">
        <f t="shared" si="15"/>
        <v>4.3668173206214291</v>
      </c>
      <c r="G186" s="35">
        <f t="shared" si="16"/>
        <v>0.14270644838632121</v>
      </c>
      <c r="H186" s="35"/>
      <c r="I186" s="35">
        <f t="shared" si="17"/>
        <v>19.069093511679316</v>
      </c>
      <c r="J186" s="35">
        <f t="shared" si="18"/>
        <v>-3.6735130081300653</v>
      </c>
      <c r="K186" s="35">
        <f t="shared" si="19"/>
        <v>13.494697820900802</v>
      </c>
      <c r="L186" s="35">
        <f t="shared" si="20"/>
        <v>2.2592893757860348E-4</v>
      </c>
      <c r="M186" s="35"/>
    </row>
    <row r="187" spans="1:13" x14ac:dyDescent="0.3">
      <c r="A187" s="9">
        <v>2.2999999999999998</v>
      </c>
      <c r="B187" s="9">
        <v>31.9</v>
      </c>
      <c r="C187" s="35"/>
      <c r="D187" s="35">
        <f t="shared" si="14"/>
        <v>40.513231483813215</v>
      </c>
      <c r="E187" s="35"/>
      <c r="F187" s="35">
        <f t="shared" si="15"/>
        <v>8.613231483813216</v>
      </c>
      <c r="G187" s="35">
        <f t="shared" si="16"/>
        <v>0.27000725654586888</v>
      </c>
      <c r="H187" s="35"/>
      <c r="I187" s="35">
        <f t="shared" si="17"/>
        <v>74.187756593751217</v>
      </c>
      <c r="J187" s="35">
        <f t="shared" si="18"/>
        <v>-2.3735130081300682</v>
      </c>
      <c r="K187" s="35">
        <f t="shared" si="19"/>
        <v>5.6335639997626448</v>
      </c>
      <c r="L187" s="35">
        <f t="shared" si="20"/>
        <v>30.929671554525044</v>
      </c>
      <c r="M187" s="35"/>
    </row>
    <row r="188" spans="1:13" x14ac:dyDescent="0.3">
      <c r="A188" s="9">
        <v>2</v>
      </c>
      <c r="B188" s="9">
        <v>37.1</v>
      </c>
      <c r="C188" s="35"/>
      <c r="D188" s="35">
        <f t="shared" si="14"/>
        <v>41.899835024611157</v>
      </c>
      <c r="E188" s="35"/>
      <c r="F188" s="35">
        <f t="shared" si="15"/>
        <v>4.7998350246111556</v>
      </c>
      <c r="G188" s="35">
        <f t="shared" si="16"/>
        <v>0.12937560713237617</v>
      </c>
      <c r="H188" s="35"/>
      <c r="I188" s="35">
        <f t="shared" si="17"/>
        <v>23.038416263483974</v>
      </c>
      <c r="J188" s="35">
        <f t="shared" si="18"/>
        <v>2.8264869918699347</v>
      </c>
      <c r="K188" s="35">
        <f t="shared" si="19"/>
        <v>7.9890287152099519</v>
      </c>
      <c r="L188" s="35">
        <f t="shared" si="20"/>
        <v>48.275379857688868</v>
      </c>
      <c r="M188" s="35"/>
    </row>
    <row r="189" spans="1:13" x14ac:dyDescent="0.3">
      <c r="A189" s="9">
        <v>2.4</v>
      </c>
      <c r="B189" s="9">
        <v>33.6</v>
      </c>
      <c r="C189" s="35"/>
      <c r="D189" s="35">
        <f t="shared" si="14"/>
        <v>40.051030303547229</v>
      </c>
      <c r="E189" s="35"/>
      <c r="F189" s="35">
        <f t="shared" si="15"/>
        <v>6.4510303035472276</v>
      </c>
      <c r="G189" s="35">
        <f t="shared" si="16"/>
        <v>0.19199494951033413</v>
      </c>
      <c r="H189" s="35"/>
      <c r="I189" s="35">
        <f t="shared" si="17"/>
        <v>41.615791977284637</v>
      </c>
      <c r="J189" s="35">
        <f t="shared" si="18"/>
        <v>-0.67351300813006532</v>
      </c>
      <c r="K189" s="35">
        <f t="shared" si="19"/>
        <v>0.45361977212040944</v>
      </c>
      <c r="L189" s="35">
        <f t="shared" si="20"/>
        <v>26.002288510960785</v>
      </c>
      <c r="M189" s="35"/>
    </row>
    <row r="190" spans="1:13" x14ac:dyDescent="0.3">
      <c r="A190" s="9">
        <v>2.4</v>
      </c>
      <c r="B190" s="9">
        <v>35.299999999999997</v>
      </c>
      <c r="C190" s="35"/>
      <c r="D190" s="35">
        <f t="shared" si="14"/>
        <v>40.051030303547229</v>
      </c>
      <c r="E190" s="35"/>
      <c r="F190" s="35">
        <f t="shared" si="15"/>
        <v>4.7510303035472319</v>
      </c>
      <c r="G190" s="35">
        <f t="shared" si="16"/>
        <v>0.13459009358490742</v>
      </c>
      <c r="H190" s="35"/>
      <c r="I190" s="35">
        <f t="shared" si="17"/>
        <v>22.572288945224102</v>
      </c>
      <c r="J190" s="35">
        <f t="shared" si="18"/>
        <v>1.0264869918699304</v>
      </c>
      <c r="K190" s="35">
        <f t="shared" si="19"/>
        <v>1.0536755444781787</v>
      </c>
      <c r="L190" s="35">
        <f t="shared" si="20"/>
        <v>26.002288510960785</v>
      </c>
      <c r="M190" s="35"/>
    </row>
    <row r="191" spans="1:13" x14ac:dyDescent="0.3">
      <c r="A191" s="9">
        <v>2.4</v>
      </c>
      <c r="B191" s="9">
        <v>37</v>
      </c>
      <c r="C191" s="35"/>
      <c r="D191" s="35">
        <f t="shared" si="14"/>
        <v>40.051030303547229</v>
      </c>
      <c r="E191" s="35"/>
      <c r="F191" s="35">
        <f t="shared" si="15"/>
        <v>3.051030303547229</v>
      </c>
      <c r="G191" s="35">
        <f t="shared" si="16"/>
        <v>8.2460278474249429E-2</v>
      </c>
      <c r="H191" s="35"/>
      <c r="I191" s="35">
        <f t="shared" si="17"/>
        <v>9.3087859131634971</v>
      </c>
      <c r="J191" s="35">
        <f t="shared" si="18"/>
        <v>2.7264869918699333</v>
      </c>
      <c r="K191" s="35">
        <f t="shared" si="19"/>
        <v>7.4337313168359573</v>
      </c>
      <c r="L191" s="35">
        <f t="shared" si="20"/>
        <v>26.002288510960785</v>
      </c>
      <c r="M191" s="35"/>
    </row>
    <row r="192" spans="1:13" x14ac:dyDescent="0.3">
      <c r="A192" s="9">
        <v>3.7</v>
      </c>
      <c r="B192" s="9">
        <v>28.1</v>
      </c>
      <c r="C192" s="35"/>
      <c r="D192" s="35">
        <f t="shared" si="14"/>
        <v>34.042414960089459</v>
      </c>
      <c r="E192" s="35"/>
      <c r="F192" s="35">
        <f t="shared" si="15"/>
        <v>5.942414960089458</v>
      </c>
      <c r="G192" s="35">
        <f t="shared" si="16"/>
        <v>0.21147384199606611</v>
      </c>
      <c r="H192" s="35"/>
      <c r="I192" s="35">
        <f t="shared" si="17"/>
        <v>35.312295557894998</v>
      </c>
      <c r="J192" s="35">
        <f t="shared" si="18"/>
        <v>-6.1735130081300653</v>
      </c>
      <c r="K192" s="35">
        <f t="shared" si="19"/>
        <v>38.11226286155113</v>
      </c>
      <c r="L192" s="35">
        <f t="shared" si="20"/>
        <v>0.82695639377248409</v>
      </c>
      <c r="M192" s="35"/>
    </row>
    <row r="193" spans="1:13" x14ac:dyDescent="0.3">
      <c r="A193" s="9">
        <v>4.8</v>
      </c>
      <c r="B193" s="9">
        <v>25.7761</v>
      </c>
      <c r="C193" s="35"/>
      <c r="D193" s="35">
        <f t="shared" si="14"/>
        <v>28.958201977163661</v>
      </c>
      <c r="E193" s="35"/>
      <c r="F193" s="35">
        <f t="shared" si="15"/>
        <v>3.1821019771636614</v>
      </c>
      <c r="G193" s="35">
        <f t="shared" si="16"/>
        <v>0.12345164618245823</v>
      </c>
      <c r="H193" s="35"/>
      <c r="I193" s="35">
        <f t="shared" si="17"/>
        <v>10.125772993068884</v>
      </c>
      <c r="J193" s="35">
        <f t="shared" si="18"/>
        <v>-8.4974130081300672</v>
      </c>
      <c r="K193" s="35">
        <f t="shared" si="19"/>
        <v>72.20602783073808</v>
      </c>
      <c r="L193" s="35">
        <f t="shared" si="20"/>
        <v>35.923054088979576</v>
      </c>
      <c r="M193" s="35"/>
    </row>
    <row r="194" spans="1:13" x14ac:dyDescent="0.3">
      <c r="A194" s="9">
        <v>5</v>
      </c>
      <c r="B194" s="9">
        <v>23.820399999999999</v>
      </c>
      <c r="C194" s="35"/>
      <c r="D194" s="35">
        <f t="shared" si="14"/>
        <v>28.033799616631697</v>
      </c>
      <c r="E194" s="35"/>
      <c r="F194" s="35">
        <f t="shared" si="15"/>
        <v>4.2133996166316976</v>
      </c>
      <c r="G194" s="35">
        <f t="shared" si="16"/>
        <v>0.17688198420814502</v>
      </c>
      <c r="H194" s="35"/>
      <c r="I194" s="35">
        <f t="shared" si="17"/>
        <v>17.752736329432135</v>
      </c>
      <c r="J194" s="35">
        <f t="shared" si="18"/>
        <v>-10.453113008130067</v>
      </c>
      <c r="K194" s="35">
        <f t="shared" si="19"/>
        <v>109.26757156073802</v>
      </c>
      <c r="L194" s="35">
        <f t="shared" si="20"/>
        <v>47.858540967856349</v>
      </c>
      <c r="M194" s="35"/>
    </row>
    <row r="195" spans="1:13" x14ac:dyDescent="0.3">
      <c r="A195" s="9">
        <v>3.6</v>
      </c>
      <c r="B195" s="9">
        <v>37.690800000000003</v>
      </c>
      <c r="C195" s="35"/>
      <c r="D195" s="35">
        <f t="shared" si="14"/>
        <v>34.504616140355445</v>
      </c>
      <c r="E195" s="35"/>
      <c r="F195" s="35">
        <f t="shared" si="15"/>
        <v>3.186183859644558</v>
      </c>
      <c r="G195" s="35">
        <f t="shared" si="16"/>
        <v>8.4534789912778657E-2</v>
      </c>
      <c r="H195" s="35"/>
      <c r="I195" s="35">
        <f t="shared" si="17"/>
        <v>10.151767587459492</v>
      </c>
      <c r="J195" s="35">
        <f t="shared" si="18"/>
        <v>3.4172869918699362</v>
      </c>
      <c r="K195" s="35">
        <f t="shared" si="19"/>
        <v>11.677850384803477</v>
      </c>
      <c r="L195" s="35">
        <f t="shared" si="20"/>
        <v>0.19996123031576124</v>
      </c>
      <c r="M195" s="35"/>
    </row>
    <row r="196" spans="1:13" x14ac:dyDescent="0.3">
      <c r="A196" s="9">
        <v>3.5</v>
      </c>
      <c r="B196" s="9">
        <v>30.380500000000001</v>
      </c>
      <c r="C196" s="35"/>
      <c r="D196" s="35">
        <f t="shared" ref="D196:D259" si="21">-4.62201180265982*A196+51.1438586299308</f>
        <v>34.966817320621431</v>
      </c>
      <c r="E196" s="35"/>
      <c r="F196" s="35">
        <f t="shared" ref="F196:F259" si="22">ABS(B196-D196)</f>
        <v>4.5863173206214292</v>
      </c>
      <c r="G196" s="35">
        <f t="shared" ref="G196:G259" si="23">(F196/B196)</f>
        <v>0.15096253585758723</v>
      </c>
      <c r="H196" s="35"/>
      <c r="I196" s="35">
        <f t="shared" ref="I196:I259" si="24">F196^2</f>
        <v>21.034306565432125</v>
      </c>
      <c r="J196" s="35">
        <f t="shared" ref="J196:J259" si="25">B196-$B$373</f>
        <v>-3.8930130081300653</v>
      </c>
      <c r="K196" s="35">
        <f t="shared" ref="K196:K259" si="26">J196^2</f>
        <v>15.1555502814699</v>
      </c>
      <c r="L196" s="35">
        <f t="shared" ref="L196:L259" si="27">(D196-$D$373)^2</f>
        <v>2.2592893757860348E-4</v>
      </c>
      <c r="M196" s="35"/>
    </row>
    <row r="197" spans="1:13" x14ac:dyDescent="0.3">
      <c r="A197" s="9">
        <v>1.8</v>
      </c>
      <c r="B197" s="9">
        <v>46.9</v>
      </c>
      <c r="C197" s="35"/>
      <c r="D197" s="35">
        <f t="shared" si="21"/>
        <v>42.824237385143121</v>
      </c>
      <c r="E197" s="35"/>
      <c r="F197" s="35">
        <f t="shared" si="22"/>
        <v>4.0757626148568775</v>
      </c>
      <c r="G197" s="35">
        <f t="shared" si="23"/>
        <v>8.6903254048121062E-2</v>
      </c>
      <c r="H197" s="35"/>
      <c r="I197" s="35">
        <f t="shared" si="24"/>
        <v>16.611840892664972</v>
      </c>
      <c r="J197" s="35">
        <f t="shared" si="25"/>
        <v>12.626486991869932</v>
      </c>
      <c r="K197" s="35">
        <f t="shared" si="26"/>
        <v>159.4281737558606</v>
      </c>
      <c r="L197" s="35">
        <f t="shared" si="27"/>
        <v>61.97548470352411</v>
      </c>
      <c r="M197" s="35"/>
    </row>
    <row r="198" spans="1:13" x14ac:dyDescent="0.3">
      <c r="A198" s="9">
        <v>6.2</v>
      </c>
      <c r="B198" s="9">
        <v>28.4</v>
      </c>
      <c r="C198" s="35"/>
      <c r="D198" s="35">
        <f t="shared" si="21"/>
        <v>22.487385453439913</v>
      </c>
      <c r="E198" s="35"/>
      <c r="F198" s="35">
        <f t="shared" si="22"/>
        <v>5.9126145465600857</v>
      </c>
      <c r="G198" s="35">
        <f t="shared" si="23"/>
        <v>0.20819065304789036</v>
      </c>
      <c r="H198" s="35"/>
      <c r="I198" s="35">
        <f t="shared" si="24"/>
        <v>34.959010776193928</v>
      </c>
      <c r="J198" s="35">
        <f t="shared" si="25"/>
        <v>-5.8735130081300682</v>
      </c>
      <c r="K198" s="35">
        <f t="shared" si="26"/>
        <v>34.49815505667312</v>
      </c>
      <c r="L198" s="35">
        <f t="shared" si="27"/>
        <v>155.36129065571379</v>
      </c>
      <c r="M198" s="35"/>
    </row>
    <row r="199" spans="1:13" x14ac:dyDescent="0.3">
      <c r="A199" s="9">
        <v>2</v>
      </c>
      <c r="B199" s="9">
        <v>34.700000000000003</v>
      </c>
      <c r="C199" s="35"/>
      <c r="D199" s="35">
        <f t="shared" si="21"/>
        <v>41.899835024611157</v>
      </c>
      <c r="E199" s="35"/>
      <c r="F199" s="35">
        <f t="shared" si="22"/>
        <v>7.1998350246111542</v>
      </c>
      <c r="G199" s="35">
        <f t="shared" si="23"/>
        <v>0.20748804105507648</v>
      </c>
      <c r="H199" s="35"/>
      <c r="I199" s="35">
        <f t="shared" si="24"/>
        <v>51.837624381617502</v>
      </c>
      <c r="J199" s="35">
        <f t="shared" si="25"/>
        <v>0.42648699186993611</v>
      </c>
      <c r="K199" s="35">
        <f t="shared" si="26"/>
        <v>0.18189115423426694</v>
      </c>
      <c r="L199" s="35">
        <f t="shared" si="27"/>
        <v>48.275379857688868</v>
      </c>
      <c r="M199" s="35"/>
    </row>
    <row r="200" spans="1:13" x14ac:dyDescent="0.3">
      <c r="A200" s="9">
        <v>2</v>
      </c>
      <c r="B200" s="9">
        <v>58.534999999999997</v>
      </c>
      <c r="C200" s="35"/>
      <c r="D200" s="35">
        <f t="shared" si="21"/>
        <v>41.899835024611157</v>
      </c>
      <c r="E200" s="35"/>
      <c r="F200" s="35">
        <f t="shared" si="22"/>
        <v>16.63516497538884</v>
      </c>
      <c r="G200" s="35">
        <f t="shared" si="23"/>
        <v>0.28419176518986661</v>
      </c>
      <c r="H200" s="35"/>
      <c r="I200" s="35">
        <f t="shared" si="24"/>
        <v>276.72871375840356</v>
      </c>
      <c r="J200" s="35">
        <f t="shared" si="25"/>
        <v>24.26148699186993</v>
      </c>
      <c r="K200" s="35">
        <f t="shared" si="26"/>
        <v>588.61975105667386</v>
      </c>
      <c r="L200" s="35">
        <f t="shared" si="27"/>
        <v>48.275379857688868</v>
      </c>
      <c r="M200" s="35"/>
    </row>
    <row r="201" spans="1:13" x14ac:dyDescent="0.3">
      <c r="A201" s="9">
        <v>2.7</v>
      </c>
      <c r="B201" s="9">
        <v>35.700000000000003</v>
      </c>
      <c r="C201" s="35"/>
      <c r="D201" s="35">
        <f t="shared" si="21"/>
        <v>38.664426762749287</v>
      </c>
      <c r="E201" s="35"/>
      <c r="F201" s="35">
        <f t="shared" si="22"/>
        <v>2.9644267627492837</v>
      </c>
      <c r="G201" s="35">
        <f t="shared" si="23"/>
        <v>8.3037164222669005E-2</v>
      </c>
      <c r="H201" s="35"/>
      <c r="I201" s="35">
        <f t="shared" si="24"/>
        <v>8.7878260317041974</v>
      </c>
      <c r="J201" s="35">
        <f t="shared" si="25"/>
        <v>1.4264869918699361</v>
      </c>
      <c r="K201" s="35">
        <f t="shared" si="26"/>
        <v>2.0348651379741391</v>
      </c>
      <c r="L201" s="35">
        <f t="shared" si="27"/>
        <v>13.783698552739352</v>
      </c>
      <c r="M201" s="35"/>
    </row>
    <row r="202" spans="1:13" x14ac:dyDescent="0.3">
      <c r="A202" s="9">
        <v>3.5</v>
      </c>
      <c r="B202" s="9">
        <v>30.2</v>
      </c>
      <c r="C202" s="35"/>
      <c r="D202" s="35">
        <f t="shared" si="21"/>
        <v>34.966817320621431</v>
      </c>
      <c r="E202" s="35"/>
      <c r="F202" s="35">
        <f t="shared" si="22"/>
        <v>4.7668173206214313</v>
      </c>
      <c r="G202" s="35">
        <f t="shared" si="23"/>
        <v>0.15784163313315999</v>
      </c>
      <c r="H202" s="35"/>
      <c r="I202" s="35">
        <f t="shared" si="24"/>
        <v>22.722547368176482</v>
      </c>
      <c r="J202" s="35">
        <f t="shared" si="25"/>
        <v>-4.0735130081300674</v>
      </c>
      <c r="K202" s="35">
        <f t="shared" si="26"/>
        <v>16.593508227404872</v>
      </c>
      <c r="L202" s="35">
        <f t="shared" si="27"/>
        <v>2.2592893757860348E-4</v>
      </c>
      <c r="M202" s="35"/>
    </row>
    <row r="203" spans="1:13" x14ac:dyDescent="0.3">
      <c r="A203" s="9">
        <v>2.4</v>
      </c>
      <c r="B203" s="9">
        <v>39.347999999999999</v>
      </c>
      <c r="C203" s="35"/>
      <c r="D203" s="35">
        <f t="shared" si="21"/>
        <v>40.051030303547229</v>
      </c>
      <c r="E203" s="35"/>
      <c r="F203" s="35">
        <f t="shared" si="22"/>
        <v>0.70303030354723006</v>
      </c>
      <c r="G203" s="35">
        <f t="shared" si="23"/>
        <v>1.7866989517821237E-2</v>
      </c>
      <c r="H203" s="35"/>
      <c r="I203" s="35">
        <f t="shared" si="24"/>
        <v>0.49425160770571042</v>
      </c>
      <c r="J203" s="35">
        <f t="shared" si="25"/>
        <v>5.0744869918699322</v>
      </c>
      <c r="K203" s="35">
        <f t="shared" si="26"/>
        <v>25.750418230657154</v>
      </c>
      <c r="L203" s="35">
        <f t="shared" si="27"/>
        <v>26.002288510960785</v>
      </c>
      <c r="M203" s="35"/>
    </row>
    <row r="204" spans="1:13" x14ac:dyDescent="0.3">
      <c r="A204" s="9">
        <v>4.3</v>
      </c>
      <c r="B204" s="9">
        <v>27.6</v>
      </c>
      <c r="C204" s="35"/>
      <c r="D204" s="35">
        <f t="shared" si="21"/>
        <v>31.269207878493571</v>
      </c>
      <c r="E204" s="35"/>
      <c r="F204" s="35">
        <f t="shared" si="22"/>
        <v>3.6692078784935696</v>
      </c>
      <c r="G204" s="35">
        <f t="shared" si="23"/>
        <v>0.13294231443817281</v>
      </c>
      <c r="H204" s="35"/>
      <c r="I204" s="35">
        <f t="shared" si="24"/>
        <v>13.463086455599282</v>
      </c>
      <c r="J204" s="35">
        <f t="shared" si="25"/>
        <v>-6.6735130081300653</v>
      </c>
      <c r="K204" s="35">
        <f t="shared" si="26"/>
        <v>44.535775869681196</v>
      </c>
      <c r="L204" s="35">
        <f t="shared" si="27"/>
        <v>13.561384478161981</v>
      </c>
      <c r="M204" s="35"/>
    </row>
    <row r="205" spans="1:13" x14ac:dyDescent="0.3">
      <c r="A205" s="9">
        <v>4.5999999999999996</v>
      </c>
      <c r="B205" s="9">
        <v>26.662199999999999</v>
      </c>
      <c r="C205" s="35"/>
      <c r="D205" s="35">
        <f t="shared" si="21"/>
        <v>29.882604337695625</v>
      </c>
      <c r="E205" s="35"/>
      <c r="F205" s="35">
        <f t="shared" si="22"/>
        <v>3.2204043376956264</v>
      </c>
      <c r="G205" s="35">
        <f t="shared" si="23"/>
        <v>0.12078539421711737</v>
      </c>
      <c r="H205" s="35"/>
      <c r="I205" s="35">
        <f t="shared" si="24"/>
        <v>10.371004098248806</v>
      </c>
      <c r="J205" s="35">
        <f t="shared" si="25"/>
        <v>-7.6113130081300682</v>
      </c>
      <c r="K205" s="35">
        <f t="shared" si="26"/>
        <v>57.932085707729989</v>
      </c>
      <c r="L205" s="35">
        <f t="shared" si="27"/>
        <v>25.696606658416936</v>
      </c>
      <c r="M205" s="35"/>
    </row>
    <row r="206" spans="1:13" x14ac:dyDescent="0.3">
      <c r="A206" s="9">
        <v>4.5999999999999996</v>
      </c>
      <c r="B206" s="9">
        <v>28.4</v>
      </c>
      <c r="C206" s="35"/>
      <c r="D206" s="35">
        <f t="shared" si="21"/>
        <v>29.882604337695625</v>
      </c>
      <c r="E206" s="35"/>
      <c r="F206" s="35">
        <f t="shared" si="22"/>
        <v>1.4826043376956264</v>
      </c>
      <c r="G206" s="35">
        <f t="shared" si="23"/>
        <v>5.2204378087874169E-2</v>
      </c>
      <c r="H206" s="35"/>
      <c r="I206" s="35">
        <f t="shared" si="24"/>
        <v>2.1981156221538871</v>
      </c>
      <c r="J206" s="35">
        <f t="shared" si="25"/>
        <v>-5.8735130081300682</v>
      </c>
      <c r="K206" s="35">
        <f t="shared" si="26"/>
        <v>34.49815505667312</v>
      </c>
      <c r="L206" s="35">
        <f t="shared" si="27"/>
        <v>25.696606658416936</v>
      </c>
      <c r="M206" s="35"/>
    </row>
    <row r="207" spans="1:13" x14ac:dyDescent="0.3">
      <c r="A207" s="9">
        <v>3.2</v>
      </c>
      <c r="B207" s="9">
        <v>30.7</v>
      </c>
      <c r="C207" s="35"/>
      <c r="D207" s="35">
        <f t="shared" si="21"/>
        <v>36.353420861419373</v>
      </c>
      <c r="E207" s="35"/>
      <c r="F207" s="35">
        <f t="shared" si="22"/>
        <v>5.6534208614193737</v>
      </c>
      <c r="G207" s="35">
        <f t="shared" si="23"/>
        <v>0.18415051665861151</v>
      </c>
      <c r="H207" s="35"/>
      <c r="I207" s="35">
        <f t="shared" si="24"/>
        <v>31.961167436331774</v>
      </c>
      <c r="J207" s="35">
        <f t="shared" si="25"/>
        <v>-3.5735130081300674</v>
      </c>
      <c r="K207" s="35">
        <f t="shared" si="26"/>
        <v>12.769995219274804</v>
      </c>
      <c r="L207" s="35">
        <f t="shared" si="27"/>
        <v>1.9645791972742317</v>
      </c>
      <c r="M207" s="35"/>
    </row>
    <row r="208" spans="1:13" x14ac:dyDescent="0.3">
      <c r="A208" s="9">
        <v>2</v>
      </c>
      <c r="B208" s="9">
        <v>43.1</v>
      </c>
      <c r="C208" s="35"/>
      <c r="D208" s="35">
        <f t="shared" si="21"/>
        <v>41.899835024611157</v>
      </c>
      <c r="E208" s="35"/>
      <c r="F208" s="35">
        <f t="shared" si="22"/>
        <v>1.2001649753888444</v>
      </c>
      <c r="G208" s="35">
        <f t="shared" si="23"/>
        <v>2.7846055113430263E-2</v>
      </c>
      <c r="H208" s="35"/>
      <c r="I208" s="35">
        <f t="shared" si="24"/>
        <v>1.4403959681501055</v>
      </c>
      <c r="J208" s="35">
        <f t="shared" si="25"/>
        <v>8.8264869918699347</v>
      </c>
      <c r="K208" s="35">
        <f t="shared" si="26"/>
        <v>77.906872617649171</v>
      </c>
      <c r="L208" s="35">
        <f t="shared" si="27"/>
        <v>48.275379857688868</v>
      </c>
      <c r="M208" s="35"/>
    </row>
    <row r="209" spans="1:13" x14ac:dyDescent="0.3">
      <c r="A209" s="9">
        <v>4</v>
      </c>
      <c r="B209" s="9">
        <v>26.384599999999999</v>
      </c>
      <c r="C209" s="35"/>
      <c r="D209" s="35">
        <f t="shared" si="21"/>
        <v>32.655811419291517</v>
      </c>
      <c r="E209" s="35"/>
      <c r="F209" s="35">
        <f t="shared" si="22"/>
        <v>6.271211419291518</v>
      </c>
      <c r="G209" s="35">
        <f t="shared" si="23"/>
        <v>0.23768453640727993</v>
      </c>
      <c r="H209" s="35"/>
      <c r="I209" s="35">
        <f t="shared" si="24"/>
        <v>39.328092665452338</v>
      </c>
      <c r="J209" s="35">
        <f t="shared" si="25"/>
        <v>-7.8889130081300678</v>
      </c>
      <c r="K209" s="35">
        <f t="shared" si="26"/>
        <v>62.234948449843792</v>
      </c>
      <c r="L209" s="35">
        <f t="shared" si="27"/>
        <v>5.2715010566138281</v>
      </c>
      <c r="M209" s="35"/>
    </row>
    <row r="210" spans="1:13" x14ac:dyDescent="0.3">
      <c r="A210" s="9">
        <v>4.8</v>
      </c>
      <c r="B210" s="9">
        <v>32.026299999999999</v>
      </c>
      <c r="C210" s="35"/>
      <c r="D210" s="35">
        <f t="shared" si="21"/>
        <v>28.958201977163661</v>
      </c>
      <c r="E210" s="35"/>
      <c r="F210" s="35">
        <f t="shared" si="22"/>
        <v>3.0680980228363381</v>
      </c>
      <c r="G210" s="35">
        <f t="shared" si="23"/>
        <v>9.5799328140819831E-2</v>
      </c>
      <c r="H210" s="35"/>
      <c r="I210" s="35">
        <f t="shared" si="24"/>
        <v>9.4132254777322473</v>
      </c>
      <c r="J210" s="35">
        <f t="shared" si="25"/>
        <v>-2.2472130081300676</v>
      </c>
      <c r="K210" s="35">
        <f t="shared" si="26"/>
        <v>5.0499663039089873</v>
      </c>
      <c r="L210" s="35">
        <f t="shared" si="27"/>
        <v>35.923054088979576</v>
      </c>
      <c r="M210" s="35"/>
    </row>
    <row r="211" spans="1:13" x14ac:dyDescent="0.3">
      <c r="A211" s="9">
        <v>2.4</v>
      </c>
      <c r="B211" s="9">
        <v>40.832099999999997</v>
      </c>
      <c r="C211" s="35"/>
      <c r="D211" s="35">
        <f t="shared" si="21"/>
        <v>40.051030303547229</v>
      </c>
      <c r="E211" s="35"/>
      <c r="F211" s="35">
        <f t="shared" si="22"/>
        <v>0.78106969645276791</v>
      </c>
      <c r="G211" s="35">
        <f t="shared" si="23"/>
        <v>1.9128815232446236E-2</v>
      </c>
      <c r="H211" s="35"/>
      <c r="I211" s="35">
        <f t="shared" si="24"/>
        <v>0.61006987071681906</v>
      </c>
      <c r="J211" s="35">
        <f t="shared" si="25"/>
        <v>6.5585869918699302</v>
      </c>
      <c r="K211" s="35">
        <f t="shared" si="26"/>
        <v>43.015063329925461</v>
      </c>
      <c r="L211" s="35">
        <f t="shared" si="27"/>
        <v>26.002288510960785</v>
      </c>
      <c r="M211" s="35"/>
    </row>
    <row r="212" spans="1:13" x14ac:dyDescent="0.3">
      <c r="A212" s="9">
        <v>2.5</v>
      </c>
      <c r="B212" s="9">
        <v>38.029899999999998</v>
      </c>
      <c r="C212" s="35"/>
      <c r="D212" s="35">
        <f t="shared" si="21"/>
        <v>39.588829123281243</v>
      </c>
      <c r="E212" s="35"/>
      <c r="F212" s="35">
        <f t="shared" si="22"/>
        <v>1.5589291232812457</v>
      </c>
      <c r="G212" s="35">
        <f t="shared" si="23"/>
        <v>4.0992196226685998E-2</v>
      </c>
      <c r="H212" s="35"/>
      <c r="I212" s="35">
        <f t="shared" si="24"/>
        <v>2.430260011414433</v>
      </c>
      <c r="J212" s="35">
        <f t="shared" si="25"/>
        <v>3.7563869918699311</v>
      </c>
      <c r="K212" s="35">
        <f t="shared" si="26"/>
        <v>14.110443232689629</v>
      </c>
      <c r="L212" s="35">
        <f t="shared" si="27"/>
        <v>21.502165329475066</v>
      </c>
      <c r="M212" s="35"/>
    </row>
    <row r="213" spans="1:13" x14ac:dyDescent="0.3">
      <c r="A213" s="9">
        <v>2</v>
      </c>
      <c r="B213" s="9">
        <v>60.1</v>
      </c>
      <c r="C213" s="35"/>
      <c r="D213" s="35">
        <f t="shared" si="21"/>
        <v>41.899835024611157</v>
      </c>
      <c r="E213" s="35"/>
      <c r="F213" s="35">
        <f t="shared" si="22"/>
        <v>18.200164975388844</v>
      </c>
      <c r="G213" s="35">
        <f t="shared" si="23"/>
        <v>0.30283136398317545</v>
      </c>
      <c r="H213" s="35"/>
      <c r="I213" s="35">
        <f t="shared" si="24"/>
        <v>331.24600513137079</v>
      </c>
      <c r="J213" s="35">
        <f t="shared" si="25"/>
        <v>25.826486991869935</v>
      </c>
      <c r="K213" s="35">
        <f t="shared" si="26"/>
        <v>667.00743034122695</v>
      </c>
      <c r="L213" s="35">
        <f t="shared" si="27"/>
        <v>48.275379857688868</v>
      </c>
      <c r="M213" s="35"/>
    </row>
    <row r="214" spans="1:13" x14ac:dyDescent="0.3">
      <c r="A214" s="9">
        <v>3</v>
      </c>
      <c r="B214" s="9">
        <v>51.1</v>
      </c>
      <c r="C214" s="35"/>
      <c r="D214" s="35">
        <f t="shared" si="21"/>
        <v>37.277823221951337</v>
      </c>
      <c r="E214" s="35"/>
      <c r="F214" s="35">
        <f t="shared" si="22"/>
        <v>13.822176778048664</v>
      </c>
      <c r="G214" s="35">
        <f t="shared" si="23"/>
        <v>0.27049269624361377</v>
      </c>
      <c r="H214" s="35"/>
      <c r="I214" s="35">
        <f t="shared" si="24"/>
        <v>191.05257088362777</v>
      </c>
      <c r="J214" s="35">
        <f t="shared" si="25"/>
        <v>16.826486991869935</v>
      </c>
      <c r="K214" s="35">
        <f t="shared" si="26"/>
        <v>283.13066448756814</v>
      </c>
      <c r="L214" s="35">
        <f t="shared" si="27"/>
        <v>5.4104473532246686</v>
      </c>
      <c r="M214" s="35"/>
    </row>
    <row r="215" spans="1:13" x14ac:dyDescent="0.3">
      <c r="A215" s="9">
        <v>4.8</v>
      </c>
      <c r="B215" s="9">
        <v>33.260300000000001</v>
      </c>
      <c r="C215" s="35"/>
      <c r="D215" s="35">
        <f t="shared" si="21"/>
        <v>28.958201977163661</v>
      </c>
      <c r="E215" s="35"/>
      <c r="F215" s="35">
        <f t="shared" si="22"/>
        <v>4.3020980228363399</v>
      </c>
      <c r="G215" s="35">
        <f t="shared" si="23"/>
        <v>0.12934633851277166</v>
      </c>
      <c r="H215" s="35"/>
      <c r="I215" s="35">
        <f t="shared" si="24"/>
        <v>18.508047398092344</v>
      </c>
      <c r="J215" s="35">
        <f t="shared" si="25"/>
        <v>-1.0132130081300659</v>
      </c>
      <c r="K215" s="35">
        <f t="shared" si="26"/>
        <v>1.0266005998439769</v>
      </c>
      <c r="L215" s="35">
        <f t="shared" si="27"/>
        <v>35.923054088979576</v>
      </c>
      <c r="M215" s="35"/>
    </row>
    <row r="216" spans="1:13" x14ac:dyDescent="0.3">
      <c r="A216" s="9">
        <v>4.3</v>
      </c>
      <c r="B216" s="9">
        <v>27.6</v>
      </c>
      <c r="C216" s="35"/>
      <c r="D216" s="35">
        <f t="shared" si="21"/>
        <v>31.269207878493571</v>
      </c>
      <c r="E216" s="35"/>
      <c r="F216" s="35">
        <f t="shared" si="22"/>
        <v>3.6692078784935696</v>
      </c>
      <c r="G216" s="35">
        <f t="shared" si="23"/>
        <v>0.13294231443817281</v>
      </c>
      <c r="H216" s="35"/>
      <c r="I216" s="35">
        <f t="shared" si="24"/>
        <v>13.463086455599282</v>
      </c>
      <c r="J216" s="35">
        <f t="shared" si="25"/>
        <v>-6.6735130081300653</v>
      </c>
      <c r="K216" s="35">
        <f t="shared" si="26"/>
        <v>44.535775869681196</v>
      </c>
      <c r="L216" s="35">
        <f t="shared" si="27"/>
        <v>13.561384478161981</v>
      </c>
      <c r="M216" s="35"/>
    </row>
    <row r="217" spans="1:13" x14ac:dyDescent="0.3">
      <c r="A217" s="9">
        <v>3</v>
      </c>
      <c r="B217" s="9">
        <v>32.954799999999999</v>
      </c>
      <c r="C217" s="35"/>
      <c r="D217" s="35">
        <f t="shared" si="21"/>
        <v>37.277823221951337</v>
      </c>
      <c r="E217" s="35"/>
      <c r="F217" s="35">
        <f t="shared" si="22"/>
        <v>4.3230232219513383</v>
      </c>
      <c r="G217" s="35">
        <f t="shared" si="23"/>
        <v>0.13118038106592481</v>
      </c>
      <c r="H217" s="35"/>
      <c r="I217" s="35">
        <f t="shared" si="24"/>
        <v>18.68852977753053</v>
      </c>
      <c r="J217" s="35">
        <f t="shared" si="25"/>
        <v>-1.318713008130068</v>
      </c>
      <c r="K217" s="35">
        <f t="shared" si="26"/>
        <v>1.7390039978114527</v>
      </c>
      <c r="L217" s="35">
        <f t="shared" si="27"/>
        <v>5.4104473532246686</v>
      </c>
      <c r="M217" s="35"/>
    </row>
    <row r="218" spans="1:13" x14ac:dyDescent="0.3">
      <c r="A218" s="9">
        <v>1.6</v>
      </c>
      <c r="B218" s="9">
        <v>47.9</v>
      </c>
      <c r="C218" s="35"/>
      <c r="D218" s="35">
        <f t="shared" si="21"/>
        <v>43.748639745675085</v>
      </c>
      <c r="E218" s="35"/>
      <c r="F218" s="35">
        <f t="shared" si="22"/>
        <v>4.1513602543249135</v>
      </c>
      <c r="G218" s="35">
        <f t="shared" si="23"/>
        <v>8.6667228691543086E-2</v>
      </c>
      <c r="H218" s="35"/>
      <c r="I218" s="35">
        <f t="shared" si="24"/>
        <v>17.233791961188611</v>
      </c>
      <c r="J218" s="35">
        <f t="shared" si="25"/>
        <v>13.626486991869932</v>
      </c>
      <c r="K218" s="35">
        <f t="shared" si="26"/>
        <v>185.68114773960048</v>
      </c>
      <c r="L218" s="35">
        <f t="shared" si="27"/>
        <v>77.384628997673488</v>
      </c>
      <c r="M218" s="35"/>
    </row>
    <row r="219" spans="1:13" x14ac:dyDescent="0.3">
      <c r="A219" s="9">
        <v>3.5</v>
      </c>
      <c r="B219" s="9">
        <v>34.200000000000003</v>
      </c>
      <c r="C219" s="35"/>
      <c r="D219" s="35">
        <f t="shared" si="21"/>
        <v>34.966817320621431</v>
      </c>
      <c r="E219" s="35"/>
      <c r="F219" s="35">
        <f t="shared" si="22"/>
        <v>0.76681732062142771</v>
      </c>
      <c r="G219" s="35">
        <f t="shared" si="23"/>
        <v>2.2421559082497884E-2</v>
      </c>
      <c r="H219" s="35"/>
      <c r="I219" s="35">
        <f t="shared" si="24"/>
        <v>0.58800880320502547</v>
      </c>
      <c r="J219" s="35">
        <f t="shared" si="25"/>
        <v>-7.3513008130063895E-2</v>
      </c>
      <c r="K219" s="35">
        <f t="shared" si="26"/>
        <v>5.4041623643308404E-3</v>
      </c>
      <c r="L219" s="35">
        <f t="shared" si="27"/>
        <v>2.2592893757860348E-4</v>
      </c>
      <c r="M219" s="35"/>
    </row>
    <row r="220" spans="1:13" x14ac:dyDescent="0.3">
      <c r="A220" s="9">
        <v>6.5</v>
      </c>
      <c r="B220" s="9">
        <v>17.5</v>
      </c>
      <c r="C220" s="35"/>
      <c r="D220" s="35">
        <f t="shared" si="21"/>
        <v>21.100781912641967</v>
      </c>
      <c r="E220" s="35"/>
      <c r="F220" s="35">
        <f t="shared" si="22"/>
        <v>3.6007819126419669</v>
      </c>
      <c r="G220" s="35">
        <f t="shared" si="23"/>
        <v>0.20575896643668382</v>
      </c>
      <c r="H220" s="35"/>
      <c r="I220" s="35">
        <f t="shared" si="24"/>
        <v>12.965630382409541</v>
      </c>
      <c r="J220" s="35">
        <f t="shared" si="25"/>
        <v>-16.773513008130067</v>
      </c>
      <c r="K220" s="35">
        <f t="shared" si="26"/>
        <v>281.35073863390858</v>
      </c>
      <c r="L220" s="35">
        <f t="shared" si="27"/>
        <v>191.85032497444516</v>
      </c>
      <c r="M220" s="35"/>
    </row>
    <row r="221" spans="1:13" x14ac:dyDescent="0.3">
      <c r="A221" s="9">
        <v>3.7</v>
      </c>
      <c r="B221" s="9">
        <v>35.161999999999999</v>
      </c>
      <c r="C221" s="35"/>
      <c r="D221" s="35">
        <f t="shared" si="21"/>
        <v>34.042414960089459</v>
      </c>
      <c r="E221" s="35"/>
      <c r="F221" s="35">
        <f t="shared" si="22"/>
        <v>1.1195850399105396</v>
      </c>
      <c r="G221" s="35">
        <f t="shared" si="23"/>
        <v>3.1840766734273919E-2</v>
      </c>
      <c r="H221" s="35"/>
      <c r="I221" s="35">
        <f t="shared" si="24"/>
        <v>1.2534706615914846</v>
      </c>
      <c r="J221" s="35">
        <f t="shared" si="25"/>
        <v>0.8884869918699323</v>
      </c>
      <c r="K221" s="35">
        <f t="shared" si="26"/>
        <v>0.78940913472208118</v>
      </c>
      <c r="L221" s="35">
        <f t="shared" si="27"/>
        <v>0.82695639377248409</v>
      </c>
      <c r="M221" s="35"/>
    </row>
    <row r="222" spans="1:13" x14ac:dyDescent="0.3">
      <c r="A222" s="9">
        <v>3.6</v>
      </c>
      <c r="B222" s="9">
        <v>33</v>
      </c>
      <c r="C222" s="35"/>
      <c r="D222" s="35">
        <f t="shared" si="21"/>
        <v>34.504616140355445</v>
      </c>
      <c r="E222" s="35"/>
      <c r="F222" s="35">
        <f t="shared" si="22"/>
        <v>1.504616140355445</v>
      </c>
      <c r="G222" s="35">
        <f t="shared" si="23"/>
        <v>4.5594428495619545E-2</v>
      </c>
      <c r="H222" s="35"/>
      <c r="I222" s="35">
        <f t="shared" si="24"/>
        <v>2.2638697298181163</v>
      </c>
      <c r="J222" s="35">
        <f t="shared" si="25"/>
        <v>-1.2735130081300667</v>
      </c>
      <c r="K222" s="35">
        <f t="shared" si="26"/>
        <v>1.6218353818764915</v>
      </c>
      <c r="L222" s="35">
        <f t="shared" si="27"/>
        <v>0.19996123031576124</v>
      </c>
      <c r="M222" s="35"/>
    </row>
    <row r="223" spans="1:13" x14ac:dyDescent="0.3">
      <c r="A223" s="9">
        <v>2</v>
      </c>
      <c r="B223" s="9">
        <v>37.5</v>
      </c>
      <c r="C223" s="35"/>
      <c r="D223" s="35">
        <f t="shared" si="21"/>
        <v>41.899835024611157</v>
      </c>
      <c r="E223" s="35"/>
      <c r="F223" s="35">
        <f t="shared" si="22"/>
        <v>4.3998350246111571</v>
      </c>
      <c r="G223" s="35">
        <f t="shared" si="23"/>
        <v>0.11732893398963086</v>
      </c>
      <c r="H223" s="35"/>
      <c r="I223" s="35">
        <f t="shared" si="24"/>
        <v>19.35854824379506</v>
      </c>
      <c r="J223" s="35">
        <f t="shared" si="25"/>
        <v>3.2264869918699333</v>
      </c>
      <c r="K223" s="35">
        <f t="shared" si="26"/>
        <v>10.410218308705891</v>
      </c>
      <c r="L223" s="35">
        <f t="shared" si="27"/>
        <v>48.275379857688868</v>
      </c>
      <c r="M223" s="35"/>
    </row>
    <row r="224" spans="1:13" x14ac:dyDescent="0.3">
      <c r="A224" s="9">
        <v>3</v>
      </c>
      <c r="B224" s="9">
        <v>38.169600000000003</v>
      </c>
      <c r="C224" s="35"/>
      <c r="D224" s="35">
        <f t="shared" si="21"/>
        <v>37.277823221951337</v>
      </c>
      <c r="E224" s="35"/>
      <c r="F224" s="35">
        <f t="shared" si="22"/>
        <v>0.89177677804866562</v>
      </c>
      <c r="G224" s="35">
        <f t="shared" si="23"/>
        <v>2.3363534803840375E-2</v>
      </c>
      <c r="H224" s="35"/>
      <c r="I224" s="35">
        <f t="shared" si="24"/>
        <v>0.79526582186685901</v>
      </c>
      <c r="J224" s="35">
        <f t="shared" si="25"/>
        <v>3.8960869918699359</v>
      </c>
      <c r="K224" s="35">
        <f t="shared" si="26"/>
        <v>15.179493848218126</v>
      </c>
      <c r="L224" s="35">
        <f t="shared" si="27"/>
        <v>5.4104473532246686</v>
      </c>
      <c r="M224" s="35"/>
    </row>
    <row r="225" spans="1:13" x14ac:dyDescent="0.3">
      <c r="A225" s="9">
        <v>3.5</v>
      </c>
      <c r="B225" s="9">
        <v>37.4</v>
      </c>
      <c r="C225" s="35"/>
      <c r="D225" s="35">
        <f t="shared" si="21"/>
        <v>34.966817320621431</v>
      </c>
      <c r="E225" s="35"/>
      <c r="F225" s="35">
        <f t="shared" si="22"/>
        <v>2.433182679378568</v>
      </c>
      <c r="G225" s="35">
        <f t="shared" si="23"/>
        <v>6.505836041119166E-2</v>
      </c>
      <c r="H225" s="35"/>
      <c r="I225" s="35">
        <f t="shared" si="24"/>
        <v>5.9203779512278674</v>
      </c>
      <c r="J225" s="35">
        <f t="shared" si="25"/>
        <v>3.1264869918699318</v>
      </c>
      <c r="K225" s="35">
        <f t="shared" si="26"/>
        <v>9.774920910331895</v>
      </c>
      <c r="L225" s="35">
        <f t="shared" si="27"/>
        <v>2.2592893757860348E-4</v>
      </c>
      <c r="M225" s="35"/>
    </row>
    <row r="226" spans="1:13" x14ac:dyDescent="0.3">
      <c r="A226" s="9">
        <v>3</v>
      </c>
      <c r="B226" s="9">
        <v>34.9</v>
      </c>
      <c r="C226" s="35"/>
      <c r="D226" s="35">
        <f t="shared" si="21"/>
        <v>37.277823221951337</v>
      </c>
      <c r="E226" s="35"/>
      <c r="F226" s="35">
        <f t="shared" si="22"/>
        <v>2.3778232219513384</v>
      </c>
      <c r="G226" s="35">
        <f t="shared" si="23"/>
        <v>6.8132470543018298E-2</v>
      </c>
      <c r="H226" s="35"/>
      <c r="I226" s="35">
        <f t="shared" si="24"/>
        <v>5.6540432748510439</v>
      </c>
      <c r="J226" s="35">
        <f t="shared" si="25"/>
        <v>0.62648699186993184</v>
      </c>
      <c r="K226" s="35">
        <f t="shared" si="26"/>
        <v>0.39248595098223604</v>
      </c>
      <c r="L226" s="35">
        <f t="shared" si="27"/>
        <v>5.4104473532246686</v>
      </c>
      <c r="M226" s="35"/>
    </row>
    <row r="227" spans="1:13" x14ac:dyDescent="0.3">
      <c r="A227" s="9">
        <v>3</v>
      </c>
      <c r="B227" s="9">
        <v>34.4</v>
      </c>
      <c r="C227" s="35"/>
      <c r="D227" s="35">
        <f t="shared" si="21"/>
        <v>37.277823221951337</v>
      </c>
      <c r="E227" s="35"/>
      <c r="F227" s="35">
        <f t="shared" si="22"/>
        <v>2.8778232219513384</v>
      </c>
      <c r="G227" s="35">
        <f t="shared" si="23"/>
        <v>8.3657651800911004E-2</v>
      </c>
      <c r="H227" s="35"/>
      <c r="I227" s="35">
        <f t="shared" si="24"/>
        <v>8.2818664968023832</v>
      </c>
      <c r="J227" s="35">
        <f t="shared" si="25"/>
        <v>0.12648699186993184</v>
      </c>
      <c r="K227" s="35">
        <f t="shared" si="26"/>
        <v>1.5998959112304204E-2</v>
      </c>
      <c r="L227" s="35">
        <f t="shared" si="27"/>
        <v>5.4104473532246686</v>
      </c>
      <c r="M227" s="35"/>
    </row>
    <row r="228" spans="1:13" x14ac:dyDescent="0.3">
      <c r="A228" s="9">
        <v>4.4000000000000004</v>
      </c>
      <c r="B228" s="9">
        <v>30.562000000000001</v>
      </c>
      <c r="C228" s="35"/>
      <c r="D228" s="35">
        <f t="shared" si="21"/>
        <v>30.807006698227589</v>
      </c>
      <c r="E228" s="35"/>
      <c r="F228" s="35">
        <f t="shared" si="22"/>
        <v>0.2450066982275878</v>
      </c>
      <c r="G228" s="35">
        <f t="shared" si="23"/>
        <v>8.0167102358349521E-3</v>
      </c>
      <c r="H228" s="35"/>
      <c r="I228" s="35">
        <f t="shared" si="24"/>
        <v>6.0028282176384277E-2</v>
      </c>
      <c r="J228" s="35">
        <f t="shared" si="25"/>
        <v>-3.7115130081300656</v>
      </c>
      <c r="K228" s="35">
        <f t="shared" si="26"/>
        <v>13.775328809518689</v>
      </c>
      <c r="L228" s="35">
        <f t="shared" si="27"/>
        <v>17.179198676168433</v>
      </c>
      <c r="M228" s="35"/>
    </row>
    <row r="229" spans="1:13" x14ac:dyDescent="0.3">
      <c r="A229" s="9">
        <v>2.4</v>
      </c>
      <c r="B229" s="9">
        <v>34.299999999999997</v>
      </c>
      <c r="C229" s="35"/>
      <c r="D229" s="35">
        <f t="shared" si="21"/>
        <v>40.051030303547229</v>
      </c>
      <c r="E229" s="35"/>
      <c r="F229" s="35">
        <f t="shared" si="22"/>
        <v>5.7510303035472319</v>
      </c>
      <c r="G229" s="35">
        <f t="shared" si="23"/>
        <v>0.16766852196930707</v>
      </c>
      <c r="H229" s="35"/>
      <c r="I229" s="35">
        <f t="shared" si="24"/>
        <v>33.074349552318566</v>
      </c>
      <c r="J229" s="35">
        <f t="shared" si="25"/>
        <v>2.6486991869930421E-2</v>
      </c>
      <c r="K229" s="35">
        <f t="shared" si="26"/>
        <v>7.0156073831776017E-4</v>
      </c>
      <c r="L229" s="35">
        <f t="shared" si="27"/>
        <v>26.002288510960785</v>
      </c>
      <c r="M229" s="35"/>
    </row>
    <row r="230" spans="1:13" x14ac:dyDescent="0.3">
      <c r="A230" s="9">
        <v>3</v>
      </c>
      <c r="B230" s="9">
        <v>37.9</v>
      </c>
      <c r="C230" s="35"/>
      <c r="D230" s="35">
        <f t="shared" si="21"/>
        <v>37.277823221951337</v>
      </c>
      <c r="E230" s="35"/>
      <c r="F230" s="35">
        <f t="shared" si="22"/>
        <v>0.62217677804866156</v>
      </c>
      <c r="G230" s="35">
        <f t="shared" si="23"/>
        <v>1.6416273827141465E-2</v>
      </c>
      <c r="H230" s="35"/>
      <c r="I230" s="35">
        <f t="shared" si="24"/>
        <v>0.3871039431430135</v>
      </c>
      <c r="J230" s="35">
        <f t="shared" si="25"/>
        <v>3.6264869918699318</v>
      </c>
      <c r="K230" s="35">
        <f t="shared" si="26"/>
        <v>13.151407902201827</v>
      </c>
      <c r="L230" s="35">
        <f t="shared" si="27"/>
        <v>5.4104473532246686</v>
      </c>
      <c r="M230" s="35"/>
    </row>
    <row r="231" spans="1:13" x14ac:dyDescent="0.3">
      <c r="A231" s="9">
        <v>2.5</v>
      </c>
      <c r="B231" s="9">
        <v>40.8247</v>
      </c>
      <c r="C231" s="35"/>
      <c r="D231" s="35">
        <f t="shared" si="21"/>
        <v>39.588829123281243</v>
      </c>
      <c r="E231" s="35"/>
      <c r="F231" s="35">
        <f t="shared" si="22"/>
        <v>1.2358708767187565</v>
      </c>
      <c r="G231" s="35">
        <f t="shared" si="23"/>
        <v>3.0272626050375302E-2</v>
      </c>
      <c r="H231" s="35"/>
      <c r="I231" s="35">
        <f t="shared" si="24"/>
        <v>1.5273768239215879</v>
      </c>
      <c r="J231" s="35">
        <f t="shared" si="25"/>
        <v>6.5511869918699333</v>
      </c>
      <c r="K231" s="35">
        <f t="shared" si="26"/>
        <v>42.918051002445821</v>
      </c>
      <c r="L231" s="35">
        <f t="shared" si="27"/>
        <v>21.502165329475066</v>
      </c>
      <c r="M231" s="35"/>
    </row>
    <row r="232" spans="1:13" x14ac:dyDescent="0.3">
      <c r="A232" s="9">
        <v>5.5</v>
      </c>
      <c r="B232" s="9">
        <v>29.2</v>
      </c>
      <c r="C232" s="35"/>
      <c r="D232" s="35">
        <f t="shared" si="21"/>
        <v>25.722793715301787</v>
      </c>
      <c r="E232" s="35"/>
      <c r="F232" s="35">
        <f t="shared" si="22"/>
        <v>3.4772062846982124</v>
      </c>
      <c r="G232" s="35">
        <f t="shared" si="23"/>
        <v>0.11908240701021275</v>
      </c>
      <c r="H232" s="35"/>
      <c r="I232" s="35">
        <f t="shared" si="24"/>
        <v>12.090963546344746</v>
      </c>
      <c r="J232" s="35">
        <f t="shared" si="25"/>
        <v>-5.0735130081300674</v>
      </c>
      <c r="K232" s="35">
        <f t="shared" si="26"/>
        <v>25.740534243665007</v>
      </c>
      <c r="L232" s="35">
        <f t="shared" si="27"/>
        <v>85.174305751422608</v>
      </c>
      <c r="M232" s="35"/>
    </row>
    <row r="233" spans="1:13" x14ac:dyDescent="0.3">
      <c r="A233" s="9">
        <v>4.2</v>
      </c>
      <c r="B233" s="9">
        <v>31</v>
      </c>
      <c r="C233" s="35"/>
      <c r="D233" s="35">
        <f t="shared" si="21"/>
        <v>31.731409058759553</v>
      </c>
      <c r="E233" s="35"/>
      <c r="F233" s="35">
        <f t="shared" si="22"/>
        <v>0.73140905875955298</v>
      </c>
      <c r="G233" s="35">
        <f t="shared" si="23"/>
        <v>2.3593840605146871E-2</v>
      </c>
      <c r="H233" s="35"/>
      <c r="I233" s="35">
        <f t="shared" si="24"/>
        <v>0.53495921123553525</v>
      </c>
      <c r="J233" s="35">
        <f t="shared" si="25"/>
        <v>-3.2735130081300667</v>
      </c>
      <c r="K233" s="35">
        <f t="shared" si="26"/>
        <v>10.715887414396759</v>
      </c>
      <c r="L233" s="35">
        <f t="shared" si="27"/>
        <v>10.370830142234063</v>
      </c>
      <c r="M233" s="35"/>
    </row>
    <row r="234" spans="1:13" x14ac:dyDescent="0.3">
      <c r="A234" s="9">
        <v>1.8</v>
      </c>
      <c r="B234" s="9">
        <v>48.4</v>
      </c>
      <c r="C234" s="35"/>
      <c r="D234" s="35">
        <f t="shared" si="21"/>
        <v>42.824237385143121</v>
      </c>
      <c r="E234" s="35"/>
      <c r="F234" s="35">
        <f t="shared" si="22"/>
        <v>5.5757626148568775</v>
      </c>
      <c r="G234" s="35">
        <f t="shared" si="23"/>
        <v>0.11520170691853053</v>
      </c>
      <c r="H234" s="35"/>
      <c r="I234" s="35">
        <f t="shared" si="24"/>
        <v>31.089128737235605</v>
      </c>
      <c r="J234" s="35">
        <f t="shared" si="25"/>
        <v>14.126486991869932</v>
      </c>
      <c r="K234" s="35">
        <f t="shared" si="26"/>
        <v>199.55763473147039</v>
      </c>
      <c r="L234" s="35">
        <f t="shared" si="27"/>
        <v>61.97548470352411</v>
      </c>
      <c r="M234" s="35"/>
    </row>
    <row r="235" spans="1:13" x14ac:dyDescent="0.3">
      <c r="A235" s="9">
        <v>4</v>
      </c>
      <c r="B235" s="9">
        <v>24.6648</v>
      </c>
      <c r="C235" s="35"/>
      <c r="D235" s="35">
        <f t="shared" si="21"/>
        <v>32.655811419291517</v>
      </c>
      <c r="E235" s="35"/>
      <c r="F235" s="35">
        <f t="shared" si="22"/>
        <v>7.9910114192915174</v>
      </c>
      <c r="G235" s="35">
        <f t="shared" si="23"/>
        <v>0.32398444014512656</v>
      </c>
      <c r="H235" s="35"/>
      <c r="I235" s="35">
        <f t="shared" si="24"/>
        <v>63.856263503247433</v>
      </c>
      <c r="J235" s="35">
        <f t="shared" si="25"/>
        <v>-9.6087130081300671</v>
      </c>
      <c r="K235" s="35">
        <f t="shared" si="26"/>
        <v>92.327365672607968</v>
      </c>
      <c r="L235" s="35">
        <f t="shared" si="27"/>
        <v>5.2715010566138281</v>
      </c>
      <c r="M235" s="35"/>
    </row>
    <row r="236" spans="1:13" x14ac:dyDescent="0.3">
      <c r="A236" s="9">
        <v>3</v>
      </c>
      <c r="B236" s="9">
        <v>33.299999999999997</v>
      </c>
      <c r="C236" s="35"/>
      <c r="D236" s="35">
        <f t="shared" si="21"/>
        <v>37.277823221951337</v>
      </c>
      <c r="E236" s="35"/>
      <c r="F236" s="35">
        <f t="shared" si="22"/>
        <v>3.9778232219513399</v>
      </c>
      <c r="G236" s="35">
        <f t="shared" si="23"/>
        <v>0.11945415080934955</v>
      </c>
      <c r="H236" s="35"/>
      <c r="I236" s="35">
        <f t="shared" si="24"/>
        <v>15.823077585095339</v>
      </c>
      <c r="J236" s="35">
        <f t="shared" si="25"/>
        <v>-0.97351300813006958</v>
      </c>
      <c r="K236" s="35">
        <f t="shared" si="26"/>
        <v>0.94772757699845689</v>
      </c>
      <c r="L236" s="35">
        <f t="shared" si="27"/>
        <v>5.4104473532246686</v>
      </c>
      <c r="M236" s="35"/>
    </row>
    <row r="237" spans="1:13" x14ac:dyDescent="0.3">
      <c r="A237" s="9">
        <v>3.8</v>
      </c>
      <c r="B237" s="9">
        <v>32.5</v>
      </c>
      <c r="C237" s="35"/>
      <c r="D237" s="35">
        <f t="shared" si="21"/>
        <v>33.580213779823481</v>
      </c>
      <c r="E237" s="35"/>
      <c r="F237" s="35">
        <f t="shared" si="22"/>
        <v>1.080213779823481</v>
      </c>
      <c r="G237" s="35">
        <f t="shared" si="23"/>
        <v>3.3237347071491723E-2</v>
      </c>
      <c r="H237" s="35"/>
      <c r="I237" s="35">
        <f t="shared" si="24"/>
        <v>1.1668618101205319</v>
      </c>
      <c r="J237" s="35">
        <f t="shared" si="25"/>
        <v>-1.7735130081300667</v>
      </c>
      <c r="K237" s="35">
        <f t="shared" si="26"/>
        <v>3.145348390006558</v>
      </c>
      <c r="L237" s="35">
        <f t="shared" si="27"/>
        <v>1.8812114193077276</v>
      </c>
      <c r="M237" s="35"/>
    </row>
    <row r="238" spans="1:13" x14ac:dyDescent="0.3">
      <c r="A238" s="9">
        <v>3.6</v>
      </c>
      <c r="B238" s="9">
        <v>26.1066</v>
      </c>
      <c r="C238" s="35"/>
      <c r="D238" s="35">
        <f t="shared" si="21"/>
        <v>34.504616140355445</v>
      </c>
      <c r="E238" s="35"/>
      <c r="F238" s="35">
        <f t="shared" si="22"/>
        <v>8.3980161403554447</v>
      </c>
      <c r="G238" s="35">
        <f t="shared" si="23"/>
        <v>0.32168172570750098</v>
      </c>
      <c r="H238" s="35"/>
      <c r="I238" s="35">
        <f t="shared" si="24"/>
        <v>70.526675093670562</v>
      </c>
      <c r="J238" s="35">
        <f t="shared" si="25"/>
        <v>-8.1669130081300665</v>
      </c>
      <c r="K238" s="35">
        <f t="shared" si="26"/>
        <v>66.698468082364087</v>
      </c>
      <c r="L238" s="35">
        <f t="shared" si="27"/>
        <v>0.19996123031576124</v>
      </c>
      <c r="M238" s="35"/>
    </row>
    <row r="239" spans="1:13" x14ac:dyDescent="0.3">
      <c r="A239" s="9">
        <v>3.7</v>
      </c>
      <c r="B239" s="9">
        <v>27.2</v>
      </c>
      <c r="C239" s="35"/>
      <c r="D239" s="35">
        <f t="shared" si="21"/>
        <v>34.042414960089459</v>
      </c>
      <c r="E239" s="35"/>
      <c r="F239" s="35">
        <f t="shared" si="22"/>
        <v>6.8424149600894602</v>
      </c>
      <c r="G239" s="35">
        <f t="shared" si="23"/>
        <v>0.25155937353270075</v>
      </c>
      <c r="H239" s="35"/>
      <c r="I239" s="35">
        <f t="shared" si="24"/>
        <v>46.818642486056049</v>
      </c>
      <c r="J239" s="35">
        <f t="shared" si="25"/>
        <v>-7.0735130081300674</v>
      </c>
      <c r="K239" s="35">
        <f t="shared" si="26"/>
        <v>50.034586276185273</v>
      </c>
      <c r="L239" s="35">
        <f t="shared" si="27"/>
        <v>0.82695639377248409</v>
      </c>
      <c r="M239" s="35"/>
    </row>
    <row r="240" spans="1:13" x14ac:dyDescent="0.3">
      <c r="A240" s="9">
        <v>4.2</v>
      </c>
      <c r="B240" s="9">
        <v>29.3</v>
      </c>
      <c r="C240" s="35"/>
      <c r="D240" s="35">
        <f t="shared" si="21"/>
        <v>31.731409058759553</v>
      </c>
      <c r="E240" s="35"/>
      <c r="F240" s="35">
        <f t="shared" si="22"/>
        <v>2.4314090587595523</v>
      </c>
      <c r="G240" s="35">
        <f t="shared" si="23"/>
        <v>8.2983244326264582E-2</v>
      </c>
      <c r="H240" s="35"/>
      <c r="I240" s="35">
        <f t="shared" si="24"/>
        <v>5.9117500110180119</v>
      </c>
      <c r="J240" s="35">
        <f t="shared" si="25"/>
        <v>-4.973513008130066</v>
      </c>
      <c r="K240" s="35">
        <f t="shared" si="26"/>
        <v>24.735831642038978</v>
      </c>
      <c r="L240" s="35">
        <f t="shared" si="27"/>
        <v>10.370830142234063</v>
      </c>
      <c r="M240" s="35"/>
    </row>
    <row r="241" spans="1:13" x14ac:dyDescent="0.3">
      <c r="A241" s="9">
        <v>3</v>
      </c>
      <c r="B241" s="9">
        <v>35.540399999999998</v>
      </c>
      <c r="C241" s="35"/>
      <c r="D241" s="35">
        <f t="shared" si="21"/>
        <v>37.277823221951337</v>
      </c>
      <c r="E241" s="35"/>
      <c r="F241" s="35">
        <f t="shared" si="22"/>
        <v>1.7374232219513388</v>
      </c>
      <c r="G241" s="35">
        <f t="shared" si="23"/>
        <v>4.8885865717643549E-2</v>
      </c>
      <c r="H241" s="35"/>
      <c r="I241" s="35">
        <f t="shared" si="24"/>
        <v>3.0186394521757709</v>
      </c>
      <c r="J241" s="35">
        <f t="shared" si="25"/>
        <v>1.2668869918699315</v>
      </c>
      <c r="K241" s="35">
        <f t="shared" si="26"/>
        <v>1.6050026501692438</v>
      </c>
      <c r="L241" s="35">
        <f t="shared" si="27"/>
        <v>5.4104473532246686</v>
      </c>
      <c r="M241" s="35"/>
    </row>
    <row r="242" spans="1:13" x14ac:dyDescent="0.3">
      <c r="A242" s="9">
        <v>2</v>
      </c>
      <c r="B242" s="9">
        <v>43.541400000000003</v>
      </c>
      <c r="C242" s="35"/>
      <c r="D242" s="35">
        <f t="shared" si="21"/>
        <v>41.899835024611157</v>
      </c>
      <c r="E242" s="35"/>
      <c r="F242" s="35">
        <f t="shared" si="22"/>
        <v>1.6415649753888459</v>
      </c>
      <c r="G242" s="35">
        <f t="shared" si="23"/>
        <v>3.7701244686409847E-2</v>
      </c>
      <c r="H242" s="35"/>
      <c r="I242" s="35">
        <f t="shared" si="24"/>
        <v>2.6947355684233822</v>
      </c>
      <c r="J242" s="35">
        <f t="shared" si="25"/>
        <v>9.2678869918699363</v>
      </c>
      <c r="K242" s="35">
        <f t="shared" si="26"/>
        <v>85.893729294071974</v>
      </c>
      <c r="L242" s="35">
        <f t="shared" si="27"/>
        <v>48.275379857688868</v>
      </c>
      <c r="M242" s="35"/>
    </row>
    <row r="243" spans="1:13" x14ac:dyDescent="0.3">
      <c r="A243" s="9">
        <v>2.5</v>
      </c>
      <c r="B243" s="9">
        <v>38.377800000000001</v>
      </c>
      <c r="C243" s="35"/>
      <c r="D243" s="35">
        <f t="shared" si="21"/>
        <v>39.588829123281243</v>
      </c>
      <c r="E243" s="35"/>
      <c r="F243" s="35">
        <f t="shared" si="22"/>
        <v>1.2110291232812429</v>
      </c>
      <c r="G243" s="35">
        <f t="shared" si="23"/>
        <v>3.1555459752284992E-2</v>
      </c>
      <c r="H243" s="35"/>
      <c r="I243" s="35">
        <f t="shared" si="24"/>
        <v>1.4665915374353358</v>
      </c>
      <c r="J243" s="35">
        <f t="shared" si="25"/>
        <v>4.1042869918699338</v>
      </c>
      <c r="K243" s="35">
        <f t="shared" si="26"/>
        <v>16.845171711632752</v>
      </c>
      <c r="L243" s="35">
        <f t="shared" si="27"/>
        <v>21.502165329475066</v>
      </c>
      <c r="M243" s="35"/>
    </row>
    <row r="244" spans="1:13" x14ac:dyDescent="0.3">
      <c r="A244" s="9">
        <v>4.7</v>
      </c>
      <c r="B244" s="9">
        <v>25.6</v>
      </c>
      <c r="C244" s="35"/>
      <c r="D244" s="35">
        <f t="shared" si="21"/>
        <v>29.420403157429643</v>
      </c>
      <c r="E244" s="35"/>
      <c r="F244" s="35">
        <f t="shared" si="22"/>
        <v>3.8204031574296415</v>
      </c>
      <c r="G244" s="35">
        <f t="shared" si="23"/>
        <v>0.14923449833709537</v>
      </c>
      <c r="H244" s="35"/>
      <c r="I244" s="35">
        <f t="shared" si="24"/>
        <v>14.595480285298374</v>
      </c>
      <c r="J244" s="35">
        <f t="shared" si="25"/>
        <v>-8.6735130081300653</v>
      </c>
      <c r="K244" s="35">
        <f t="shared" si="26"/>
        <v>75.22982790220145</v>
      </c>
      <c r="L244" s="35">
        <f t="shared" si="27"/>
        <v>30.596200442658986</v>
      </c>
      <c r="M244" s="35"/>
    </row>
    <row r="245" spans="1:13" x14ac:dyDescent="0.3">
      <c r="A245" s="9">
        <v>3.5</v>
      </c>
      <c r="B245" s="9">
        <v>36.6</v>
      </c>
      <c r="C245" s="35"/>
      <c r="D245" s="35">
        <f t="shared" si="21"/>
        <v>34.966817320621431</v>
      </c>
      <c r="E245" s="35"/>
      <c r="F245" s="35">
        <f t="shared" si="22"/>
        <v>1.6331826793785709</v>
      </c>
      <c r="G245" s="35">
        <f t="shared" si="23"/>
        <v>4.4622477578649476E-2</v>
      </c>
      <c r="H245" s="35"/>
      <c r="I245" s="35">
        <f t="shared" si="24"/>
        <v>2.6672856642221676</v>
      </c>
      <c r="J245" s="35">
        <f t="shared" si="25"/>
        <v>2.3264869918699347</v>
      </c>
      <c r="K245" s="35">
        <f t="shared" si="26"/>
        <v>5.4125417233400173</v>
      </c>
      <c r="L245" s="35">
        <f t="shared" si="27"/>
        <v>2.2592893757860348E-4</v>
      </c>
      <c r="M245" s="35"/>
    </row>
    <row r="246" spans="1:13" x14ac:dyDescent="0.3">
      <c r="A246" s="9">
        <v>2.5</v>
      </c>
      <c r="B246" s="9">
        <v>44.2</v>
      </c>
      <c r="C246" s="35"/>
      <c r="D246" s="35">
        <f t="shared" si="21"/>
        <v>39.588829123281243</v>
      </c>
      <c r="E246" s="35"/>
      <c r="F246" s="35">
        <f t="shared" si="22"/>
        <v>4.6111708767187594</v>
      </c>
      <c r="G246" s="35">
        <f t="shared" si="23"/>
        <v>0.10432513295743799</v>
      </c>
      <c r="H246" s="35"/>
      <c r="I246" s="35">
        <f t="shared" si="24"/>
        <v>21.262896854299253</v>
      </c>
      <c r="J246" s="35">
        <f t="shared" si="25"/>
        <v>9.9264869918699361</v>
      </c>
      <c r="K246" s="35">
        <f t="shared" si="26"/>
        <v>98.535143999763051</v>
      </c>
      <c r="L246" s="35">
        <f t="shared" si="27"/>
        <v>21.502165329475066</v>
      </c>
      <c r="M246" s="35"/>
    </row>
    <row r="247" spans="1:13" x14ac:dyDescent="0.3">
      <c r="A247" s="9">
        <v>3.7</v>
      </c>
      <c r="B247" s="9">
        <v>25.1</v>
      </c>
      <c r="C247" s="35"/>
      <c r="D247" s="35">
        <f t="shared" si="21"/>
        <v>34.042414960089459</v>
      </c>
      <c r="E247" s="35"/>
      <c r="F247" s="35">
        <f t="shared" si="22"/>
        <v>8.942414960089458</v>
      </c>
      <c r="G247" s="35">
        <f t="shared" si="23"/>
        <v>0.35627151235416166</v>
      </c>
      <c r="H247" s="35"/>
      <c r="I247" s="35">
        <f t="shared" si="24"/>
        <v>79.966785318431747</v>
      </c>
      <c r="J247" s="35">
        <f t="shared" si="25"/>
        <v>-9.1735130081300653</v>
      </c>
      <c r="K247" s="35">
        <f t="shared" si="26"/>
        <v>84.153340910331522</v>
      </c>
      <c r="L247" s="35">
        <f t="shared" si="27"/>
        <v>0.82695639377248409</v>
      </c>
      <c r="M247" s="35"/>
    </row>
    <row r="248" spans="1:13" x14ac:dyDescent="0.3">
      <c r="A248" s="9">
        <v>6.1</v>
      </c>
      <c r="B248" s="9">
        <v>30.1</v>
      </c>
      <c r="C248" s="35"/>
      <c r="D248" s="35">
        <f t="shared" si="21"/>
        <v>22.949586633705895</v>
      </c>
      <c r="E248" s="35"/>
      <c r="F248" s="35">
        <f t="shared" si="22"/>
        <v>7.1504133662941065</v>
      </c>
      <c r="G248" s="35">
        <f t="shared" si="23"/>
        <v>0.23755526133867463</v>
      </c>
      <c r="H248" s="35"/>
      <c r="I248" s="35">
        <f t="shared" si="24"/>
        <v>51.128411308877418</v>
      </c>
      <c r="J248" s="35">
        <f t="shared" si="25"/>
        <v>-4.1735130081300653</v>
      </c>
      <c r="K248" s="35">
        <f t="shared" si="26"/>
        <v>17.418210829030865</v>
      </c>
      <c r="L248" s="35">
        <f t="shared" si="27"/>
        <v>144.05279894029374</v>
      </c>
      <c r="M248" s="35"/>
    </row>
    <row r="249" spans="1:13" x14ac:dyDescent="0.3">
      <c r="A249" s="9">
        <v>3</v>
      </c>
      <c r="B249" s="9">
        <v>38.7896</v>
      </c>
      <c r="C249" s="35"/>
      <c r="D249" s="35">
        <f t="shared" si="21"/>
        <v>37.277823221951337</v>
      </c>
      <c r="E249" s="35"/>
      <c r="F249" s="35">
        <f t="shared" si="22"/>
        <v>1.5117767780486631</v>
      </c>
      <c r="G249" s="35">
        <f t="shared" si="23"/>
        <v>3.8973765598218676E-2</v>
      </c>
      <c r="H249" s="35"/>
      <c r="I249" s="35">
        <f t="shared" si="24"/>
        <v>2.2854690266471969</v>
      </c>
      <c r="J249" s="35">
        <f t="shared" si="25"/>
        <v>4.5160869918699333</v>
      </c>
      <c r="K249" s="35">
        <f t="shared" si="26"/>
        <v>20.395041718136824</v>
      </c>
      <c r="L249" s="35">
        <f t="shared" si="27"/>
        <v>5.4104473532246686</v>
      </c>
      <c r="M249" s="35"/>
    </row>
    <row r="250" spans="1:13" x14ac:dyDescent="0.3">
      <c r="A250" s="9">
        <v>6.5</v>
      </c>
      <c r="B250" s="9">
        <v>17.5</v>
      </c>
      <c r="C250" s="35"/>
      <c r="D250" s="35">
        <f t="shared" si="21"/>
        <v>21.100781912641967</v>
      </c>
      <c r="E250" s="35"/>
      <c r="F250" s="35">
        <f t="shared" si="22"/>
        <v>3.6007819126419669</v>
      </c>
      <c r="G250" s="35">
        <f t="shared" si="23"/>
        <v>0.20575896643668382</v>
      </c>
      <c r="H250" s="35"/>
      <c r="I250" s="35">
        <f t="shared" si="24"/>
        <v>12.965630382409541</v>
      </c>
      <c r="J250" s="35">
        <f t="shared" si="25"/>
        <v>-16.773513008130067</v>
      </c>
      <c r="K250" s="35">
        <f t="shared" si="26"/>
        <v>281.35073863390858</v>
      </c>
      <c r="L250" s="35">
        <f t="shared" si="27"/>
        <v>191.85032497444516</v>
      </c>
      <c r="M250" s="35"/>
    </row>
    <row r="251" spans="1:13" x14ac:dyDescent="0.3">
      <c r="A251" s="9">
        <v>4.7</v>
      </c>
      <c r="B251" s="9">
        <v>25.6</v>
      </c>
      <c r="C251" s="35"/>
      <c r="D251" s="35">
        <f t="shared" si="21"/>
        <v>29.420403157429643</v>
      </c>
      <c r="E251" s="35"/>
      <c r="F251" s="35">
        <f t="shared" si="22"/>
        <v>3.8204031574296415</v>
      </c>
      <c r="G251" s="35">
        <f t="shared" si="23"/>
        <v>0.14923449833709537</v>
      </c>
      <c r="H251" s="35"/>
      <c r="I251" s="35">
        <f t="shared" si="24"/>
        <v>14.595480285298374</v>
      </c>
      <c r="J251" s="35">
        <f t="shared" si="25"/>
        <v>-8.6735130081300653</v>
      </c>
      <c r="K251" s="35">
        <f t="shared" si="26"/>
        <v>75.22982790220145</v>
      </c>
      <c r="L251" s="35">
        <f t="shared" si="27"/>
        <v>30.596200442658986</v>
      </c>
      <c r="M251" s="35"/>
    </row>
    <row r="252" spans="1:13" x14ac:dyDescent="0.3">
      <c r="A252" s="9">
        <v>2</v>
      </c>
      <c r="B252" s="9">
        <v>33.299999999999997</v>
      </c>
      <c r="C252" s="35"/>
      <c r="D252" s="35">
        <f t="shared" si="21"/>
        <v>41.899835024611157</v>
      </c>
      <c r="E252" s="35"/>
      <c r="F252" s="35">
        <f t="shared" si="22"/>
        <v>8.5998350246111599</v>
      </c>
      <c r="G252" s="35">
        <f t="shared" si="23"/>
        <v>0.25825330404237717</v>
      </c>
      <c r="H252" s="35"/>
      <c r="I252" s="35">
        <f t="shared" si="24"/>
        <v>73.957162450528827</v>
      </c>
      <c r="J252" s="35">
        <f t="shared" si="25"/>
        <v>-0.97351300813006958</v>
      </c>
      <c r="K252" s="35">
        <f t="shared" si="26"/>
        <v>0.94772757699845689</v>
      </c>
      <c r="L252" s="35">
        <f t="shared" si="27"/>
        <v>48.275379857688868</v>
      </c>
      <c r="M252" s="35"/>
    </row>
    <row r="253" spans="1:13" x14ac:dyDescent="0.3">
      <c r="A253" s="9">
        <v>3.5</v>
      </c>
      <c r="B253" s="9">
        <v>31.5</v>
      </c>
      <c r="C253" s="35"/>
      <c r="D253" s="35">
        <f t="shared" si="21"/>
        <v>34.966817320621431</v>
      </c>
      <c r="E253" s="35"/>
      <c r="F253" s="35">
        <f t="shared" si="22"/>
        <v>3.4668173206214306</v>
      </c>
      <c r="G253" s="35">
        <f t="shared" si="23"/>
        <v>0.11005769271814066</v>
      </c>
      <c r="H253" s="35"/>
      <c r="I253" s="35">
        <f t="shared" si="24"/>
        <v>12.018822334560754</v>
      </c>
      <c r="J253" s="35">
        <f t="shared" si="25"/>
        <v>-2.7735130081300667</v>
      </c>
      <c r="K253" s="35">
        <f t="shared" si="26"/>
        <v>7.6923744062666914</v>
      </c>
      <c r="L253" s="35">
        <f t="shared" si="27"/>
        <v>2.2592893757860348E-4</v>
      </c>
      <c r="M253" s="35"/>
    </row>
    <row r="254" spans="1:13" x14ac:dyDescent="0.3">
      <c r="A254" s="9">
        <v>4.5999999999999996</v>
      </c>
      <c r="B254" s="9">
        <v>25.229800000000001</v>
      </c>
      <c r="C254" s="35"/>
      <c r="D254" s="35">
        <f t="shared" si="21"/>
        <v>29.882604337695625</v>
      </c>
      <c r="E254" s="35"/>
      <c r="F254" s="35">
        <f t="shared" si="22"/>
        <v>4.6528043376956241</v>
      </c>
      <c r="G254" s="35">
        <f t="shared" si="23"/>
        <v>0.18441701233048316</v>
      </c>
      <c r="H254" s="35"/>
      <c r="I254" s="35">
        <f t="shared" si="24"/>
        <v>21.648588204879214</v>
      </c>
      <c r="J254" s="35">
        <f t="shared" si="25"/>
        <v>-9.0437130081300658</v>
      </c>
      <c r="K254" s="35">
        <f t="shared" si="26"/>
        <v>81.788744973420961</v>
      </c>
      <c r="L254" s="35">
        <f t="shared" si="27"/>
        <v>25.696606658416936</v>
      </c>
      <c r="M254" s="35"/>
    </row>
    <row r="255" spans="1:13" x14ac:dyDescent="0.3">
      <c r="A255" s="9">
        <v>2.4</v>
      </c>
      <c r="B255" s="9">
        <v>34.700000000000003</v>
      </c>
      <c r="C255" s="35"/>
      <c r="D255" s="35">
        <f t="shared" si="21"/>
        <v>40.051030303547229</v>
      </c>
      <c r="E255" s="35"/>
      <c r="F255" s="35">
        <f t="shared" si="22"/>
        <v>5.3510303035472262</v>
      </c>
      <c r="G255" s="35">
        <f t="shared" si="23"/>
        <v>0.15420836609646182</v>
      </c>
      <c r="H255" s="35"/>
      <c r="I255" s="35">
        <f t="shared" si="24"/>
        <v>28.633525309480721</v>
      </c>
      <c r="J255" s="35">
        <f t="shared" si="25"/>
        <v>0.42648699186993611</v>
      </c>
      <c r="K255" s="35">
        <f t="shared" si="26"/>
        <v>0.18189115423426694</v>
      </c>
      <c r="L255" s="35">
        <f t="shared" si="27"/>
        <v>26.002288510960785</v>
      </c>
      <c r="M255" s="35"/>
    </row>
    <row r="256" spans="1:13" x14ac:dyDescent="0.3">
      <c r="A256" s="9">
        <v>2.4</v>
      </c>
      <c r="B256" s="9">
        <v>42.8</v>
      </c>
      <c r="C256" s="35"/>
      <c r="D256" s="35">
        <f t="shared" si="21"/>
        <v>40.051030303547229</v>
      </c>
      <c r="E256" s="35"/>
      <c r="F256" s="35">
        <f t="shared" si="22"/>
        <v>2.7489696964527681</v>
      </c>
      <c r="G256" s="35">
        <f t="shared" si="23"/>
        <v>6.4228263935812338E-2</v>
      </c>
      <c r="H256" s="35"/>
      <c r="I256" s="35">
        <f t="shared" si="24"/>
        <v>7.5568343920156238</v>
      </c>
      <c r="J256" s="35">
        <f t="shared" si="25"/>
        <v>8.5264869918699304</v>
      </c>
      <c r="K256" s="35">
        <f t="shared" si="26"/>
        <v>72.700980422527138</v>
      </c>
      <c r="L256" s="35">
        <f t="shared" si="27"/>
        <v>26.002288510960785</v>
      </c>
      <c r="M256" s="35"/>
    </row>
    <row r="257" spans="1:13" x14ac:dyDescent="0.3">
      <c r="A257" s="9">
        <v>3.5</v>
      </c>
      <c r="B257" s="9">
        <v>37.4</v>
      </c>
      <c r="C257" s="35"/>
      <c r="D257" s="35">
        <f t="shared" si="21"/>
        <v>34.966817320621431</v>
      </c>
      <c r="E257" s="35"/>
      <c r="F257" s="35">
        <f t="shared" si="22"/>
        <v>2.433182679378568</v>
      </c>
      <c r="G257" s="35">
        <f t="shared" si="23"/>
        <v>6.505836041119166E-2</v>
      </c>
      <c r="H257" s="35"/>
      <c r="I257" s="35">
        <f t="shared" si="24"/>
        <v>5.9203779512278674</v>
      </c>
      <c r="J257" s="35">
        <f t="shared" si="25"/>
        <v>3.1264869918699318</v>
      </c>
      <c r="K257" s="35">
        <f t="shared" si="26"/>
        <v>9.774920910331895</v>
      </c>
      <c r="L257" s="35">
        <f t="shared" si="27"/>
        <v>2.2592893757860348E-4</v>
      </c>
      <c r="M257" s="35"/>
    </row>
    <row r="258" spans="1:13" x14ac:dyDescent="0.3">
      <c r="A258" s="9">
        <v>4.5999999999999996</v>
      </c>
      <c r="B258" s="9">
        <v>26.782900000000001</v>
      </c>
      <c r="C258" s="35"/>
      <c r="D258" s="35">
        <f t="shared" si="21"/>
        <v>29.882604337695625</v>
      </c>
      <c r="E258" s="35"/>
      <c r="F258" s="35">
        <f t="shared" si="22"/>
        <v>3.0997043376956235</v>
      </c>
      <c r="G258" s="35">
        <f t="shared" si="23"/>
        <v>0.11573445510738656</v>
      </c>
      <c r="H258" s="35"/>
      <c r="I258" s="35">
        <f t="shared" si="24"/>
        <v>9.6081669811290631</v>
      </c>
      <c r="J258" s="35">
        <f t="shared" si="25"/>
        <v>-7.4906130081300653</v>
      </c>
      <c r="K258" s="35">
        <f t="shared" si="26"/>
        <v>56.109283237567347</v>
      </c>
      <c r="L258" s="35">
        <f t="shared" si="27"/>
        <v>25.696606658416936</v>
      </c>
      <c r="M258" s="35"/>
    </row>
    <row r="259" spans="1:13" x14ac:dyDescent="0.3">
      <c r="A259" s="9">
        <v>3.8</v>
      </c>
      <c r="B259" s="9">
        <v>28.2</v>
      </c>
      <c r="C259" s="35"/>
      <c r="D259" s="35">
        <f t="shared" si="21"/>
        <v>33.580213779823481</v>
      </c>
      <c r="E259" s="35"/>
      <c r="F259" s="35">
        <f t="shared" si="22"/>
        <v>5.3802137798234817</v>
      </c>
      <c r="G259" s="35">
        <f t="shared" si="23"/>
        <v>0.19078772268877595</v>
      </c>
      <c r="H259" s="35"/>
      <c r="I259" s="35">
        <f t="shared" si="24"/>
        <v>28.946700316602477</v>
      </c>
      <c r="J259" s="35">
        <f t="shared" si="25"/>
        <v>-6.0735130081300674</v>
      </c>
      <c r="K259" s="35">
        <f t="shared" si="26"/>
        <v>36.887560259925138</v>
      </c>
      <c r="L259" s="35">
        <f t="shared" si="27"/>
        <v>1.8812114193077276</v>
      </c>
      <c r="M259" s="35"/>
    </row>
    <row r="260" spans="1:13" x14ac:dyDescent="0.3">
      <c r="A260" s="9">
        <v>3.2</v>
      </c>
      <c r="B260" s="9">
        <v>30.492599999999999</v>
      </c>
      <c r="C260" s="35"/>
      <c r="D260" s="35">
        <f t="shared" ref="D260:D323" si="28">-4.62201180265982*A260+51.1438586299308</f>
        <v>36.353420861419373</v>
      </c>
      <c r="E260" s="35"/>
      <c r="F260" s="35">
        <f t="shared" ref="F260:F323" si="29">ABS(B260-D260)</f>
        <v>5.8608208614193735</v>
      </c>
      <c r="G260" s="35">
        <f t="shared" ref="G260:G323" si="30">(F260/B260)</f>
        <v>0.1922046943002359</v>
      </c>
      <c r="H260" s="35"/>
      <c r="I260" s="35">
        <f t="shared" ref="I260:I323" si="31">F260^2</f>
        <v>34.34922116964853</v>
      </c>
      <c r="J260" s="35">
        <f t="shared" ref="J260:J323" si="32">B260-$B$373</f>
        <v>-3.7809130081300673</v>
      </c>
      <c r="K260" s="35">
        <f t="shared" ref="K260:K323" si="33">J260^2</f>
        <v>14.295303175047154</v>
      </c>
      <c r="L260" s="35">
        <f t="shared" ref="L260:L323" si="34">(D260-$D$373)^2</f>
        <v>1.9645791972742317</v>
      </c>
      <c r="M260" s="35"/>
    </row>
    <row r="261" spans="1:13" x14ac:dyDescent="0.3">
      <c r="A261" s="9">
        <v>2</v>
      </c>
      <c r="B261" s="9">
        <v>40.239699999999999</v>
      </c>
      <c r="C261" s="35"/>
      <c r="D261" s="35">
        <f t="shared" si="28"/>
        <v>41.899835024611157</v>
      </c>
      <c r="E261" s="35"/>
      <c r="F261" s="35">
        <f t="shared" si="29"/>
        <v>1.6601350246111579</v>
      </c>
      <c r="G261" s="35">
        <f t="shared" si="30"/>
        <v>4.1256148147505022E-2</v>
      </c>
      <c r="H261" s="35"/>
      <c r="I261" s="35">
        <f t="shared" si="31"/>
        <v>2.7560482999406899</v>
      </c>
      <c r="J261" s="35">
        <f t="shared" si="32"/>
        <v>5.9661869918699324</v>
      </c>
      <c r="K261" s="35">
        <f t="shared" si="33"/>
        <v>35.595387221957992</v>
      </c>
      <c r="L261" s="35">
        <f t="shared" si="34"/>
        <v>48.275379857688868</v>
      </c>
      <c r="M261" s="35"/>
    </row>
    <row r="262" spans="1:13" x14ac:dyDescent="0.3">
      <c r="A262" s="9">
        <v>2.4</v>
      </c>
      <c r="B262" s="9">
        <v>34.251300000000001</v>
      </c>
      <c r="C262" s="35"/>
      <c r="D262" s="35">
        <f t="shared" si="28"/>
        <v>40.051030303547229</v>
      </c>
      <c r="E262" s="35"/>
      <c r="F262" s="35">
        <f t="shared" si="29"/>
        <v>5.7997303035472285</v>
      </c>
      <c r="G262" s="35">
        <f t="shared" si="30"/>
        <v>0.16932876426726076</v>
      </c>
      <c r="H262" s="35"/>
      <c r="I262" s="35">
        <f t="shared" si="31"/>
        <v>33.636871593884024</v>
      </c>
      <c r="J262" s="35">
        <f t="shared" si="32"/>
        <v>-2.2213008130066214E-2</v>
      </c>
      <c r="K262" s="35">
        <f t="shared" si="33"/>
        <v>4.9341773018638771E-4</v>
      </c>
      <c r="L262" s="35">
        <f t="shared" si="34"/>
        <v>26.002288510960785</v>
      </c>
      <c r="M262" s="35"/>
    </row>
    <row r="263" spans="1:13" x14ac:dyDescent="0.3">
      <c r="A263" s="9">
        <v>2.2000000000000002</v>
      </c>
      <c r="B263" s="9">
        <v>51.9</v>
      </c>
      <c r="C263" s="35"/>
      <c r="D263" s="35">
        <f t="shared" si="28"/>
        <v>40.975432664079193</v>
      </c>
      <c r="E263" s="35"/>
      <c r="F263" s="35">
        <f t="shared" si="29"/>
        <v>10.924567335920806</v>
      </c>
      <c r="G263" s="35">
        <f t="shared" si="30"/>
        <v>0.21049262689635465</v>
      </c>
      <c r="H263" s="35"/>
      <c r="I263" s="35">
        <f t="shared" si="31"/>
        <v>119.34617147706781</v>
      </c>
      <c r="J263" s="35">
        <f t="shared" si="32"/>
        <v>17.626486991869932</v>
      </c>
      <c r="K263" s="35">
        <f t="shared" si="33"/>
        <v>310.69304367455993</v>
      </c>
      <c r="L263" s="35">
        <f t="shared" si="34"/>
        <v>36.284314460167757</v>
      </c>
      <c r="M263" s="35"/>
    </row>
    <row r="264" spans="1:13" x14ac:dyDescent="0.3">
      <c r="A264" s="9">
        <v>2</v>
      </c>
      <c r="B264" s="9">
        <v>36.200000000000003</v>
      </c>
      <c r="C264" s="35"/>
      <c r="D264" s="35">
        <f t="shared" si="28"/>
        <v>41.899835024611157</v>
      </c>
      <c r="E264" s="35"/>
      <c r="F264" s="35">
        <f t="shared" si="29"/>
        <v>5.6998350246111542</v>
      </c>
      <c r="G264" s="35">
        <f t="shared" si="30"/>
        <v>0.15745400620472799</v>
      </c>
      <c r="H264" s="35"/>
      <c r="I264" s="35">
        <f t="shared" si="31"/>
        <v>32.488119307784039</v>
      </c>
      <c r="J264" s="35">
        <f t="shared" si="32"/>
        <v>1.9264869918699361</v>
      </c>
      <c r="K264" s="35">
        <f t="shared" si="33"/>
        <v>3.7113521298440753</v>
      </c>
      <c r="L264" s="35">
        <f t="shared" si="34"/>
        <v>48.275379857688868</v>
      </c>
      <c r="M264" s="35"/>
    </row>
    <row r="265" spans="1:13" x14ac:dyDescent="0.3">
      <c r="A265" s="9">
        <v>6</v>
      </c>
      <c r="B265" s="9">
        <v>30.5</v>
      </c>
      <c r="C265" s="35"/>
      <c r="D265" s="35">
        <f t="shared" si="28"/>
        <v>23.411787813971877</v>
      </c>
      <c r="E265" s="35"/>
      <c r="F265" s="35">
        <f t="shared" si="29"/>
        <v>7.0882121860281231</v>
      </c>
      <c r="G265" s="35">
        <f t="shared" si="30"/>
        <v>0.23240039954190567</v>
      </c>
      <c r="H265" s="35"/>
      <c r="I265" s="35">
        <f t="shared" si="31"/>
        <v>50.242751994157587</v>
      </c>
      <c r="J265" s="35">
        <f t="shared" si="32"/>
        <v>-3.7735130081300667</v>
      </c>
      <c r="K265" s="35">
        <f t="shared" si="33"/>
        <v>14.239400422526826</v>
      </c>
      <c r="L265" s="35">
        <f t="shared" si="34"/>
        <v>133.17156708695222</v>
      </c>
      <c r="M265" s="35"/>
    </row>
    <row r="266" spans="1:13" x14ac:dyDescent="0.3">
      <c r="A266" s="9">
        <v>3</v>
      </c>
      <c r="B266" s="9">
        <v>32.5289</v>
      </c>
      <c r="C266" s="35"/>
      <c r="D266" s="35">
        <f t="shared" si="28"/>
        <v>37.277823221951337</v>
      </c>
      <c r="E266" s="35"/>
      <c r="F266" s="35">
        <f t="shared" si="29"/>
        <v>4.7489232219513369</v>
      </c>
      <c r="G266" s="35">
        <f t="shared" si="30"/>
        <v>0.14599089492578404</v>
      </c>
      <c r="H266" s="35"/>
      <c r="I266" s="35">
        <f t="shared" si="31"/>
        <v>22.552271767988668</v>
      </c>
      <c r="J266" s="35">
        <f t="shared" si="32"/>
        <v>-1.7446130081300666</v>
      </c>
      <c r="K266" s="35">
        <f t="shared" si="33"/>
        <v>3.0436745481366398</v>
      </c>
      <c r="L266" s="35">
        <f t="shared" si="34"/>
        <v>5.4104473532246686</v>
      </c>
      <c r="M266" s="35"/>
    </row>
    <row r="267" spans="1:13" x14ac:dyDescent="0.3">
      <c r="A267" s="9">
        <v>3</v>
      </c>
      <c r="B267" s="9">
        <v>36.154800000000002</v>
      </c>
      <c r="C267" s="35"/>
      <c r="D267" s="35">
        <f t="shared" si="28"/>
        <v>37.277823221951337</v>
      </c>
      <c r="E267" s="35"/>
      <c r="F267" s="35">
        <f t="shared" si="29"/>
        <v>1.1230232219513354</v>
      </c>
      <c r="G267" s="35">
        <f t="shared" si="30"/>
        <v>3.1061524941400184E-2</v>
      </c>
      <c r="H267" s="35"/>
      <c r="I267" s="35">
        <f t="shared" si="31"/>
        <v>1.2611811570419584</v>
      </c>
      <c r="J267" s="35">
        <f t="shared" si="32"/>
        <v>1.8812869918699349</v>
      </c>
      <c r="K267" s="35">
        <f t="shared" si="33"/>
        <v>3.5392407457790283</v>
      </c>
      <c r="L267" s="35">
        <f t="shared" si="34"/>
        <v>5.4104473532246686</v>
      </c>
      <c r="M267" s="35"/>
    </row>
    <row r="268" spans="1:13" x14ac:dyDescent="0.3">
      <c r="A268" s="9">
        <v>2.4</v>
      </c>
      <c r="B268" s="9">
        <v>41.699800000000003</v>
      </c>
      <c r="C268" s="35"/>
      <c r="D268" s="35">
        <f t="shared" si="28"/>
        <v>40.051030303547229</v>
      </c>
      <c r="E268" s="35"/>
      <c r="F268" s="35">
        <f t="shared" si="29"/>
        <v>1.6487696964527743</v>
      </c>
      <c r="G268" s="35">
        <f t="shared" si="30"/>
        <v>3.9539031277194957E-2</v>
      </c>
      <c r="H268" s="35"/>
      <c r="I268" s="35">
        <f t="shared" si="31"/>
        <v>2.7184415119409735</v>
      </c>
      <c r="J268" s="35">
        <f t="shared" si="32"/>
        <v>7.4262869918699366</v>
      </c>
      <c r="K268" s="35">
        <f t="shared" si="33"/>
        <v>55.149738485616631</v>
      </c>
      <c r="L268" s="35">
        <f t="shared" si="34"/>
        <v>26.002288510960785</v>
      </c>
      <c r="M268" s="35"/>
    </row>
    <row r="269" spans="1:13" x14ac:dyDescent="0.3">
      <c r="A269" s="9">
        <v>5.7</v>
      </c>
      <c r="B269" s="9">
        <v>27.1</v>
      </c>
      <c r="C269" s="35"/>
      <c r="D269" s="35">
        <f t="shared" si="28"/>
        <v>24.798391354769823</v>
      </c>
      <c r="E269" s="35"/>
      <c r="F269" s="35">
        <f t="shared" si="29"/>
        <v>2.3016086452301785</v>
      </c>
      <c r="G269" s="35">
        <f t="shared" si="30"/>
        <v>8.4930208311076699E-2</v>
      </c>
      <c r="H269" s="35"/>
      <c r="I269" s="35">
        <f t="shared" si="31"/>
        <v>5.2974023557982974</v>
      </c>
      <c r="J269" s="35">
        <f t="shared" si="32"/>
        <v>-7.1735130081300653</v>
      </c>
      <c r="K269" s="35">
        <f t="shared" si="33"/>
        <v>51.459288877811261</v>
      </c>
      <c r="L269" s="35">
        <f t="shared" si="34"/>
        <v>103.09143069939886</v>
      </c>
      <c r="M269" s="35"/>
    </row>
    <row r="270" spans="1:13" x14ac:dyDescent="0.3">
      <c r="A270" s="9">
        <v>3.7</v>
      </c>
      <c r="B270" s="9">
        <v>37.064999999999998</v>
      </c>
      <c r="C270" s="35"/>
      <c r="D270" s="35">
        <f t="shared" si="28"/>
        <v>34.042414960089459</v>
      </c>
      <c r="E270" s="35"/>
      <c r="F270" s="35">
        <f t="shared" si="29"/>
        <v>3.0225850399105383</v>
      </c>
      <c r="G270" s="35">
        <f t="shared" si="30"/>
        <v>8.1548227166074155E-2</v>
      </c>
      <c r="H270" s="35"/>
      <c r="I270" s="35">
        <f t="shared" si="31"/>
        <v>9.1360203234909907</v>
      </c>
      <c r="J270" s="35">
        <f t="shared" si="32"/>
        <v>2.791486991869931</v>
      </c>
      <c r="K270" s="35">
        <f t="shared" si="33"/>
        <v>7.7923996257790362</v>
      </c>
      <c r="L270" s="35">
        <f t="shared" si="34"/>
        <v>0.82695639377248409</v>
      </c>
      <c r="M270" s="35"/>
    </row>
    <row r="271" spans="1:13" x14ac:dyDescent="0.3">
      <c r="A271" s="9">
        <v>2.2999999999999998</v>
      </c>
      <c r="B271" s="9">
        <v>32.8232</v>
      </c>
      <c r="C271" s="35"/>
      <c r="D271" s="35">
        <f t="shared" si="28"/>
        <v>40.513231483813215</v>
      </c>
      <c r="E271" s="35"/>
      <c r="F271" s="35">
        <f t="shared" si="29"/>
        <v>7.6900314838132147</v>
      </c>
      <c r="G271" s="35">
        <f t="shared" si="30"/>
        <v>0.23428646456814736</v>
      </c>
      <c r="H271" s="35"/>
      <c r="I271" s="35">
        <f t="shared" si="31"/>
        <v>59.136584222038472</v>
      </c>
      <c r="J271" s="35">
        <f t="shared" si="32"/>
        <v>-1.4503130081300668</v>
      </c>
      <c r="K271" s="35">
        <f t="shared" si="33"/>
        <v>2.1034078215512833</v>
      </c>
      <c r="L271" s="35">
        <f t="shared" si="34"/>
        <v>30.929671554525044</v>
      </c>
      <c r="M271" s="35"/>
    </row>
    <row r="272" spans="1:13" x14ac:dyDescent="0.3">
      <c r="A272" s="9">
        <v>5.6</v>
      </c>
      <c r="B272" s="9">
        <v>25.008900000000001</v>
      </c>
      <c r="C272" s="35"/>
      <c r="D272" s="35">
        <f t="shared" si="28"/>
        <v>25.260592535035805</v>
      </c>
      <c r="E272" s="35"/>
      <c r="F272" s="35">
        <f t="shared" si="29"/>
        <v>0.25169253503580435</v>
      </c>
      <c r="G272" s="35">
        <f t="shared" si="30"/>
        <v>1.0064118575219395E-2</v>
      </c>
      <c r="H272" s="35"/>
      <c r="I272" s="35">
        <f t="shared" si="31"/>
        <v>6.3349132192749597E-2</v>
      </c>
      <c r="J272" s="35">
        <f t="shared" si="32"/>
        <v>-9.2646130081300662</v>
      </c>
      <c r="K272" s="35">
        <f t="shared" si="33"/>
        <v>85.833054190412838</v>
      </c>
      <c r="L272" s="35">
        <f t="shared" si="34"/>
        <v>93.919238294371468</v>
      </c>
      <c r="M272" s="35"/>
    </row>
    <row r="273" spans="1:13" x14ac:dyDescent="0.3">
      <c r="A273" s="9">
        <v>2.4</v>
      </c>
      <c r="B273" s="9">
        <v>36.4</v>
      </c>
      <c r="C273" s="35"/>
      <c r="D273" s="35">
        <f t="shared" si="28"/>
        <v>40.051030303547229</v>
      </c>
      <c r="E273" s="35"/>
      <c r="F273" s="35">
        <f t="shared" si="29"/>
        <v>3.6510303035472305</v>
      </c>
      <c r="G273" s="35">
        <f t="shared" si="30"/>
        <v>0.1003030303172316</v>
      </c>
      <c r="H273" s="35"/>
      <c r="I273" s="35">
        <f t="shared" si="31"/>
        <v>13.330022277420182</v>
      </c>
      <c r="J273" s="35">
        <f t="shared" si="32"/>
        <v>2.1264869918699318</v>
      </c>
      <c r="K273" s="35">
        <f t="shared" si="33"/>
        <v>4.5219469265920313</v>
      </c>
      <c r="L273" s="35">
        <f t="shared" si="34"/>
        <v>26.002288510960785</v>
      </c>
      <c r="M273" s="35"/>
    </row>
    <row r="274" spans="1:13" x14ac:dyDescent="0.3">
      <c r="A274" s="9">
        <v>1.8</v>
      </c>
      <c r="B274" s="9">
        <v>47.5</v>
      </c>
      <c r="C274" s="35"/>
      <c r="D274" s="35">
        <f t="shared" si="28"/>
        <v>42.824237385143121</v>
      </c>
      <c r="E274" s="35"/>
      <c r="F274" s="35">
        <f t="shared" si="29"/>
        <v>4.6757626148568789</v>
      </c>
      <c r="G274" s="35">
        <f t="shared" si="30"/>
        <v>9.8437107681197455E-2</v>
      </c>
      <c r="H274" s="35"/>
      <c r="I274" s="35">
        <f t="shared" si="31"/>
        <v>21.862756030493237</v>
      </c>
      <c r="J274" s="35">
        <f t="shared" si="32"/>
        <v>13.226486991869933</v>
      </c>
      <c r="K274" s="35">
        <f t="shared" si="33"/>
        <v>174.93995814610454</v>
      </c>
      <c r="L274" s="35">
        <f t="shared" si="34"/>
        <v>61.97548470352411</v>
      </c>
      <c r="M274" s="35"/>
    </row>
    <row r="275" spans="1:13" x14ac:dyDescent="0.3">
      <c r="A275" s="9">
        <v>2.5</v>
      </c>
      <c r="B275" s="9">
        <v>44.736499999999999</v>
      </c>
      <c r="C275" s="35"/>
      <c r="D275" s="35">
        <f t="shared" si="28"/>
        <v>39.588829123281243</v>
      </c>
      <c r="E275" s="35"/>
      <c r="F275" s="35">
        <f t="shared" si="29"/>
        <v>5.147670876718756</v>
      </c>
      <c r="G275" s="35">
        <f t="shared" si="30"/>
        <v>0.11506646422314566</v>
      </c>
      <c r="H275" s="35"/>
      <c r="I275" s="35">
        <f t="shared" si="31"/>
        <v>26.498515455018445</v>
      </c>
      <c r="J275" s="35">
        <f t="shared" si="32"/>
        <v>10.462986991869933</v>
      </c>
      <c r="K275" s="35">
        <f t="shared" si="33"/>
        <v>109.47409679203942</v>
      </c>
      <c r="L275" s="35">
        <f t="shared" si="34"/>
        <v>21.502165329475066</v>
      </c>
      <c r="M275" s="35"/>
    </row>
    <row r="276" spans="1:13" x14ac:dyDescent="0.3">
      <c r="A276" s="9">
        <v>6.2</v>
      </c>
      <c r="B276" s="9">
        <v>26</v>
      </c>
      <c r="C276" s="35"/>
      <c r="D276" s="35">
        <f t="shared" si="28"/>
        <v>22.487385453439913</v>
      </c>
      <c r="E276" s="35"/>
      <c r="F276" s="35">
        <f t="shared" si="29"/>
        <v>3.5126145465600871</v>
      </c>
      <c r="G276" s="35">
        <f t="shared" si="30"/>
        <v>0.13510055948308028</v>
      </c>
      <c r="H276" s="35"/>
      <c r="I276" s="35">
        <f t="shared" si="31"/>
        <v>12.338460952705526</v>
      </c>
      <c r="J276" s="35">
        <f t="shared" si="32"/>
        <v>-8.2735130081300667</v>
      </c>
      <c r="K276" s="35">
        <f t="shared" si="33"/>
        <v>68.451017495697428</v>
      </c>
      <c r="L276" s="35">
        <f t="shared" si="34"/>
        <v>155.36129065571379</v>
      </c>
      <c r="M276" s="35"/>
    </row>
    <row r="277" spans="1:13" x14ac:dyDescent="0.3">
      <c r="A277" s="9">
        <v>5</v>
      </c>
      <c r="B277" s="9">
        <v>27.251100000000001</v>
      </c>
      <c r="C277" s="35"/>
      <c r="D277" s="35">
        <f t="shared" si="28"/>
        <v>28.033799616631697</v>
      </c>
      <c r="E277" s="35"/>
      <c r="F277" s="35">
        <f t="shared" si="29"/>
        <v>0.78269961663169596</v>
      </c>
      <c r="G277" s="35">
        <f t="shared" si="30"/>
        <v>2.8721762300666615E-2</v>
      </c>
      <c r="H277" s="35"/>
      <c r="I277" s="35">
        <f t="shared" si="31"/>
        <v>0.6126186898754038</v>
      </c>
      <c r="J277" s="35">
        <f t="shared" si="32"/>
        <v>-7.0224130081300657</v>
      </c>
      <c r="K277" s="35">
        <f t="shared" si="33"/>
        <v>49.314284456754358</v>
      </c>
      <c r="L277" s="35">
        <f t="shared" si="34"/>
        <v>47.858540967856349</v>
      </c>
      <c r="M277" s="35"/>
    </row>
    <row r="278" spans="1:13" x14ac:dyDescent="0.3">
      <c r="A278" s="9">
        <v>3</v>
      </c>
      <c r="B278" s="9">
        <v>34.285299999999999</v>
      </c>
      <c r="C278" s="35"/>
      <c r="D278" s="35">
        <f t="shared" si="28"/>
        <v>37.277823221951337</v>
      </c>
      <c r="E278" s="35"/>
      <c r="F278" s="35">
        <f t="shared" si="29"/>
        <v>2.9925232219513376</v>
      </c>
      <c r="G278" s="35">
        <f t="shared" si="30"/>
        <v>8.7282981976279567E-2</v>
      </c>
      <c r="H278" s="35"/>
      <c r="I278" s="35">
        <f t="shared" si="31"/>
        <v>8.9551952339180136</v>
      </c>
      <c r="J278" s="35">
        <f t="shared" si="32"/>
        <v>1.1786991869932706E-2</v>
      </c>
      <c r="K278" s="35">
        <f t="shared" si="33"/>
        <v>1.389331773418597E-4</v>
      </c>
      <c r="L278" s="35">
        <f t="shared" si="34"/>
        <v>5.4104473532246686</v>
      </c>
      <c r="M278" s="35"/>
    </row>
    <row r="279" spans="1:13" x14ac:dyDescent="0.3">
      <c r="A279" s="9">
        <v>3.6</v>
      </c>
      <c r="B279" s="9">
        <v>40</v>
      </c>
      <c r="C279" s="35"/>
      <c r="D279" s="35">
        <f t="shared" si="28"/>
        <v>34.504616140355445</v>
      </c>
      <c r="E279" s="35"/>
      <c r="F279" s="35">
        <f t="shared" si="29"/>
        <v>5.495383859644555</v>
      </c>
      <c r="G279" s="35">
        <f t="shared" si="30"/>
        <v>0.13738459649111387</v>
      </c>
      <c r="H279" s="35"/>
      <c r="I279" s="35">
        <f t="shared" si="31"/>
        <v>30.199243764841885</v>
      </c>
      <c r="J279" s="35">
        <f t="shared" si="32"/>
        <v>5.7264869918699333</v>
      </c>
      <c r="K279" s="35">
        <f t="shared" si="33"/>
        <v>32.79265326805556</v>
      </c>
      <c r="L279" s="35">
        <f t="shared" si="34"/>
        <v>0.19996123031576124</v>
      </c>
      <c r="M279" s="35"/>
    </row>
    <row r="280" spans="1:13" x14ac:dyDescent="0.3">
      <c r="A280" s="9">
        <v>2.4</v>
      </c>
      <c r="B280" s="9">
        <v>42.2</v>
      </c>
      <c r="C280" s="35"/>
      <c r="D280" s="35">
        <f t="shared" si="28"/>
        <v>40.051030303547229</v>
      </c>
      <c r="E280" s="35"/>
      <c r="F280" s="35">
        <f t="shared" si="29"/>
        <v>2.1489696964527738</v>
      </c>
      <c r="G280" s="35">
        <f t="shared" si="30"/>
        <v>5.0923452522577572E-2</v>
      </c>
      <c r="H280" s="35"/>
      <c r="I280" s="35">
        <f t="shared" si="31"/>
        <v>4.6180707562723269</v>
      </c>
      <c r="J280" s="35">
        <f t="shared" si="32"/>
        <v>7.9264869918699361</v>
      </c>
      <c r="K280" s="35">
        <f t="shared" si="33"/>
        <v>62.829196032283306</v>
      </c>
      <c r="L280" s="35">
        <f t="shared" si="34"/>
        <v>26.002288510960785</v>
      </c>
      <c r="M280" s="35"/>
    </row>
    <row r="281" spans="1:13" x14ac:dyDescent="0.3">
      <c r="A281" s="9">
        <v>2.4</v>
      </c>
      <c r="B281" s="9">
        <v>31.9</v>
      </c>
      <c r="C281" s="35"/>
      <c r="D281" s="35">
        <f t="shared" si="28"/>
        <v>40.051030303547229</v>
      </c>
      <c r="E281" s="35"/>
      <c r="F281" s="35">
        <f t="shared" si="29"/>
        <v>8.1510303035472305</v>
      </c>
      <c r="G281" s="35">
        <f t="shared" si="30"/>
        <v>0.25551819133376902</v>
      </c>
      <c r="H281" s="35"/>
      <c r="I281" s="35">
        <f t="shared" si="31"/>
        <v>66.439295009345258</v>
      </c>
      <c r="J281" s="35">
        <f t="shared" si="32"/>
        <v>-2.3735130081300682</v>
      </c>
      <c r="K281" s="35">
        <f t="shared" si="33"/>
        <v>5.6335639997626448</v>
      </c>
      <c r="L281" s="35">
        <f t="shared" si="34"/>
        <v>26.002288510960785</v>
      </c>
      <c r="M281" s="35"/>
    </row>
    <row r="282" spans="1:13" x14ac:dyDescent="0.3">
      <c r="A282" s="9">
        <v>3.5</v>
      </c>
      <c r="B282" s="9">
        <v>34.6</v>
      </c>
      <c r="C282" s="35"/>
      <c r="D282" s="35">
        <f t="shared" si="28"/>
        <v>34.966817320621431</v>
      </c>
      <c r="E282" s="35"/>
      <c r="F282" s="35">
        <f t="shared" si="29"/>
        <v>0.36681732062142913</v>
      </c>
      <c r="G282" s="35">
        <f t="shared" si="30"/>
        <v>1.0601656665359224E-2</v>
      </c>
      <c r="H282" s="35"/>
      <c r="I282" s="35">
        <f t="shared" si="31"/>
        <v>0.13455494670788434</v>
      </c>
      <c r="J282" s="35">
        <f t="shared" si="32"/>
        <v>0.32648699186993468</v>
      </c>
      <c r="K282" s="35">
        <f t="shared" si="33"/>
        <v>0.10659375586027879</v>
      </c>
      <c r="L282" s="35">
        <f t="shared" si="34"/>
        <v>2.2592893757860348E-4</v>
      </c>
      <c r="M282" s="35"/>
    </row>
    <row r="283" spans="1:13" x14ac:dyDescent="0.3">
      <c r="A283" s="9">
        <v>3.7</v>
      </c>
      <c r="B283" s="9">
        <v>31.3858</v>
      </c>
      <c r="C283" s="35"/>
      <c r="D283" s="35">
        <f t="shared" si="28"/>
        <v>34.042414960089459</v>
      </c>
      <c r="E283" s="35"/>
      <c r="F283" s="35">
        <f t="shared" si="29"/>
        <v>2.6566149600894597</v>
      </c>
      <c r="G283" s="35">
        <f t="shared" si="30"/>
        <v>8.4643850406536075E-2</v>
      </c>
      <c r="H283" s="35"/>
      <c r="I283" s="35">
        <f t="shared" si="31"/>
        <v>7.0576030461711214</v>
      </c>
      <c r="J283" s="35">
        <f t="shared" si="32"/>
        <v>-2.887713008130067</v>
      </c>
      <c r="K283" s="35">
        <f t="shared" si="33"/>
        <v>8.3388864173236001</v>
      </c>
      <c r="L283" s="35">
        <f t="shared" si="34"/>
        <v>0.82695639377248409</v>
      </c>
      <c r="M283" s="35"/>
    </row>
    <row r="284" spans="1:13" x14ac:dyDescent="0.3">
      <c r="A284" s="9">
        <v>5.7</v>
      </c>
      <c r="B284" s="9">
        <v>34.5</v>
      </c>
      <c r="C284" s="35"/>
      <c r="D284" s="35">
        <f t="shared" si="28"/>
        <v>24.798391354769823</v>
      </c>
      <c r="E284" s="35"/>
      <c r="F284" s="35">
        <f t="shared" si="29"/>
        <v>9.7016086452301771</v>
      </c>
      <c r="G284" s="35">
        <f t="shared" si="30"/>
        <v>0.2812060476878312</v>
      </c>
      <c r="H284" s="35"/>
      <c r="I284" s="35">
        <f t="shared" si="31"/>
        <v>94.121210305204912</v>
      </c>
      <c r="J284" s="35">
        <f t="shared" si="32"/>
        <v>0.22648699186993326</v>
      </c>
      <c r="K284" s="35">
        <f t="shared" si="33"/>
        <v>5.1296357486291216E-2</v>
      </c>
      <c r="L284" s="35">
        <f t="shared" si="34"/>
        <v>103.09143069939886</v>
      </c>
      <c r="M284" s="35"/>
    </row>
    <row r="285" spans="1:13" x14ac:dyDescent="0.3">
      <c r="A285" s="9">
        <v>3.5</v>
      </c>
      <c r="B285" s="9">
        <v>40.299999999999997</v>
      </c>
      <c r="C285" s="35"/>
      <c r="D285" s="35">
        <f t="shared" si="28"/>
        <v>34.966817320621431</v>
      </c>
      <c r="E285" s="35"/>
      <c r="F285" s="35">
        <f t="shared" si="29"/>
        <v>5.3331826793785666</v>
      </c>
      <c r="G285" s="35">
        <f t="shared" si="30"/>
        <v>0.13233703919053516</v>
      </c>
      <c r="H285" s="35"/>
      <c r="I285" s="35">
        <f t="shared" si="31"/>
        <v>28.442837491623546</v>
      </c>
      <c r="J285" s="35">
        <f t="shared" si="32"/>
        <v>6.0264869918699304</v>
      </c>
      <c r="K285" s="35">
        <f t="shared" si="33"/>
        <v>36.318545463177486</v>
      </c>
      <c r="L285" s="35">
        <f t="shared" si="34"/>
        <v>2.2592893757860348E-4</v>
      </c>
      <c r="M285" s="35"/>
    </row>
    <row r="286" spans="1:13" x14ac:dyDescent="0.3">
      <c r="A286" s="9">
        <v>2.4</v>
      </c>
      <c r="B286" s="9">
        <v>43.2286</v>
      </c>
      <c r="C286" s="35"/>
      <c r="D286" s="35">
        <f t="shared" si="28"/>
        <v>40.051030303547229</v>
      </c>
      <c r="E286" s="35"/>
      <c r="F286" s="35">
        <f t="shared" si="29"/>
        <v>3.1775696964527711</v>
      </c>
      <c r="G286" s="35">
        <f t="shared" si="30"/>
        <v>7.3506190264148535E-2</v>
      </c>
      <c r="H286" s="35"/>
      <c r="I286" s="35">
        <f t="shared" si="31"/>
        <v>10.096949175814956</v>
      </c>
      <c r="J286" s="35">
        <f t="shared" si="32"/>
        <v>8.9550869918699334</v>
      </c>
      <c r="K286" s="35">
        <f t="shared" si="33"/>
        <v>80.193583031958099</v>
      </c>
      <c r="L286" s="35">
        <f t="shared" si="34"/>
        <v>26.002288510960785</v>
      </c>
      <c r="M286" s="35"/>
    </row>
    <row r="287" spans="1:13" x14ac:dyDescent="0.3">
      <c r="A287" s="9">
        <v>5.6</v>
      </c>
      <c r="B287" s="9">
        <v>23.110900000000001</v>
      </c>
      <c r="C287" s="35"/>
      <c r="D287" s="35">
        <f t="shared" si="28"/>
        <v>25.260592535035805</v>
      </c>
      <c r="E287" s="35"/>
      <c r="F287" s="35">
        <f t="shared" si="29"/>
        <v>2.149692535035804</v>
      </c>
      <c r="G287" s="35">
        <f t="shared" si="30"/>
        <v>9.3016392050322749E-2</v>
      </c>
      <c r="H287" s="35"/>
      <c r="I287" s="35">
        <f t="shared" si="31"/>
        <v>4.6211779951886616</v>
      </c>
      <c r="J287" s="35">
        <f t="shared" si="32"/>
        <v>-11.162613008130066</v>
      </c>
      <c r="K287" s="35">
        <f t="shared" si="33"/>
        <v>124.60392916927455</v>
      </c>
      <c r="L287" s="35">
        <f t="shared" si="34"/>
        <v>93.919238294371468</v>
      </c>
      <c r="M287" s="35"/>
    </row>
    <row r="288" spans="1:13" x14ac:dyDescent="0.3">
      <c r="A288" s="9">
        <v>3.8</v>
      </c>
      <c r="B288" s="9">
        <v>26.163</v>
      </c>
      <c r="C288" s="35"/>
      <c r="D288" s="35">
        <f t="shared" si="28"/>
        <v>33.580213779823481</v>
      </c>
      <c r="E288" s="35"/>
      <c r="F288" s="35">
        <f t="shared" si="29"/>
        <v>7.4172137798234807</v>
      </c>
      <c r="G288" s="35">
        <f t="shared" si="30"/>
        <v>0.28350012536113905</v>
      </c>
      <c r="H288" s="35"/>
      <c r="I288" s="35">
        <f t="shared" si="31"/>
        <v>55.015060255603323</v>
      </c>
      <c r="J288" s="35">
        <f t="shared" si="32"/>
        <v>-8.1105130081300665</v>
      </c>
      <c r="K288" s="35">
        <f t="shared" si="33"/>
        <v>65.780421255047017</v>
      </c>
      <c r="L288" s="35">
        <f t="shared" si="34"/>
        <v>1.8812114193077276</v>
      </c>
      <c r="M288" s="35"/>
    </row>
    <row r="289" spans="1:13" x14ac:dyDescent="0.3">
      <c r="A289" s="9">
        <v>2.5</v>
      </c>
      <c r="B289" s="9">
        <v>40.887300000000003</v>
      </c>
      <c r="C289" s="35"/>
      <c r="D289" s="35">
        <f t="shared" si="28"/>
        <v>39.588829123281243</v>
      </c>
      <c r="E289" s="35"/>
      <c r="F289" s="35">
        <f t="shared" si="29"/>
        <v>1.2984708767187598</v>
      </c>
      <c r="G289" s="35">
        <f t="shared" si="30"/>
        <v>3.1757315271948985E-2</v>
      </c>
      <c r="H289" s="35"/>
      <c r="I289" s="35">
        <f t="shared" si="31"/>
        <v>1.6860266176867849</v>
      </c>
      <c r="J289" s="35">
        <f t="shared" si="32"/>
        <v>6.6137869918699366</v>
      </c>
      <c r="K289" s="35">
        <f t="shared" si="33"/>
        <v>43.742178373827983</v>
      </c>
      <c r="L289" s="35">
        <f t="shared" si="34"/>
        <v>21.502165329475066</v>
      </c>
      <c r="M289" s="35"/>
    </row>
    <row r="290" spans="1:13" x14ac:dyDescent="0.3">
      <c r="A290" s="9">
        <v>5.7</v>
      </c>
      <c r="B290" s="9">
        <v>21.7</v>
      </c>
      <c r="C290" s="35"/>
      <c r="D290" s="35">
        <f t="shared" si="28"/>
        <v>24.798391354769823</v>
      </c>
      <c r="E290" s="35"/>
      <c r="F290" s="35">
        <f t="shared" si="29"/>
        <v>3.0983913547698236</v>
      </c>
      <c r="G290" s="35">
        <f t="shared" si="30"/>
        <v>0.14278301174054486</v>
      </c>
      <c r="H290" s="35"/>
      <c r="I290" s="35">
        <f t="shared" si="31"/>
        <v>9.600028987312383</v>
      </c>
      <c r="J290" s="35">
        <f t="shared" si="32"/>
        <v>-12.573513008130067</v>
      </c>
      <c r="K290" s="35">
        <f t="shared" si="33"/>
        <v>158.09322936561603</v>
      </c>
      <c r="L290" s="35">
        <f t="shared" si="34"/>
        <v>103.09143069939886</v>
      </c>
      <c r="M290" s="35"/>
    </row>
    <row r="291" spans="1:13" x14ac:dyDescent="0.3">
      <c r="A291" s="9">
        <v>2</v>
      </c>
      <c r="B291" s="9">
        <v>42.774299999999997</v>
      </c>
      <c r="C291" s="35"/>
      <c r="D291" s="35">
        <f t="shared" si="28"/>
        <v>41.899835024611157</v>
      </c>
      <c r="E291" s="35"/>
      <c r="F291" s="35">
        <f t="shared" si="29"/>
        <v>0.8744649753888396</v>
      </c>
      <c r="G291" s="35">
        <f t="shared" si="30"/>
        <v>2.0443700432007997E-2</v>
      </c>
      <c r="H291" s="35"/>
      <c r="I291" s="35">
        <f t="shared" si="31"/>
        <v>0.76468899318180383</v>
      </c>
      <c r="J291" s="35">
        <f t="shared" si="32"/>
        <v>8.5007869918699299</v>
      </c>
      <c r="K291" s="35">
        <f t="shared" si="33"/>
        <v>72.263379481145009</v>
      </c>
      <c r="L291" s="35">
        <f t="shared" si="34"/>
        <v>48.275379857688868</v>
      </c>
      <c r="M291" s="35"/>
    </row>
    <row r="292" spans="1:13" x14ac:dyDescent="0.3">
      <c r="A292" s="9">
        <v>2.4</v>
      </c>
      <c r="B292" s="9">
        <v>40.1</v>
      </c>
      <c r="C292" s="35"/>
      <c r="D292" s="35">
        <f t="shared" si="28"/>
        <v>40.051030303547229</v>
      </c>
      <c r="E292" s="35"/>
      <c r="F292" s="35">
        <f t="shared" si="29"/>
        <v>4.8969696452772382E-2</v>
      </c>
      <c r="G292" s="35">
        <f t="shared" si="30"/>
        <v>1.221189437724997E-3</v>
      </c>
      <c r="H292" s="35"/>
      <c r="I292" s="35">
        <f t="shared" si="31"/>
        <v>2.3980311706766682E-3</v>
      </c>
      <c r="J292" s="35">
        <f t="shared" si="32"/>
        <v>5.8264869918699347</v>
      </c>
      <c r="K292" s="35">
        <f t="shared" si="33"/>
        <v>33.947950666429563</v>
      </c>
      <c r="L292" s="35">
        <f t="shared" si="34"/>
        <v>26.002288510960785</v>
      </c>
      <c r="M292" s="35"/>
    </row>
    <row r="293" spans="1:13" x14ac:dyDescent="0.3">
      <c r="A293" s="9">
        <v>3</v>
      </c>
      <c r="B293" s="9">
        <v>35.460599999999999</v>
      </c>
      <c r="C293" s="35"/>
      <c r="D293" s="35">
        <f t="shared" si="28"/>
        <v>37.277823221951337</v>
      </c>
      <c r="E293" s="35"/>
      <c r="F293" s="35">
        <f t="shared" si="29"/>
        <v>1.8172232219513376</v>
      </c>
      <c r="G293" s="35">
        <f t="shared" si="30"/>
        <v>5.124626266761808E-2</v>
      </c>
      <c r="H293" s="35"/>
      <c r="I293" s="35">
        <f t="shared" si="31"/>
        <v>3.3023002383992002</v>
      </c>
      <c r="J293" s="35">
        <f t="shared" si="32"/>
        <v>1.1870869918699327</v>
      </c>
      <c r="K293" s="35">
        <f t="shared" si="33"/>
        <v>1.4091755262668058</v>
      </c>
      <c r="L293" s="35">
        <f t="shared" si="34"/>
        <v>5.4104473532246686</v>
      </c>
      <c r="M293" s="35"/>
    </row>
    <row r="294" spans="1:13" x14ac:dyDescent="0.3">
      <c r="A294" s="9">
        <v>3.7</v>
      </c>
      <c r="B294" s="9">
        <v>34.4</v>
      </c>
      <c r="C294" s="35"/>
      <c r="D294" s="35">
        <f t="shared" si="28"/>
        <v>34.042414960089459</v>
      </c>
      <c r="E294" s="35"/>
      <c r="F294" s="35">
        <f t="shared" si="29"/>
        <v>0.35758503991053914</v>
      </c>
      <c r="G294" s="35">
        <f t="shared" si="30"/>
        <v>1.0394913950887767E-2</v>
      </c>
      <c r="H294" s="35"/>
      <c r="I294" s="35">
        <f t="shared" si="31"/>
        <v>0.12786706076782187</v>
      </c>
      <c r="J294" s="35">
        <f t="shared" si="32"/>
        <v>0.12648699186993184</v>
      </c>
      <c r="K294" s="35">
        <f t="shared" si="33"/>
        <v>1.5998959112304204E-2</v>
      </c>
      <c r="L294" s="35">
        <f t="shared" si="34"/>
        <v>0.82695639377248409</v>
      </c>
      <c r="M294" s="35"/>
    </row>
    <row r="295" spans="1:13" x14ac:dyDescent="0.3">
      <c r="A295" s="9">
        <v>3.5</v>
      </c>
      <c r="B295" s="9">
        <v>34</v>
      </c>
      <c r="C295" s="35"/>
      <c r="D295" s="35">
        <f t="shared" si="28"/>
        <v>34.966817320621431</v>
      </c>
      <c r="E295" s="35"/>
      <c r="F295" s="35">
        <f t="shared" si="29"/>
        <v>0.96681732062143055</v>
      </c>
      <c r="G295" s="35">
        <f t="shared" si="30"/>
        <v>2.8435803547689133E-2</v>
      </c>
      <c r="H295" s="35"/>
      <c r="I295" s="35">
        <f t="shared" si="31"/>
        <v>0.934735731453602</v>
      </c>
      <c r="J295" s="35">
        <f t="shared" si="32"/>
        <v>-0.27351300813006674</v>
      </c>
      <c r="K295" s="35">
        <f t="shared" si="33"/>
        <v>7.4809365616357953E-2</v>
      </c>
      <c r="L295" s="35">
        <f t="shared" si="34"/>
        <v>2.2592893757860348E-4</v>
      </c>
      <c r="M295" s="35"/>
    </row>
    <row r="296" spans="1:13" x14ac:dyDescent="0.3">
      <c r="A296" s="9">
        <v>3</v>
      </c>
      <c r="B296" s="9">
        <v>38.169600000000003</v>
      </c>
      <c r="C296" s="35"/>
      <c r="D296" s="35">
        <f t="shared" si="28"/>
        <v>37.277823221951337</v>
      </c>
      <c r="E296" s="35"/>
      <c r="F296" s="35">
        <f t="shared" si="29"/>
        <v>0.89177677804866562</v>
      </c>
      <c r="G296" s="35">
        <f t="shared" si="30"/>
        <v>2.3363534803840375E-2</v>
      </c>
      <c r="H296" s="35"/>
      <c r="I296" s="35">
        <f t="shared" si="31"/>
        <v>0.79526582186685901</v>
      </c>
      <c r="J296" s="35">
        <f t="shared" si="32"/>
        <v>3.8960869918699359</v>
      </c>
      <c r="K296" s="35">
        <f t="shared" si="33"/>
        <v>15.179493848218126</v>
      </c>
      <c r="L296" s="35">
        <f t="shared" si="34"/>
        <v>5.4104473532246686</v>
      </c>
      <c r="M296" s="35"/>
    </row>
    <row r="297" spans="1:13" x14ac:dyDescent="0.3">
      <c r="A297" s="9">
        <v>3.8</v>
      </c>
      <c r="B297" s="9">
        <v>32.4</v>
      </c>
      <c r="C297" s="35"/>
      <c r="D297" s="35">
        <f t="shared" si="28"/>
        <v>33.580213779823481</v>
      </c>
      <c r="E297" s="35"/>
      <c r="F297" s="35">
        <f t="shared" si="29"/>
        <v>1.1802137798234824</v>
      </c>
      <c r="G297" s="35">
        <f t="shared" si="30"/>
        <v>3.642635122911983E-2</v>
      </c>
      <c r="H297" s="35"/>
      <c r="I297" s="35">
        <f t="shared" si="31"/>
        <v>1.3929045660852315</v>
      </c>
      <c r="J297" s="35">
        <f t="shared" si="32"/>
        <v>-1.8735130081300682</v>
      </c>
      <c r="K297" s="35">
        <f t="shared" si="33"/>
        <v>3.5100509916325771</v>
      </c>
      <c r="L297" s="35">
        <f t="shared" si="34"/>
        <v>1.8812114193077276</v>
      </c>
      <c r="M297" s="35"/>
    </row>
    <row r="298" spans="1:13" x14ac:dyDescent="0.3">
      <c r="A298" s="9">
        <v>2.4</v>
      </c>
      <c r="B298" s="9">
        <v>34.1</v>
      </c>
      <c r="C298" s="35"/>
      <c r="D298" s="35">
        <f t="shared" si="28"/>
        <v>40.051030303547229</v>
      </c>
      <c r="E298" s="35"/>
      <c r="F298" s="35">
        <f t="shared" si="29"/>
        <v>5.9510303035472276</v>
      </c>
      <c r="G298" s="35">
        <f t="shared" si="30"/>
        <v>0.17451701769933217</v>
      </c>
      <c r="H298" s="35"/>
      <c r="I298" s="35">
        <f t="shared" si="31"/>
        <v>35.414761673737409</v>
      </c>
      <c r="J298" s="35">
        <f t="shared" si="32"/>
        <v>-0.17351300813006532</v>
      </c>
      <c r="K298" s="35">
        <f t="shared" si="33"/>
        <v>3.0106763990344114E-2</v>
      </c>
      <c r="L298" s="35">
        <f t="shared" si="34"/>
        <v>26.002288510960785</v>
      </c>
      <c r="M298" s="35"/>
    </row>
    <row r="299" spans="1:13" x14ac:dyDescent="0.3">
      <c r="A299" s="9">
        <v>2</v>
      </c>
      <c r="B299" s="9">
        <v>60.1</v>
      </c>
      <c r="C299" s="35"/>
      <c r="D299" s="35">
        <f t="shared" si="28"/>
        <v>41.899835024611157</v>
      </c>
      <c r="E299" s="35"/>
      <c r="F299" s="35">
        <f t="shared" si="29"/>
        <v>18.200164975388844</v>
      </c>
      <c r="G299" s="35">
        <f t="shared" si="30"/>
        <v>0.30283136398317545</v>
      </c>
      <c r="H299" s="35"/>
      <c r="I299" s="35">
        <f t="shared" si="31"/>
        <v>331.24600513137079</v>
      </c>
      <c r="J299" s="35">
        <f t="shared" si="32"/>
        <v>25.826486991869935</v>
      </c>
      <c r="K299" s="35">
        <f t="shared" si="33"/>
        <v>667.00743034122695</v>
      </c>
      <c r="L299" s="35">
        <f t="shared" si="34"/>
        <v>48.275379857688868</v>
      </c>
      <c r="M299" s="35"/>
    </row>
    <row r="300" spans="1:13" x14ac:dyDescent="0.3">
      <c r="A300" s="9">
        <v>2.4</v>
      </c>
      <c r="B300" s="9">
        <v>33.5</v>
      </c>
      <c r="C300" s="35"/>
      <c r="D300" s="35">
        <f t="shared" si="28"/>
        <v>40.051030303547229</v>
      </c>
      <c r="E300" s="35"/>
      <c r="F300" s="35">
        <f t="shared" si="29"/>
        <v>6.551030303547229</v>
      </c>
      <c r="G300" s="35">
        <f t="shared" si="30"/>
        <v>0.19555314338946952</v>
      </c>
      <c r="H300" s="35"/>
      <c r="I300" s="35">
        <f t="shared" si="31"/>
        <v>42.9159980379941</v>
      </c>
      <c r="J300" s="35">
        <f t="shared" si="32"/>
        <v>-0.77351300813006674</v>
      </c>
      <c r="K300" s="35">
        <f t="shared" si="33"/>
        <v>0.59832237374642472</v>
      </c>
      <c r="L300" s="35">
        <f t="shared" si="34"/>
        <v>26.002288510960785</v>
      </c>
      <c r="M300" s="35"/>
    </row>
    <row r="301" spans="1:13" x14ac:dyDescent="0.3">
      <c r="A301" s="9">
        <v>3</v>
      </c>
      <c r="B301" s="9">
        <v>36</v>
      </c>
      <c r="C301" s="35"/>
      <c r="D301" s="35">
        <f t="shared" si="28"/>
        <v>37.277823221951337</v>
      </c>
      <c r="E301" s="35"/>
      <c r="F301" s="35">
        <f t="shared" si="29"/>
        <v>1.277823221951337</v>
      </c>
      <c r="G301" s="35">
        <f t="shared" si="30"/>
        <v>3.5495089498648248E-2</v>
      </c>
      <c r="H301" s="35"/>
      <c r="I301" s="35">
        <f t="shared" si="31"/>
        <v>1.6328321865580959</v>
      </c>
      <c r="J301" s="35">
        <f t="shared" si="32"/>
        <v>1.7264869918699333</v>
      </c>
      <c r="K301" s="35">
        <f t="shared" si="33"/>
        <v>2.9807573330960908</v>
      </c>
      <c r="L301" s="35">
        <f t="shared" si="34"/>
        <v>5.4104473532246686</v>
      </c>
      <c r="M301" s="35"/>
    </row>
    <row r="302" spans="1:13" x14ac:dyDescent="0.3">
      <c r="A302" s="9">
        <v>2.4</v>
      </c>
      <c r="B302" s="9">
        <v>39.299999999999997</v>
      </c>
      <c r="C302" s="35"/>
      <c r="D302" s="35">
        <f t="shared" si="28"/>
        <v>40.051030303547229</v>
      </c>
      <c r="E302" s="35"/>
      <c r="F302" s="35">
        <f t="shared" si="29"/>
        <v>0.75103030354723188</v>
      </c>
      <c r="G302" s="35">
        <f t="shared" si="30"/>
        <v>1.9110185840896486E-2</v>
      </c>
      <c r="H302" s="35"/>
      <c r="I302" s="35">
        <f t="shared" si="31"/>
        <v>0.56404651684624729</v>
      </c>
      <c r="J302" s="35">
        <f t="shared" si="32"/>
        <v>5.0264869918699304</v>
      </c>
      <c r="K302" s="35">
        <f t="shared" si="33"/>
        <v>25.265571479437622</v>
      </c>
      <c r="L302" s="35">
        <f t="shared" si="34"/>
        <v>26.002288510960785</v>
      </c>
      <c r="M302" s="35"/>
    </row>
    <row r="303" spans="1:13" x14ac:dyDescent="0.3">
      <c r="A303" s="9">
        <v>2.5</v>
      </c>
      <c r="B303" s="9">
        <v>40.187600000000003</v>
      </c>
      <c r="C303" s="35"/>
      <c r="D303" s="35">
        <f t="shared" si="28"/>
        <v>39.588829123281243</v>
      </c>
      <c r="E303" s="35"/>
      <c r="F303" s="35">
        <f t="shared" si="29"/>
        <v>0.59877087671875984</v>
      </c>
      <c r="G303" s="35">
        <f t="shared" si="30"/>
        <v>1.4899393761228832E-2</v>
      </c>
      <c r="H303" s="35"/>
      <c r="I303" s="35">
        <f t="shared" si="31"/>
        <v>0.35852656280655232</v>
      </c>
      <c r="J303" s="35">
        <f t="shared" si="32"/>
        <v>5.9140869918699366</v>
      </c>
      <c r="K303" s="35">
        <f t="shared" si="33"/>
        <v>34.976424947405192</v>
      </c>
      <c r="L303" s="35">
        <f t="shared" si="34"/>
        <v>21.502165329475066</v>
      </c>
      <c r="M303" s="35"/>
    </row>
    <row r="304" spans="1:13" x14ac:dyDescent="0.3">
      <c r="A304" s="9">
        <v>3.8</v>
      </c>
      <c r="B304" s="9">
        <v>33.164900000000003</v>
      </c>
      <c r="C304" s="35"/>
      <c r="D304" s="35">
        <f t="shared" si="28"/>
        <v>33.580213779823481</v>
      </c>
      <c r="E304" s="35"/>
      <c r="F304" s="35">
        <f t="shared" si="29"/>
        <v>0.41531377982347806</v>
      </c>
      <c r="G304" s="35">
        <f t="shared" si="30"/>
        <v>1.2522690550053762E-2</v>
      </c>
      <c r="H304" s="35"/>
      <c r="I304" s="35">
        <f t="shared" si="31"/>
        <v>0.1724855357112644</v>
      </c>
      <c r="J304" s="35">
        <f t="shared" si="32"/>
        <v>-1.1086130081300638</v>
      </c>
      <c r="K304" s="35">
        <f t="shared" si="33"/>
        <v>1.229022801795189</v>
      </c>
      <c r="L304" s="35">
        <f t="shared" si="34"/>
        <v>1.8812114193077276</v>
      </c>
      <c r="M304" s="35"/>
    </row>
    <row r="305" spans="1:13" x14ac:dyDescent="0.3">
      <c r="A305" s="9">
        <v>2.4</v>
      </c>
      <c r="B305" s="9">
        <v>47.408099999999997</v>
      </c>
      <c r="C305" s="35"/>
      <c r="D305" s="35">
        <f t="shared" si="28"/>
        <v>40.051030303547229</v>
      </c>
      <c r="E305" s="35"/>
      <c r="F305" s="35">
        <f t="shared" si="29"/>
        <v>7.3570696964527684</v>
      </c>
      <c r="G305" s="35">
        <f t="shared" si="30"/>
        <v>0.15518592174022516</v>
      </c>
      <c r="H305" s="35"/>
      <c r="I305" s="35">
        <f t="shared" si="31"/>
        <v>54.126474518463631</v>
      </c>
      <c r="J305" s="35">
        <f t="shared" si="32"/>
        <v>13.134586991869931</v>
      </c>
      <c r="K305" s="35">
        <f t="shared" si="33"/>
        <v>172.51737544699878</v>
      </c>
      <c r="L305" s="35">
        <f t="shared" si="34"/>
        <v>26.002288510960785</v>
      </c>
      <c r="M305" s="35"/>
    </row>
    <row r="306" spans="1:13" x14ac:dyDescent="0.3">
      <c r="A306" s="9">
        <v>3.8</v>
      </c>
      <c r="B306" s="9">
        <v>31.9</v>
      </c>
      <c r="C306" s="35"/>
      <c r="D306" s="35">
        <f t="shared" si="28"/>
        <v>33.580213779823481</v>
      </c>
      <c r="E306" s="35"/>
      <c r="F306" s="35">
        <f t="shared" si="29"/>
        <v>1.6802137798234824</v>
      </c>
      <c r="G306" s="35">
        <f t="shared" si="30"/>
        <v>5.2671278364372492E-2</v>
      </c>
      <c r="H306" s="35"/>
      <c r="I306" s="35">
        <f t="shared" si="31"/>
        <v>2.8231183459087137</v>
      </c>
      <c r="J306" s="35">
        <f t="shared" si="32"/>
        <v>-2.3735130081300682</v>
      </c>
      <c r="K306" s="35">
        <f t="shared" si="33"/>
        <v>5.6335639997626448</v>
      </c>
      <c r="L306" s="35">
        <f t="shared" si="34"/>
        <v>1.8812114193077276</v>
      </c>
      <c r="M306" s="35"/>
    </row>
    <row r="307" spans="1:13" x14ac:dyDescent="0.3">
      <c r="A307" s="9">
        <v>2</v>
      </c>
      <c r="B307" s="9">
        <v>50.9</v>
      </c>
      <c r="C307" s="35"/>
      <c r="D307" s="35">
        <f t="shared" si="28"/>
        <v>41.899835024611157</v>
      </c>
      <c r="E307" s="35"/>
      <c r="F307" s="35">
        <f t="shared" si="29"/>
        <v>9.0001649753888415</v>
      </c>
      <c r="G307" s="35">
        <f t="shared" si="30"/>
        <v>0.1768205299683466</v>
      </c>
      <c r="H307" s="35"/>
      <c r="I307" s="35">
        <f t="shared" si="31"/>
        <v>81.002969584216032</v>
      </c>
      <c r="J307" s="35">
        <f t="shared" si="32"/>
        <v>16.626486991869932</v>
      </c>
      <c r="K307" s="35">
        <f t="shared" si="33"/>
        <v>276.44006969082005</v>
      </c>
      <c r="L307" s="35">
        <f t="shared" si="34"/>
        <v>48.275379857688868</v>
      </c>
      <c r="M307" s="35"/>
    </row>
    <row r="308" spans="1:13" x14ac:dyDescent="0.3">
      <c r="A308" s="9">
        <v>3.6</v>
      </c>
      <c r="B308" s="9">
        <v>29.5</v>
      </c>
      <c r="C308" s="35"/>
      <c r="D308" s="35">
        <f t="shared" si="28"/>
        <v>34.504616140355445</v>
      </c>
      <c r="E308" s="35"/>
      <c r="F308" s="35">
        <f t="shared" si="29"/>
        <v>5.004616140355445</v>
      </c>
      <c r="G308" s="35">
        <f t="shared" si="30"/>
        <v>0.16964800475781169</v>
      </c>
      <c r="H308" s="35"/>
      <c r="I308" s="35">
        <f t="shared" si="31"/>
        <v>25.04618271230623</v>
      </c>
      <c r="J308" s="35">
        <f t="shared" si="32"/>
        <v>-4.7735130081300667</v>
      </c>
      <c r="K308" s="35">
        <f t="shared" si="33"/>
        <v>22.786426438786958</v>
      </c>
      <c r="L308" s="35">
        <f t="shared" si="34"/>
        <v>0.19996123031576124</v>
      </c>
      <c r="M308" s="35"/>
    </row>
    <row r="309" spans="1:13" x14ac:dyDescent="0.3">
      <c r="A309" s="9">
        <v>4.7</v>
      </c>
      <c r="B309" s="9">
        <v>25.609400000000001</v>
      </c>
      <c r="C309" s="35"/>
      <c r="D309" s="35">
        <f t="shared" si="28"/>
        <v>29.420403157429643</v>
      </c>
      <c r="E309" s="35"/>
      <c r="F309" s="35">
        <f t="shared" si="29"/>
        <v>3.8110031574296421</v>
      </c>
      <c r="G309" s="35">
        <f t="shared" si="30"/>
        <v>0.14881266868531251</v>
      </c>
      <c r="H309" s="35"/>
      <c r="I309" s="35">
        <f t="shared" si="31"/>
        <v>14.523745065938702</v>
      </c>
      <c r="J309" s="35">
        <f t="shared" si="32"/>
        <v>-8.6641130081300659</v>
      </c>
      <c r="K309" s="35">
        <f t="shared" si="33"/>
        <v>75.066854217648626</v>
      </c>
      <c r="L309" s="35">
        <f t="shared" si="34"/>
        <v>30.596200442658986</v>
      </c>
      <c r="M309" s="35"/>
    </row>
    <row r="310" spans="1:13" x14ac:dyDescent="0.3">
      <c r="A310" s="9">
        <v>2.5</v>
      </c>
      <c r="B310" s="9">
        <v>31.8</v>
      </c>
      <c r="C310" s="35"/>
      <c r="D310" s="35">
        <f t="shared" si="28"/>
        <v>39.588829123281243</v>
      </c>
      <c r="E310" s="35"/>
      <c r="F310" s="35">
        <f t="shared" si="29"/>
        <v>7.7888291232812428</v>
      </c>
      <c r="G310" s="35">
        <f t="shared" si="30"/>
        <v>0.24493173343651706</v>
      </c>
      <c r="H310" s="35"/>
      <c r="I310" s="35">
        <f t="shared" si="31"/>
        <v>60.665859111674052</v>
      </c>
      <c r="J310" s="35">
        <f t="shared" si="32"/>
        <v>-2.473513008130066</v>
      </c>
      <c r="K310" s="35">
        <f t="shared" si="33"/>
        <v>6.1182666013886484</v>
      </c>
      <c r="L310" s="35">
        <f t="shared" si="34"/>
        <v>21.502165329475066</v>
      </c>
      <c r="M310" s="35"/>
    </row>
    <row r="311" spans="1:13" x14ac:dyDescent="0.3">
      <c r="A311" s="9">
        <v>2.5</v>
      </c>
      <c r="B311" s="9">
        <v>42.9</v>
      </c>
      <c r="C311" s="35"/>
      <c r="D311" s="35">
        <f t="shared" si="28"/>
        <v>39.588829123281243</v>
      </c>
      <c r="E311" s="35"/>
      <c r="F311" s="35">
        <f t="shared" si="29"/>
        <v>3.3111708767187551</v>
      </c>
      <c r="G311" s="35">
        <f t="shared" si="30"/>
        <v>7.7183470319784508E-2</v>
      </c>
      <c r="H311" s="35"/>
      <c r="I311" s="35">
        <f t="shared" si="31"/>
        <v>10.963852574830449</v>
      </c>
      <c r="J311" s="35">
        <f t="shared" si="32"/>
        <v>8.6264869918699318</v>
      </c>
      <c r="K311" s="35">
        <f t="shared" si="33"/>
        <v>74.416277820901144</v>
      </c>
      <c r="L311" s="35">
        <f t="shared" si="34"/>
        <v>21.502165329475066</v>
      </c>
      <c r="M311" s="35"/>
    </row>
    <row r="312" spans="1:13" x14ac:dyDescent="0.3">
      <c r="A312" s="9">
        <v>3.8</v>
      </c>
      <c r="B312" s="9">
        <v>34.255000000000003</v>
      </c>
      <c r="C312" s="35"/>
      <c r="D312" s="35">
        <f t="shared" si="28"/>
        <v>33.580213779823481</v>
      </c>
      <c r="E312" s="35"/>
      <c r="F312" s="35">
        <f t="shared" si="29"/>
        <v>0.67478622017652157</v>
      </c>
      <c r="G312" s="35">
        <f t="shared" si="30"/>
        <v>1.9698911696876997E-2</v>
      </c>
      <c r="H312" s="35"/>
      <c r="I312" s="35">
        <f t="shared" si="31"/>
        <v>0.45533644294011705</v>
      </c>
      <c r="J312" s="35">
        <f t="shared" si="32"/>
        <v>-1.8513008130064179E-2</v>
      </c>
      <c r="K312" s="35">
        <f t="shared" si="33"/>
        <v>3.4273147002382242E-4</v>
      </c>
      <c r="L312" s="35">
        <f t="shared" si="34"/>
        <v>1.8812114193077276</v>
      </c>
      <c r="M312" s="35"/>
    </row>
    <row r="313" spans="1:13" x14ac:dyDescent="0.3">
      <c r="A313" s="9">
        <v>4.5999999999999996</v>
      </c>
      <c r="B313" s="9">
        <v>31.9</v>
      </c>
      <c r="C313" s="35"/>
      <c r="D313" s="35">
        <f t="shared" si="28"/>
        <v>29.882604337695625</v>
      </c>
      <c r="E313" s="35"/>
      <c r="F313" s="35">
        <f t="shared" si="29"/>
        <v>2.0173956623043736</v>
      </c>
      <c r="G313" s="35">
        <f t="shared" si="30"/>
        <v>6.3241243332425506E-2</v>
      </c>
      <c r="H313" s="35"/>
      <c r="I313" s="35">
        <f t="shared" si="31"/>
        <v>4.0698852582845024</v>
      </c>
      <c r="J313" s="35">
        <f t="shared" si="32"/>
        <v>-2.3735130081300682</v>
      </c>
      <c r="K313" s="35">
        <f t="shared" si="33"/>
        <v>5.6335639997626448</v>
      </c>
      <c r="L313" s="35">
        <f t="shared" si="34"/>
        <v>25.696606658416936</v>
      </c>
      <c r="M313" s="35"/>
    </row>
    <row r="314" spans="1:13" x14ac:dyDescent="0.3">
      <c r="A314" s="9">
        <v>3.6</v>
      </c>
      <c r="B314" s="9">
        <v>34.875399999999999</v>
      </c>
      <c r="C314" s="35"/>
      <c r="D314" s="35">
        <f t="shared" si="28"/>
        <v>34.504616140355445</v>
      </c>
      <c r="E314" s="35"/>
      <c r="F314" s="35">
        <f t="shared" si="29"/>
        <v>0.37078385964455407</v>
      </c>
      <c r="G314" s="35">
        <f t="shared" si="30"/>
        <v>1.0631673318286072E-2</v>
      </c>
      <c r="H314" s="35"/>
      <c r="I314" s="35">
        <f t="shared" si="31"/>
        <v>0.13748067057291238</v>
      </c>
      <c r="J314" s="35">
        <f t="shared" si="32"/>
        <v>0.60188699186993233</v>
      </c>
      <c r="K314" s="35">
        <f t="shared" si="33"/>
        <v>0.36226795098223596</v>
      </c>
      <c r="L314" s="35">
        <f t="shared" si="34"/>
        <v>0.19996123031576124</v>
      </c>
      <c r="M314" s="35"/>
    </row>
    <row r="315" spans="1:13" x14ac:dyDescent="0.3">
      <c r="A315" s="9">
        <v>3.4</v>
      </c>
      <c r="B315" s="9">
        <v>40.997799999999998</v>
      </c>
      <c r="C315" s="35"/>
      <c r="D315" s="35">
        <f t="shared" si="28"/>
        <v>35.429018500887409</v>
      </c>
      <c r="E315" s="35"/>
      <c r="F315" s="35">
        <f t="shared" si="29"/>
        <v>5.568781499112589</v>
      </c>
      <c r="G315" s="35">
        <f t="shared" si="30"/>
        <v>0.13583122750763674</v>
      </c>
      <c r="H315" s="35"/>
      <c r="I315" s="35">
        <f t="shared" si="31"/>
        <v>31.011327384858653</v>
      </c>
      <c r="J315" s="35">
        <f t="shared" si="32"/>
        <v>6.7242869918699313</v>
      </c>
      <c r="K315" s="35">
        <f t="shared" si="33"/>
        <v>45.216035549031169</v>
      </c>
      <c r="L315" s="35">
        <f t="shared" si="34"/>
        <v>0.22775048963792932</v>
      </c>
      <c r="M315" s="35"/>
    </row>
    <row r="316" spans="1:13" x14ac:dyDescent="0.3">
      <c r="A316" s="9">
        <v>4.3</v>
      </c>
      <c r="B316" s="9">
        <v>31.6</v>
      </c>
      <c r="C316" s="35"/>
      <c r="D316" s="35">
        <f t="shared" si="28"/>
        <v>31.269207878493571</v>
      </c>
      <c r="E316" s="35"/>
      <c r="F316" s="35">
        <f t="shared" si="29"/>
        <v>0.33079212150643045</v>
      </c>
      <c r="G316" s="35">
        <f t="shared" si="30"/>
        <v>1.0468105110962989E-2</v>
      </c>
      <c r="H316" s="35"/>
      <c r="I316" s="35">
        <f t="shared" si="31"/>
        <v>0.10942342765072505</v>
      </c>
      <c r="J316" s="35">
        <f t="shared" si="32"/>
        <v>-2.6735130081300653</v>
      </c>
      <c r="K316" s="35">
        <f t="shared" si="33"/>
        <v>7.1476718046406704</v>
      </c>
      <c r="L316" s="35">
        <f t="shared" si="34"/>
        <v>13.561384478161981</v>
      </c>
      <c r="M316" s="35"/>
    </row>
    <row r="317" spans="1:13" x14ac:dyDescent="0.3">
      <c r="A317" s="9">
        <v>6.5</v>
      </c>
      <c r="B317" s="9">
        <v>19.899999999999999</v>
      </c>
      <c r="C317" s="35"/>
      <c r="D317" s="35">
        <f t="shared" si="28"/>
        <v>21.100781912641967</v>
      </c>
      <c r="E317" s="35"/>
      <c r="F317" s="35">
        <f t="shared" si="29"/>
        <v>1.2007819126419683</v>
      </c>
      <c r="G317" s="35">
        <f t="shared" si="30"/>
        <v>6.0340799630249665E-2</v>
      </c>
      <c r="H317" s="35"/>
      <c r="I317" s="35">
        <f t="shared" si="31"/>
        <v>1.4418772017281036</v>
      </c>
      <c r="J317" s="35">
        <f t="shared" si="32"/>
        <v>-14.373513008130068</v>
      </c>
      <c r="K317" s="35">
        <f t="shared" si="33"/>
        <v>206.59787619488429</v>
      </c>
      <c r="L317" s="35">
        <f t="shared" si="34"/>
        <v>191.85032497444516</v>
      </c>
      <c r="M317" s="35"/>
    </row>
    <row r="318" spans="1:13" x14ac:dyDescent="0.3">
      <c r="A318" s="9">
        <v>3.5</v>
      </c>
      <c r="B318" s="9">
        <v>35.749400000000001</v>
      </c>
      <c r="C318" s="35"/>
      <c r="D318" s="35">
        <f t="shared" si="28"/>
        <v>34.966817320621431</v>
      </c>
      <c r="E318" s="35"/>
      <c r="F318" s="35">
        <f t="shared" si="29"/>
        <v>0.78258267937857084</v>
      </c>
      <c r="G318" s="35">
        <f t="shared" si="30"/>
        <v>2.1890791995909605E-2</v>
      </c>
      <c r="H318" s="35"/>
      <c r="I318" s="35">
        <f t="shared" si="31"/>
        <v>0.612435650063343</v>
      </c>
      <c r="J318" s="35">
        <f t="shared" si="32"/>
        <v>1.4758869918699347</v>
      </c>
      <c r="K318" s="35">
        <f t="shared" si="33"/>
        <v>2.1782424127708846</v>
      </c>
      <c r="L318" s="35">
        <f t="shared" si="34"/>
        <v>2.2592893757860348E-4</v>
      </c>
      <c r="M318" s="35"/>
    </row>
    <row r="319" spans="1:13" x14ac:dyDescent="0.3">
      <c r="A319" s="9">
        <v>3.5</v>
      </c>
      <c r="B319" s="9">
        <v>37.9499</v>
      </c>
      <c r="C319" s="35"/>
      <c r="D319" s="35">
        <f t="shared" si="28"/>
        <v>34.966817320621431</v>
      </c>
      <c r="E319" s="35"/>
      <c r="F319" s="35">
        <f t="shared" si="29"/>
        <v>2.983082679378569</v>
      </c>
      <c r="G319" s="35">
        <f t="shared" si="30"/>
        <v>7.8605811329636413E-2</v>
      </c>
      <c r="H319" s="35"/>
      <c r="I319" s="35">
        <f t="shared" si="31"/>
        <v>8.8987822720084218</v>
      </c>
      <c r="J319" s="35">
        <f t="shared" si="32"/>
        <v>3.6763869918699328</v>
      </c>
      <c r="K319" s="35">
        <f t="shared" si="33"/>
        <v>13.515821313990454</v>
      </c>
      <c r="L319" s="35">
        <f t="shared" si="34"/>
        <v>2.2592893757860348E-4</v>
      </c>
      <c r="M319" s="35"/>
    </row>
    <row r="320" spans="1:13" x14ac:dyDescent="0.3">
      <c r="A320" s="9">
        <v>4</v>
      </c>
      <c r="B320" s="9">
        <v>28.6</v>
      </c>
      <c r="C320" s="35"/>
      <c r="D320" s="35">
        <f t="shared" si="28"/>
        <v>32.655811419291517</v>
      </c>
      <c r="E320" s="35"/>
      <c r="F320" s="35">
        <f t="shared" si="29"/>
        <v>4.0558114192915156</v>
      </c>
      <c r="G320" s="35">
        <f t="shared" si="30"/>
        <v>0.14181158808711591</v>
      </c>
      <c r="H320" s="35"/>
      <c r="I320" s="35">
        <f t="shared" si="31"/>
        <v>16.449606268855458</v>
      </c>
      <c r="J320" s="35">
        <f t="shared" si="32"/>
        <v>-5.6735130081300653</v>
      </c>
      <c r="K320" s="35">
        <f t="shared" si="33"/>
        <v>32.188749853421065</v>
      </c>
      <c r="L320" s="35">
        <f t="shared" si="34"/>
        <v>5.2715010566138281</v>
      </c>
      <c r="M320" s="35"/>
    </row>
    <row r="321" spans="1:13" x14ac:dyDescent="0.3">
      <c r="A321" s="9">
        <v>4.2</v>
      </c>
      <c r="B321" s="9">
        <v>24.183700000000002</v>
      </c>
      <c r="C321" s="35"/>
      <c r="D321" s="35">
        <f t="shared" si="28"/>
        <v>31.731409058759553</v>
      </c>
      <c r="E321" s="35"/>
      <c r="F321" s="35">
        <f t="shared" si="29"/>
        <v>7.5477090587595512</v>
      </c>
      <c r="G321" s="35">
        <f t="shared" si="30"/>
        <v>0.31209901953628066</v>
      </c>
      <c r="H321" s="35"/>
      <c r="I321" s="35">
        <f t="shared" si="31"/>
        <v>56.967912035680989</v>
      </c>
      <c r="J321" s="35">
        <f t="shared" si="32"/>
        <v>-10.089813008130065</v>
      </c>
      <c r="K321" s="35">
        <f t="shared" si="33"/>
        <v>101.80432653903067</v>
      </c>
      <c r="L321" s="35">
        <f t="shared" si="34"/>
        <v>10.370830142234063</v>
      </c>
      <c r="M321" s="35"/>
    </row>
    <row r="322" spans="1:13" x14ac:dyDescent="0.3">
      <c r="A322" s="9">
        <v>3</v>
      </c>
      <c r="B322" s="9">
        <v>31.3</v>
      </c>
      <c r="C322" s="35"/>
      <c r="D322" s="35">
        <f t="shared" si="28"/>
        <v>37.277823221951337</v>
      </c>
      <c r="E322" s="35"/>
      <c r="F322" s="35">
        <f t="shared" si="29"/>
        <v>5.9778232219513363</v>
      </c>
      <c r="G322" s="35">
        <f t="shared" si="30"/>
        <v>0.19098476747448359</v>
      </c>
      <c r="H322" s="35"/>
      <c r="I322" s="35">
        <f t="shared" si="31"/>
        <v>35.734370472900657</v>
      </c>
      <c r="J322" s="35">
        <f t="shared" si="32"/>
        <v>-2.973513008130066</v>
      </c>
      <c r="K322" s="35">
        <f t="shared" si="33"/>
        <v>8.8417796095187136</v>
      </c>
      <c r="L322" s="35">
        <f t="shared" si="34"/>
        <v>5.4104473532246686</v>
      </c>
      <c r="M322" s="35"/>
    </row>
    <row r="323" spans="1:13" x14ac:dyDescent="0.3">
      <c r="A323" s="9">
        <v>2.4</v>
      </c>
      <c r="B323" s="9">
        <v>38.6</v>
      </c>
      <c r="C323" s="35"/>
      <c r="D323" s="35">
        <f t="shared" si="28"/>
        <v>40.051030303547229</v>
      </c>
      <c r="E323" s="35"/>
      <c r="F323" s="35">
        <f t="shared" si="29"/>
        <v>1.4510303035472276</v>
      </c>
      <c r="G323" s="35">
        <f t="shared" si="30"/>
        <v>3.7591458641119888E-2</v>
      </c>
      <c r="H323" s="35"/>
      <c r="I323" s="35">
        <f t="shared" si="31"/>
        <v>2.1054889418123595</v>
      </c>
      <c r="J323" s="35">
        <f t="shared" si="32"/>
        <v>4.3264869918699347</v>
      </c>
      <c r="K323" s="35">
        <f t="shared" si="33"/>
        <v>18.718489690819755</v>
      </c>
      <c r="L323" s="35">
        <f t="shared" si="34"/>
        <v>26.002288510960785</v>
      </c>
      <c r="M323" s="35"/>
    </row>
    <row r="324" spans="1:13" x14ac:dyDescent="0.3">
      <c r="A324" s="9">
        <v>2.4</v>
      </c>
      <c r="B324" s="9">
        <v>42.3</v>
      </c>
      <c r="C324" s="35"/>
      <c r="D324" s="35">
        <f t="shared" ref="D324:D371" si="35">-4.62201180265982*A324+51.1438586299308</f>
        <v>40.051030303547229</v>
      </c>
      <c r="E324" s="35"/>
      <c r="F324" s="35">
        <f t="shared" ref="F324:F371" si="36">ABS(B324-D324)</f>
        <v>2.2489696964527681</v>
      </c>
      <c r="G324" s="35">
        <f t="shared" ref="G324:G371" si="37">(F324/B324)</f>
        <v>5.3167132303847953E-2</v>
      </c>
      <c r="H324" s="35"/>
      <c r="I324" s="35">
        <f t="shared" ref="I324:I371" si="38">F324^2</f>
        <v>5.0578646955628557</v>
      </c>
      <c r="J324" s="35">
        <f t="shared" ref="J324:J371" si="39">B324-$B$373</f>
        <v>8.0264869918699304</v>
      </c>
      <c r="K324" s="35">
        <f t="shared" ref="K324:K371" si="40">J324^2</f>
        <v>64.424493430657208</v>
      </c>
      <c r="L324" s="35">
        <f t="shared" ref="L324:L371" si="41">(D324-$D$373)^2</f>
        <v>26.002288510960785</v>
      </c>
      <c r="M324" s="35"/>
    </row>
    <row r="325" spans="1:13" x14ac:dyDescent="0.3">
      <c r="A325" s="9">
        <v>5.5</v>
      </c>
      <c r="B325" s="9">
        <v>21.4</v>
      </c>
      <c r="C325" s="35"/>
      <c r="D325" s="35">
        <f t="shared" si="35"/>
        <v>25.722793715301787</v>
      </c>
      <c r="E325" s="35"/>
      <c r="F325" s="35">
        <f t="shared" si="36"/>
        <v>4.3227937153017884</v>
      </c>
      <c r="G325" s="35">
        <f t="shared" si="37"/>
        <v>0.20199970632251349</v>
      </c>
      <c r="H325" s="35"/>
      <c r="I325" s="35">
        <f t="shared" si="38"/>
        <v>18.686545505052639</v>
      </c>
      <c r="J325" s="35">
        <f t="shared" si="39"/>
        <v>-12.873513008130068</v>
      </c>
      <c r="K325" s="35">
        <f t="shared" si="40"/>
        <v>165.72733717049408</v>
      </c>
      <c r="L325" s="35">
        <f t="shared" si="41"/>
        <v>85.174305751422608</v>
      </c>
      <c r="M325" s="35"/>
    </row>
    <row r="326" spans="1:13" x14ac:dyDescent="0.3">
      <c r="A326" s="9">
        <v>3.5</v>
      </c>
      <c r="B326" s="9">
        <v>27.3</v>
      </c>
      <c r="C326" s="35"/>
      <c r="D326" s="35">
        <f t="shared" si="35"/>
        <v>34.966817320621431</v>
      </c>
      <c r="E326" s="35"/>
      <c r="F326" s="35">
        <f t="shared" si="36"/>
        <v>7.6668173206214298</v>
      </c>
      <c r="G326" s="35">
        <f t="shared" si="37"/>
        <v>0.28083579929016228</v>
      </c>
      <c r="H326" s="35"/>
      <c r="I326" s="35">
        <f t="shared" si="38"/>
        <v>58.780087827780761</v>
      </c>
      <c r="J326" s="35">
        <f t="shared" si="39"/>
        <v>-6.973513008130066</v>
      </c>
      <c r="K326" s="35">
        <f t="shared" si="40"/>
        <v>48.629883674559245</v>
      </c>
      <c r="L326" s="35">
        <f t="shared" si="41"/>
        <v>2.2592893757860348E-4</v>
      </c>
      <c r="M326" s="35"/>
    </row>
    <row r="327" spans="1:13" x14ac:dyDescent="0.3">
      <c r="A327" s="9">
        <v>4.8</v>
      </c>
      <c r="B327" s="9">
        <v>31.8</v>
      </c>
      <c r="C327" s="35"/>
      <c r="D327" s="35">
        <f t="shared" si="35"/>
        <v>28.958201977163661</v>
      </c>
      <c r="E327" s="35"/>
      <c r="F327" s="35">
        <f t="shared" si="36"/>
        <v>2.8417980228363398</v>
      </c>
      <c r="G327" s="35">
        <f t="shared" si="37"/>
        <v>8.9364717699255969E-2</v>
      </c>
      <c r="H327" s="35"/>
      <c r="I327" s="35">
        <f t="shared" si="38"/>
        <v>8.0758160025965307</v>
      </c>
      <c r="J327" s="35">
        <f t="shared" si="39"/>
        <v>-2.473513008130066</v>
      </c>
      <c r="K327" s="35">
        <f t="shared" si="40"/>
        <v>6.1182666013886484</v>
      </c>
      <c r="L327" s="35">
        <f t="shared" si="41"/>
        <v>35.923054088979576</v>
      </c>
      <c r="M327" s="35"/>
    </row>
    <row r="328" spans="1:13" x14ac:dyDescent="0.3">
      <c r="A328" s="9">
        <v>2</v>
      </c>
      <c r="B328" s="9">
        <v>47.327800000000003</v>
      </c>
      <c r="C328" s="35"/>
      <c r="D328" s="35">
        <f t="shared" si="35"/>
        <v>41.899835024611157</v>
      </c>
      <c r="E328" s="35"/>
      <c r="F328" s="35">
        <f t="shared" si="36"/>
        <v>5.4279649753888464</v>
      </c>
      <c r="G328" s="35">
        <f t="shared" si="37"/>
        <v>0.11468872365478315</v>
      </c>
      <c r="H328" s="35"/>
      <c r="I328" s="35">
        <f t="shared" si="38"/>
        <v>29.462803774048041</v>
      </c>
      <c r="J328" s="35">
        <f t="shared" si="39"/>
        <v>13.054286991869937</v>
      </c>
      <c r="K328" s="35">
        <f t="shared" si="40"/>
        <v>170.41440886610465</v>
      </c>
      <c r="L328" s="35">
        <f t="shared" si="41"/>
        <v>48.275379857688868</v>
      </c>
      <c r="M328" s="35"/>
    </row>
    <row r="329" spans="1:13" x14ac:dyDescent="0.3">
      <c r="A329" s="9">
        <v>4.5999999999999996</v>
      </c>
      <c r="B329" s="9">
        <v>33.550899999999999</v>
      </c>
      <c r="C329" s="35"/>
      <c r="D329" s="35">
        <f t="shared" si="35"/>
        <v>29.882604337695625</v>
      </c>
      <c r="E329" s="35"/>
      <c r="F329" s="35">
        <f t="shared" si="36"/>
        <v>3.6682956623043736</v>
      </c>
      <c r="G329" s="35">
        <f t="shared" si="37"/>
        <v>0.10933523876570744</v>
      </c>
      <c r="H329" s="35"/>
      <c r="I329" s="35">
        <f t="shared" si="38"/>
        <v>13.456393066081084</v>
      </c>
      <c r="J329" s="35">
        <f t="shared" si="39"/>
        <v>-0.72261300813006812</v>
      </c>
      <c r="K329" s="35">
        <f t="shared" si="40"/>
        <v>0.52216955951878585</v>
      </c>
      <c r="L329" s="35">
        <f t="shared" si="41"/>
        <v>25.696606658416936</v>
      </c>
      <c r="M329" s="35"/>
    </row>
    <row r="330" spans="1:13" x14ac:dyDescent="0.3">
      <c r="A330" s="9">
        <v>5.5</v>
      </c>
      <c r="B330" s="9">
        <v>29</v>
      </c>
      <c r="C330" s="35"/>
      <c r="D330" s="35">
        <f t="shared" si="35"/>
        <v>25.722793715301787</v>
      </c>
      <c r="E330" s="35"/>
      <c r="F330" s="35">
        <f t="shared" si="36"/>
        <v>3.2772062846982131</v>
      </c>
      <c r="G330" s="35">
        <f t="shared" si="37"/>
        <v>0.11300711326545562</v>
      </c>
      <c r="H330" s="35"/>
      <c r="I330" s="35">
        <f t="shared" si="38"/>
        <v>10.740081032465465</v>
      </c>
      <c r="J330" s="35">
        <f t="shared" si="39"/>
        <v>-5.2735130081300667</v>
      </c>
      <c r="K330" s="35">
        <f t="shared" si="40"/>
        <v>27.809939446917024</v>
      </c>
      <c r="L330" s="35">
        <f t="shared" si="41"/>
        <v>85.174305751422608</v>
      </c>
      <c r="M330" s="35"/>
    </row>
    <row r="331" spans="1:13" x14ac:dyDescent="0.3">
      <c r="A331" s="9">
        <v>3</v>
      </c>
      <c r="B331" s="9">
        <v>33.629600000000003</v>
      </c>
      <c r="C331" s="35"/>
      <c r="D331" s="35">
        <f t="shared" si="35"/>
        <v>37.277823221951337</v>
      </c>
      <c r="E331" s="35"/>
      <c r="F331" s="35">
        <f t="shared" si="36"/>
        <v>3.6482232219513335</v>
      </c>
      <c r="G331" s="35">
        <f t="shared" si="37"/>
        <v>0.10848250416155211</v>
      </c>
      <c r="H331" s="35"/>
      <c r="I331" s="35">
        <f t="shared" si="38"/>
        <v>13.309532677184968</v>
      </c>
      <c r="J331" s="35">
        <f t="shared" si="39"/>
        <v>-0.64391300813006325</v>
      </c>
      <c r="K331" s="35">
        <f t="shared" si="40"/>
        <v>0.4146239620391069</v>
      </c>
      <c r="L331" s="35">
        <f t="shared" si="41"/>
        <v>5.4104473532246686</v>
      </c>
      <c r="M331" s="35"/>
    </row>
    <row r="332" spans="1:13" x14ac:dyDescent="0.3">
      <c r="A332" s="9">
        <v>3.6</v>
      </c>
      <c r="B332" s="9">
        <v>34.9</v>
      </c>
      <c r="C332" s="35"/>
      <c r="D332" s="35">
        <f t="shared" si="35"/>
        <v>34.504616140355445</v>
      </c>
      <c r="E332" s="35"/>
      <c r="F332" s="35">
        <f t="shared" si="36"/>
        <v>0.39538385964455358</v>
      </c>
      <c r="G332" s="35">
        <f t="shared" si="37"/>
        <v>1.1329050419614716E-2</v>
      </c>
      <c r="H332" s="35"/>
      <c r="I332" s="35">
        <f t="shared" si="38"/>
        <v>0.15632839646742405</v>
      </c>
      <c r="J332" s="35">
        <f t="shared" si="39"/>
        <v>0.62648699186993184</v>
      </c>
      <c r="K332" s="35">
        <f t="shared" si="40"/>
        <v>0.39248595098223604</v>
      </c>
      <c r="L332" s="35">
        <f t="shared" si="41"/>
        <v>0.19996123031576124</v>
      </c>
      <c r="M332" s="35"/>
    </row>
    <row r="333" spans="1:13" x14ac:dyDescent="0.3">
      <c r="A333" s="9">
        <v>4.2</v>
      </c>
      <c r="B333" s="9">
        <v>31.5002</v>
      </c>
      <c r="C333" s="35"/>
      <c r="D333" s="35">
        <f t="shared" si="35"/>
        <v>31.731409058759553</v>
      </c>
      <c r="E333" s="35"/>
      <c r="F333" s="35">
        <f t="shared" si="36"/>
        <v>0.23120905875955344</v>
      </c>
      <c r="G333" s="35">
        <f t="shared" si="37"/>
        <v>7.3399235166619085E-3</v>
      </c>
      <c r="H333" s="35"/>
      <c r="I333" s="35">
        <f t="shared" si="38"/>
        <v>5.3457628852478636E-2</v>
      </c>
      <c r="J333" s="35">
        <f t="shared" si="39"/>
        <v>-2.7733130081300672</v>
      </c>
      <c r="K333" s="35">
        <f t="shared" si="40"/>
        <v>7.691265041063442</v>
      </c>
      <c r="L333" s="35">
        <f t="shared" si="41"/>
        <v>10.370830142234063</v>
      </c>
      <c r="M333" s="35"/>
    </row>
    <row r="334" spans="1:13" x14ac:dyDescent="0.3">
      <c r="A334" s="9">
        <v>2</v>
      </c>
      <c r="B334" s="9">
        <v>41.8</v>
      </c>
      <c r="C334" s="35"/>
      <c r="D334" s="35">
        <f t="shared" si="35"/>
        <v>41.899835024611157</v>
      </c>
      <c r="E334" s="35"/>
      <c r="F334" s="35">
        <f t="shared" si="36"/>
        <v>9.9835024611159895E-2</v>
      </c>
      <c r="G334" s="35">
        <f t="shared" si="37"/>
        <v>2.3883977179703325E-3</v>
      </c>
      <c r="H334" s="35"/>
      <c r="I334" s="35">
        <f t="shared" si="38"/>
        <v>9.9670321391109023E-3</v>
      </c>
      <c r="J334" s="35">
        <f t="shared" si="39"/>
        <v>7.5264869918699304</v>
      </c>
      <c r="K334" s="35">
        <f t="shared" si="40"/>
        <v>56.648006438787277</v>
      </c>
      <c r="L334" s="35">
        <f t="shared" si="41"/>
        <v>48.275379857688868</v>
      </c>
      <c r="M334" s="35"/>
    </row>
    <row r="335" spans="1:13" x14ac:dyDescent="0.3">
      <c r="A335" s="9">
        <v>3.5</v>
      </c>
      <c r="B335" s="9">
        <v>30.549900000000001</v>
      </c>
      <c r="C335" s="35"/>
      <c r="D335" s="35">
        <f t="shared" si="35"/>
        <v>34.966817320621431</v>
      </c>
      <c r="E335" s="35"/>
      <c r="F335" s="35">
        <f t="shared" si="36"/>
        <v>4.4169173206214296</v>
      </c>
      <c r="G335" s="35">
        <f t="shared" si="37"/>
        <v>0.1445804182868497</v>
      </c>
      <c r="H335" s="35"/>
      <c r="I335" s="35">
        <f t="shared" si="38"/>
        <v>19.509158617205589</v>
      </c>
      <c r="J335" s="35">
        <f t="shared" si="39"/>
        <v>-3.7236130081300658</v>
      </c>
      <c r="K335" s="35">
        <f t="shared" si="40"/>
        <v>13.865293834315437</v>
      </c>
      <c r="L335" s="35">
        <f t="shared" si="41"/>
        <v>2.2592893757860348E-4</v>
      </c>
      <c r="M335" s="35"/>
    </row>
    <row r="336" spans="1:13" x14ac:dyDescent="0.3">
      <c r="A336" s="9">
        <v>2.9</v>
      </c>
      <c r="B336" s="9">
        <v>35.258200000000002</v>
      </c>
      <c r="C336" s="35"/>
      <c r="D336" s="35">
        <f t="shared" si="35"/>
        <v>37.740024402217315</v>
      </c>
      <c r="E336" s="35"/>
      <c r="F336" s="35">
        <f t="shared" si="36"/>
        <v>2.4818244022173133</v>
      </c>
      <c r="G336" s="35">
        <f t="shared" si="37"/>
        <v>7.0389991610953287E-2</v>
      </c>
      <c r="H336" s="35"/>
      <c r="I336" s="35">
        <f t="shared" si="38"/>
        <v>6.1594523634413241</v>
      </c>
      <c r="J336" s="35">
        <f t="shared" si="39"/>
        <v>0.98468699186993547</v>
      </c>
      <c r="K336" s="35">
        <f t="shared" si="40"/>
        <v>0.96960847195786237</v>
      </c>
      <c r="L336" s="35">
        <f t="shared" si="41"/>
        <v>7.7742712243176673</v>
      </c>
      <c r="M336" s="35"/>
    </row>
    <row r="337" spans="1:13" x14ac:dyDescent="0.3">
      <c r="A337" s="9">
        <v>3.5</v>
      </c>
      <c r="B337" s="9">
        <v>33.1</v>
      </c>
      <c r="C337" s="35"/>
      <c r="D337" s="35">
        <f t="shared" si="35"/>
        <v>34.966817320621431</v>
      </c>
      <c r="E337" s="35"/>
      <c r="F337" s="35">
        <f t="shared" si="36"/>
        <v>1.8668173206214291</v>
      </c>
      <c r="G337" s="35">
        <f t="shared" si="37"/>
        <v>5.6399314822399668E-2</v>
      </c>
      <c r="H337" s="35"/>
      <c r="I337" s="35">
        <f t="shared" si="38"/>
        <v>3.4850069085721715</v>
      </c>
      <c r="J337" s="35">
        <f t="shared" si="39"/>
        <v>-1.1735130081300653</v>
      </c>
      <c r="K337" s="35">
        <f t="shared" si="40"/>
        <v>1.3771327802504747</v>
      </c>
      <c r="L337" s="35">
        <f t="shared" si="41"/>
        <v>2.2592893757860348E-4</v>
      </c>
      <c r="M337" s="35"/>
    </row>
    <row r="338" spans="1:13" x14ac:dyDescent="0.3">
      <c r="A338" s="9">
        <v>2.5</v>
      </c>
      <c r="B338" s="9">
        <v>35.922600000000003</v>
      </c>
      <c r="C338" s="35"/>
      <c r="D338" s="35">
        <f t="shared" si="35"/>
        <v>39.588829123281243</v>
      </c>
      <c r="E338" s="35"/>
      <c r="F338" s="35">
        <f t="shared" si="36"/>
        <v>3.6662291232812407</v>
      </c>
      <c r="G338" s="35">
        <f t="shared" si="37"/>
        <v>0.10205912498764678</v>
      </c>
      <c r="H338" s="35"/>
      <c r="I338" s="35">
        <f t="shared" si="38"/>
        <v>13.441235984395535</v>
      </c>
      <c r="J338" s="35">
        <f t="shared" si="39"/>
        <v>1.649086991869936</v>
      </c>
      <c r="K338" s="35">
        <f t="shared" si="40"/>
        <v>2.7194879067546345</v>
      </c>
      <c r="L338" s="35">
        <f t="shared" si="41"/>
        <v>21.502165329475066</v>
      </c>
      <c r="M338" s="35"/>
    </row>
    <row r="339" spans="1:13" x14ac:dyDescent="0.3">
      <c r="A339" s="9">
        <v>3.7</v>
      </c>
      <c r="B339" s="9">
        <v>30.5</v>
      </c>
      <c r="C339" s="35"/>
      <c r="D339" s="35">
        <f t="shared" si="35"/>
        <v>34.042414960089459</v>
      </c>
      <c r="E339" s="35"/>
      <c r="F339" s="35">
        <f t="shared" si="36"/>
        <v>3.5424149600894594</v>
      </c>
      <c r="G339" s="35">
        <f t="shared" si="37"/>
        <v>0.11614475278981834</v>
      </c>
      <c r="H339" s="35"/>
      <c r="I339" s="35">
        <f t="shared" si="38"/>
        <v>12.548703749465606</v>
      </c>
      <c r="J339" s="35">
        <f t="shared" si="39"/>
        <v>-3.7735130081300667</v>
      </c>
      <c r="K339" s="35">
        <f t="shared" si="40"/>
        <v>14.239400422526826</v>
      </c>
      <c r="L339" s="35">
        <f t="shared" si="41"/>
        <v>0.82695639377248409</v>
      </c>
      <c r="M339" s="35"/>
    </row>
    <row r="340" spans="1:13" x14ac:dyDescent="0.3">
      <c r="A340" s="9">
        <v>6.5</v>
      </c>
      <c r="B340" s="9">
        <v>19.899999999999999</v>
      </c>
      <c r="C340" s="35"/>
      <c r="D340" s="35">
        <f t="shared" si="35"/>
        <v>21.100781912641967</v>
      </c>
      <c r="E340" s="35"/>
      <c r="F340" s="35">
        <f t="shared" si="36"/>
        <v>1.2007819126419683</v>
      </c>
      <c r="G340" s="35">
        <f t="shared" si="37"/>
        <v>6.0340799630249665E-2</v>
      </c>
      <c r="H340" s="35"/>
      <c r="I340" s="35">
        <f t="shared" si="38"/>
        <v>1.4418772017281036</v>
      </c>
      <c r="J340" s="35">
        <f t="shared" si="39"/>
        <v>-14.373513008130068</v>
      </c>
      <c r="K340" s="35">
        <f t="shared" si="40"/>
        <v>206.59787619488429</v>
      </c>
      <c r="L340" s="35">
        <f t="shared" si="41"/>
        <v>191.85032497444516</v>
      </c>
      <c r="M340" s="35"/>
    </row>
    <row r="341" spans="1:13" x14ac:dyDescent="0.3">
      <c r="A341" s="9">
        <v>3.2</v>
      </c>
      <c r="B341" s="9">
        <v>29.743099999999998</v>
      </c>
      <c r="C341" s="35"/>
      <c r="D341" s="35">
        <f t="shared" si="35"/>
        <v>36.353420861419373</v>
      </c>
      <c r="E341" s="35"/>
      <c r="F341" s="35">
        <f t="shared" si="36"/>
        <v>6.6103208614193747</v>
      </c>
      <c r="G341" s="35">
        <f t="shared" si="37"/>
        <v>0.22224720561808872</v>
      </c>
      <c r="H341" s="35"/>
      <c r="I341" s="35">
        <f t="shared" si="38"/>
        <v>43.696341890916187</v>
      </c>
      <c r="J341" s="35">
        <f t="shared" si="39"/>
        <v>-4.5304130081300684</v>
      </c>
      <c r="K341" s="35">
        <f t="shared" si="40"/>
        <v>20.524642024234137</v>
      </c>
      <c r="L341" s="35">
        <f t="shared" si="41"/>
        <v>1.9645791972742317</v>
      </c>
      <c r="M341" s="35"/>
    </row>
    <row r="342" spans="1:13" x14ac:dyDescent="0.3">
      <c r="A342" s="9">
        <v>4.5</v>
      </c>
      <c r="B342" s="9">
        <v>24.349900000000002</v>
      </c>
      <c r="C342" s="35"/>
      <c r="D342" s="35">
        <f t="shared" si="35"/>
        <v>30.344805517961607</v>
      </c>
      <c r="E342" s="35"/>
      <c r="F342" s="35">
        <f t="shared" si="36"/>
        <v>5.9949055179616053</v>
      </c>
      <c r="G342" s="35">
        <f t="shared" si="37"/>
        <v>0.24619836294857905</v>
      </c>
      <c r="H342" s="35"/>
      <c r="I342" s="35">
        <f t="shared" si="38"/>
        <v>35.938892169286504</v>
      </c>
      <c r="J342" s="35">
        <f t="shared" si="39"/>
        <v>-9.9236130081300651</v>
      </c>
      <c r="K342" s="35">
        <f t="shared" si="40"/>
        <v>98.478095135128243</v>
      </c>
      <c r="L342" s="35">
        <f t="shared" si="41"/>
        <v>21.224272736253418</v>
      </c>
      <c r="M342" s="35"/>
    </row>
    <row r="343" spans="1:13" x14ac:dyDescent="0.3">
      <c r="A343" s="9">
        <v>2.5</v>
      </c>
      <c r="B343" s="9">
        <v>43.8</v>
      </c>
      <c r="C343" s="35"/>
      <c r="D343" s="35">
        <f t="shared" si="35"/>
        <v>39.588829123281243</v>
      </c>
      <c r="E343" s="35"/>
      <c r="F343" s="35">
        <f t="shared" si="36"/>
        <v>4.2111708767187537</v>
      </c>
      <c r="G343" s="35">
        <f t="shared" si="37"/>
        <v>9.6145453806364245E-2</v>
      </c>
      <c r="H343" s="35"/>
      <c r="I343" s="35">
        <f t="shared" si="38"/>
        <v>17.733960152924197</v>
      </c>
      <c r="J343" s="35">
        <f t="shared" si="39"/>
        <v>9.5264869918699304</v>
      </c>
      <c r="K343" s="35">
        <f t="shared" si="40"/>
        <v>90.753954406266999</v>
      </c>
      <c r="L343" s="35">
        <f t="shared" si="41"/>
        <v>21.502165329475066</v>
      </c>
      <c r="M343" s="35"/>
    </row>
    <row r="344" spans="1:13" x14ac:dyDescent="0.3">
      <c r="A344" s="9">
        <v>5</v>
      </c>
      <c r="B344" s="9">
        <v>24.0505</v>
      </c>
      <c r="C344" s="35"/>
      <c r="D344" s="35">
        <f t="shared" si="35"/>
        <v>28.033799616631697</v>
      </c>
      <c r="E344" s="35"/>
      <c r="F344" s="35">
        <f t="shared" si="36"/>
        <v>3.9832996166316974</v>
      </c>
      <c r="G344" s="35">
        <f t="shared" si="37"/>
        <v>0.16562232039382538</v>
      </c>
      <c r="H344" s="35"/>
      <c r="I344" s="35">
        <f t="shared" si="38"/>
        <v>15.866675835858228</v>
      </c>
      <c r="J344" s="35">
        <f t="shared" si="39"/>
        <v>-10.223013008130067</v>
      </c>
      <c r="K344" s="35">
        <f t="shared" si="40"/>
        <v>104.50999496439657</v>
      </c>
      <c r="L344" s="35">
        <f t="shared" si="41"/>
        <v>47.858540967856349</v>
      </c>
      <c r="M344" s="35"/>
    </row>
    <row r="345" spans="1:13" x14ac:dyDescent="0.3">
      <c r="A345" s="9">
        <v>4.5999999999999996</v>
      </c>
      <c r="B345" s="9">
        <v>22.7</v>
      </c>
      <c r="C345" s="35"/>
      <c r="D345" s="35">
        <f t="shared" si="35"/>
        <v>29.882604337695625</v>
      </c>
      <c r="E345" s="35"/>
      <c r="F345" s="35">
        <f t="shared" si="36"/>
        <v>7.1826043376956257</v>
      </c>
      <c r="G345" s="35">
        <f t="shared" si="37"/>
        <v>0.31641428800421262</v>
      </c>
      <c r="H345" s="35"/>
      <c r="I345" s="35">
        <f t="shared" si="38"/>
        <v>51.589805071884015</v>
      </c>
      <c r="J345" s="35">
        <f t="shared" si="39"/>
        <v>-11.573513008130067</v>
      </c>
      <c r="K345" s="35">
        <f t="shared" si="40"/>
        <v>133.94620334935587</v>
      </c>
      <c r="L345" s="35">
        <f t="shared" si="41"/>
        <v>25.696606658416936</v>
      </c>
      <c r="M345" s="35"/>
    </row>
    <row r="346" spans="1:13" x14ac:dyDescent="0.3">
      <c r="A346" s="9">
        <v>3</v>
      </c>
      <c r="B346" s="9">
        <v>38.299999999999997</v>
      </c>
      <c r="C346" s="35"/>
      <c r="D346" s="35">
        <f t="shared" si="35"/>
        <v>37.277823221951337</v>
      </c>
      <c r="E346" s="35"/>
      <c r="F346" s="35">
        <f t="shared" si="36"/>
        <v>1.0221767780486601</v>
      </c>
      <c r="G346" s="35">
        <f t="shared" si="37"/>
        <v>2.6688688721897134E-2</v>
      </c>
      <c r="H346" s="35"/>
      <c r="I346" s="35">
        <f t="shared" si="38"/>
        <v>1.0448453655819399</v>
      </c>
      <c r="J346" s="35">
        <f t="shared" si="39"/>
        <v>4.0264869918699304</v>
      </c>
      <c r="K346" s="35">
        <f t="shared" si="40"/>
        <v>16.212597495697761</v>
      </c>
      <c r="L346" s="35">
        <f t="shared" si="41"/>
        <v>5.4104473532246686</v>
      </c>
      <c r="M346" s="35"/>
    </row>
    <row r="347" spans="1:13" x14ac:dyDescent="0.3">
      <c r="A347" s="9">
        <v>3.8</v>
      </c>
      <c r="B347" s="9">
        <v>33.200000000000003</v>
      </c>
      <c r="C347" s="35"/>
      <c r="D347" s="35">
        <f t="shared" si="35"/>
        <v>33.580213779823481</v>
      </c>
      <c r="E347" s="35"/>
      <c r="F347" s="35">
        <f t="shared" si="36"/>
        <v>0.38021377982347815</v>
      </c>
      <c r="G347" s="35">
        <f t="shared" si="37"/>
        <v>1.1452222283839701E-2</v>
      </c>
      <c r="H347" s="35"/>
      <c r="I347" s="35">
        <f t="shared" si="38"/>
        <v>0.14456251836765632</v>
      </c>
      <c r="J347" s="35">
        <f t="shared" si="39"/>
        <v>-1.0735130081300639</v>
      </c>
      <c r="K347" s="35">
        <f t="shared" si="40"/>
        <v>1.1524301786244586</v>
      </c>
      <c r="L347" s="35">
        <f t="shared" si="41"/>
        <v>1.8812114193077276</v>
      </c>
      <c r="M347" s="35"/>
    </row>
    <row r="348" spans="1:13" x14ac:dyDescent="0.3">
      <c r="A348" s="9">
        <v>1.3</v>
      </c>
      <c r="B348" s="9">
        <v>32.1</v>
      </c>
      <c r="C348" s="35"/>
      <c r="D348" s="35">
        <f t="shared" si="35"/>
        <v>45.135243286473028</v>
      </c>
      <c r="E348" s="35"/>
      <c r="F348" s="35">
        <f t="shared" si="36"/>
        <v>13.035243286473026</v>
      </c>
      <c r="G348" s="35">
        <f t="shared" si="37"/>
        <v>0.40608234537299143</v>
      </c>
      <c r="H348" s="35"/>
      <c r="I348" s="35">
        <f t="shared" si="38"/>
        <v>169.91756753754009</v>
      </c>
      <c r="J348" s="35">
        <f t="shared" si="39"/>
        <v>-2.1735130081300653</v>
      </c>
      <c r="K348" s="35">
        <f t="shared" si="40"/>
        <v>4.7241587965106051</v>
      </c>
      <c r="L348" s="35">
        <f t="shared" si="41"/>
        <v>103.70279440448648</v>
      </c>
      <c r="M348" s="35"/>
    </row>
    <row r="349" spans="1:13" x14ac:dyDescent="0.3">
      <c r="A349" s="9">
        <v>5</v>
      </c>
      <c r="B349" s="9">
        <v>31.073599999999999</v>
      </c>
      <c r="C349" s="35"/>
      <c r="D349" s="35">
        <f t="shared" si="35"/>
        <v>28.033799616631697</v>
      </c>
      <c r="E349" s="35"/>
      <c r="F349" s="35">
        <f t="shared" si="36"/>
        <v>3.0398003833683021</v>
      </c>
      <c r="G349" s="35">
        <f t="shared" si="37"/>
        <v>9.7825819453436422E-2</v>
      </c>
      <c r="H349" s="35"/>
      <c r="I349" s="35">
        <f t="shared" si="38"/>
        <v>9.2403863707260765</v>
      </c>
      <c r="J349" s="35">
        <f t="shared" si="39"/>
        <v>-3.1999130081300677</v>
      </c>
      <c r="K349" s="35">
        <f t="shared" si="40"/>
        <v>10.239443259600019</v>
      </c>
      <c r="L349" s="35">
        <f t="shared" si="41"/>
        <v>47.858540967856349</v>
      </c>
      <c r="M349" s="35"/>
    </row>
    <row r="350" spans="1:13" x14ac:dyDescent="0.3">
      <c r="A350" s="9">
        <v>3</v>
      </c>
      <c r="B350" s="9">
        <v>33.200000000000003</v>
      </c>
      <c r="C350" s="35"/>
      <c r="D350" s="35">
        <f t="shared" si="35"/>
        <v>37.277823221951337</v>
      </c>
      <c r="E350" s="35"/>
      <c r="F350" s="35">
        <f t="shared" si="36"/>
        <v>4.0778232219513342</v>
      </c>
      <c r="G350" s="35">
        <f t="shared" si="37"/>
        <v>0.12282600066118475</v>
      </c>
      <c r="H350" s="35"/>
      <c r="I350" s="35">
        <f t="shared" si="38"/>
        <v>16.62864222948556</v>
      </c>
      <c r="J350" s="35">
        <f t="shared" si="39"/>
        <v>-1.0735130081300639</v>
      </c>
      <c r="K350" s="35">
        <f t="shared" si="40"/>
        <v>1.1524301786244586</v>
      </c>
      <c r="L350" s="35">
        <f t="shared" si="41"/>
        <v>5.4104473532246686</v>
      </c>
      <c r="M350" s="35"/>
    </row>
    <row r="351" spans="1:13" x14ac:dyDescent="0.3">
      <c r="A351" s="9">
        <v>2.4</v>
      </c>
      <c r="B351" s="9">
        <v>43.104300000000002</v>
      </c>
      <c r="C351" s="35"/>
      <c r="D351" s="35">
        <f t="shared" si="35"/>
        <v>40.051030303547229</v>
      </c>
      <c r="E351" s="35"/>
      <c r="F351" s="35">
        <f t="shared" si="36"/>
        <v>3.053269696452773</v>
      </c>
      <c r="G351" s="35">
        <f t="shared" si="37"/>
        <v>7.0834457268828699E-2</v>
      </c>
      <c r="H351" s="35"/>
      <c r="I351" s="35">
        <f t="shared" si="38"/>
        <v>9.3224558392768095</v>
      </c>
      <c r="J351" s="35">
        <f t="shared" si="39"/>
        <v>8.8307869918699353</v>
      </c>
      <c r="K351" s="35">
        <f t="shared" si="40"/>
        <v>77.982798895779254</v>
      </c>
      <c r="L351" s="35">
        <f t="shared" si="41"/>
        <v>26.002288510960785</v>
      </c>
      <c r="M351" s="35"/>
    </row>
    <row r="352" spans="1:13" x14ac:dyDescent="0.3">
      <c r="A352" s="9">
        <v>8.4</v>
      </c>
      <c r="B352" s="9">
        <v>30</v>
      </c>
      <c r="C352" s="35"/>
      <c r="D352" s="35">
        <f t="shared" si="35"/>
        <v>12.318959487588309</v>
      </c>
      <c r="E352" s="35"/>
      <c r="F352" s="35">
        <f t="shared" si="36"/>
        <v>17.681040512411691</v>
      </c>
      <c r="G352" s="35">
        <f t="shared" si="37"/>
        <v>0.58936801708038966</v>
      </c>
      <c r="H352" s="35"/>
      <c r="I352" s="35">
        <f t="shared" si="38"/>
        <v>312.61919360154349</v>
      </c>
      <c r="J352" s="35">
        <f t="shared" si="39"/>
        <v>-4.2735130081300667</v>
      </c>
      <c r="K352" s="35">
        <f t="shared" si="40"/>
        <v>18.262913430656891</v>
      </c>
      <c r="L352" s="35">
        <f t="shared" si="41"/>
        <v>512.24485350082398</v>
      </c>
      <c r="M352" s="35"/>
    </row>
    <row r="353" spans="1:13" x14ac:dyDescent="0.3">
      <c r="A353" s="9">
        <v>2.4</v>
      </c>
      <c r="B353" s="9">
        <v>38.876899999999999</v>
      </c>
      <c r="C353" s="35"/>
      <c r="D353" s="35">
        <f t="shared" si="35"/>
        <v>40.051030303547229</v>
      </c>
      <c r="E353" s="35"/>
      <c r="F353" s="35">
        <f t="shared" si="36"/>
        <v>1.1741303035472299</v>
      </c>
      <c r="G353" s="35">
        <f t="shared" si="37"/>
        <v>3.0201232699809653E-2</v>
      </c>
      <c r="H353" s="35"/>
      <c r="I353" s="35">
        <f t="shared" si="38"/>
        <v>1.3785819697079102</v>
      </c>
      <c r="J353" s="35">
        <f t="shared" si="39"/>
        <v>4.6033869918699324</v>
      </c>
      <c r="K353" s="35">
        <f t="shared" si="40"/>
        <v>21.191171796917306</v>
      </c>
      <c r="L353" s="35">
        <f t="shared" si="41"/>
        <v>26.002288510960785</v>
      </c>
      <c r="M353" s="35"/>
    </row>
    <row r="354" spans="1:13" x14ac:dyDescent="0.3">
      <c r="A354" s="9">
        <v>1.6</v>
      </c>
      <c r="B354" s="9">
        <v>50.4</v>
      </c>
      <c r="C354" s="35"/>
      <c r="D354" s="35">
        <f t="shared" si="35"/>
        <v>43.748639745675085</v>
      </c>
      <c r="E354" s="35"/>
      <c r="F354" s="35">
        <f t="shared" si="36"/>
        <v>6.6513602543249135</v>
      </c>
      <c r="G354" s="35">
        <f t="shared" si="37"/>
        <v>0.13197143361755781</v>
      </c>
      <c r="H354" s="35"/>
      <c r="I354" s="35">
        <f t="shared" si="38"/>
        <v>44.240593232813175</v>
      </c>
      <c r="J354" s="35">
        <f t="shared" si="39"/>
        <v>16.126486991869932</v>
      </c>
      <c r="K354" s="35">
        <f t="shared" si="40"/>
        <v>260.06358269895014</v>
      </c>
      <c r="L354" s="35">
        <f t="shared" si="41"/>
        <v>77.384628997673488</v>
      </c>
      <c r="M354" s="35"/>
    </row>
    <row r="355" spans="1:13" x14ac:dyDescent="0.3">
      <c r="A355" s="9">
        <v>3</v>
      </c>
      <c r="B355" s="9">
        <v>38.7896</v>
      </c>
      <c r="C355" s="35"/>
      <c r="D355" s="35">
        <f t="shared" si="35"/>
        <v>37.277823221951337</v>
      </c>
      <c r="E355" s="35"/>
      <c r="F355" s="35">
        <f t="shared" si="36"/>
        <v>1.5117767780486631</v>
      </c>
      <c r="G355" s="35">
        <f t="shared" si="37"/>
        <v>3.8973765598218676E-2</v>
      </c>
      <c r="H355" s="35"/>
      <c r="I355" s="35">
        <f t="shared" si="38"/>
        <v>2.2854690266471969</v>
      </c>
      <c r="J355" s="35">
        <f t="shared" si="39"/>
        <v>4.5160869918699333</v>
      </c>
      <c r="K355" s="35">
        <f t="shared" si="40"/>
        <v>20.395041718136824</v>
      </c>
      <c r="L355" s="35">
        <f t="shared" si="41"/>
        <v>5.4104473532246686</v>
      </c>
      <c r="M355" s="35"/>
    </row>
    <row r="356" spans="1:13" x14ac:dyDescent="0.3">
      <c r="A356" s="9">
        <v>2.5</v>
      </c>
      <c r="B356" s="9">
        <v>39.726700000000001</v>
      </c>
      <c r="C356" s="35"/>
      <c r="D356" s="35">
        <f t="shared" si="35"/>
        <v>39.588829123281243</v>
      </c>
      <c r="E356" s="35"/>
      <c r="F356" s="35">
        <f t="shared" si="36"/>
        <v>0.13787087671875753</v>
      </c>
      <c r="G356" s="35">
        <f t="shared" si="37"/>
        <v>3.4704839998982431E-3</v>
      </c>
      <c r="H356" s="35"/>
      <c r="I356" s="35">
        <f t="shared" si="38"/>
        <v>1.9008378647198836E-2</v>
      </c>
      <c r="J356" s="35">
        <f t="shared" si="39"/>
        <v>5.4531869918699343</v>
      </c>
      <c r="K356" s="35">
        <f t="shared" si="40"/>
        <v>29.737248368299461</v>
      </c>
      <c r="L356" s="35">
        <f t="shared" si="41"/>
        <v>21.502165329475066</v>
      </c>
      <c r="M356" s="35"/>
    </row>
    <row r="357" spans="1:13" x14ac:dyDescent="0.3">
      <c r="A357" s="9">
        <v>2.5</v>
      </c>
      <c r="B357" s="9">
        <v>36.704700000000003</v>
      </c>
      <c r="C357" s="35"/>
      <c r="D357" s="35">
        <f t="shared" si="35"/>
        <v>39.588829123281243</v>
      </c>
      <c r="E357" s="35"/>
      <c r="F357" s="35">
        <f t="shared" si="36"/>
        <v>2.8841291232812409</v>
      </c>
      <c r="G357" s="35">
        <f t="shared" si="37"/>
        <v>7.8576561674151835E-2</v>
      </c>
      <c r="H357" s="35"/>
      <c r="I357" s="35">
        <f t="shared" si="38"/>
        <v>8.318200799759019</v>
      </c>
      <c r="J357" s="35">
        <f t="shared" si="39"/>
        <v>2.4311869918699358</v>
      </c>
      <c r="K357" s="35">
        <f t="shared" si="40"/>
        <v>5.910670189437587</v>
      </c>
      <c r="L357" s="35">
        <f t="shared" si="41"/>
        <v>21.502165329475066</v>
      </c>
      <c r="M357" s="35"/>
    </row>
    <row r="358" spans="1:13" x14ac:dyDescent="0.3">
      <c r="A358" s="9">
        <v>3.6</v>
      </c>
      <c r="B358" s="9">
        <v>33</v>
      </c>
      <c r="C358" s="35"/>
      <c r="D358" s="35">
        <f t="shared" si="35"/>
        <v>34.504616140355445</v>
      </c>
      <c r="E358" s="35"/>
      <c r="F358" s="35">
        <f t="shared" si="36"/>
        <v>1.504616140355445</v>
      </c>
      <c r="G358" s="35">
        <f t="shared" si="37"/>
        <v>4.5594428495619545E-2</v>
      </c>
      <c r="H358" s="35"/>
      <c r="I358" s="35">
        <f t="shared" si="38"/>
        <v>2.2638697298181163</v>
      </c>
      <c r="J358" s="35">
        <f t="shared" si="39"/>
        <v>-1.2735130081300667</v>
      </c>
      <c r="K358" s="35">
        <f t="shared" si="40"/>
        <v>1.6218353818764915</v>
      </c>
      <c r="L358" s="35">
        <f t="shared" si="41"/>
        <v>0.19996123031576124</v>
      </c>
      <c r="M358" s="35"/>
    </row>
    <row r="359" spans="1:13" x14ac:dyDescent="0.3">
      <c r="A359" s="9">
        <v>4.2</v>
      </c>
      <c r="B359" s="9">
        <v>24.6</v>
      </c>
      <c r="C359" s="35"/>
      <c r="D359" s="35">
        <f t="shared" si="35"/>
        <v>31.731409058759553</v>
      </c>
      <c r="E359" s="35"/>
      <c r="F359" s="35">
        <f t="shared" si="36"/>
        <v>7.1314090587595516</v>
      </c>
      <c r="G359" s="35">
        <f t="shared" si="37"/>
        <v>0.28989467718534762</v>
      </c>
      <c r="H359" s="35"/>
      <c r="I359" s="35">
        <f t="shared" si="38"/>
        <v>50.856995163357794</v>
      </c>
      <c r="J359" s="35">
        <f t="shared" si="39"/>
        <v>-9.6735130081300653</v>
      </c>
      <c r="K359" s="35">
        <f t="shared" si="40"/>
        <v>93.57685391846158</v>
      </c>
      <c r="L359" s="35">
        <f t="shared" si="41"/>
        <v>10.370830142234063</v>
      </c>
      <c r="M359" s="35"/>
    </row>
    <row r="360" spans="1:13" x14ac:dyDescent="0.3">
      <c r="A360" s="9">
        <v>2</v>
      </c>
      <c r="B360" s="9">
        <v>43.9</v>
      </c>
      <c r="C360" s="35"/>
      <c r="D360" s="35">
        <f t="shared" si="35"/>
        <v>41.899835024611157</v>
      </c>
      <c r="E360" s="35"/>
      <c r="F360" s="35">
        <f t="shared" si="36"/>
        <v>2.0001649753888415</v>
      </c>
      <c r="G360" s="35">
        <f t="shared" si="37"/>
        <v>4.5561844541887053E-2</v>
      </c>
      <c r="H360" s="35"/>
      <c r="I360" s="35">
        <f t="shared" si="38"/>
        <v>4.0006599287722446</v>
      </c>
      <c r="J360" s="35">
        <f t="shared" si="39"/>
        <v>9.6264869918699318</v>
      </c>
      <c r="K360" s="35">
        <f t="shared" si="40"/>
        <v>92.669251804641007</v>
      </c>
      <c r="L360" s="35">
        <f t="shared" si="41"/>
        <v>48.275379857688868</v>
      </c>
      <c r="M360" s="35"/>
    </row>
    <row r="361" spans="1:13" x14ac:dyDescent="0.3">
      <c r="A361" s="9">
        <v>3.8</v>
      </c>
      <c r="B361" s="9">
        <v>34.255000000000003</v>
      </c>
      <c r="C361" s="35"/>
      <c r="D361" s="35">
        <f t="shared" si="35"/>
        <v>33.580213779823481</v>
      </c>
      <c r="E361" s="35"/>
      <c r="F361" s="35">
        <f t="shared" si="36"/>
        <v>0.67478622017652157</v>
      </c>
      <c r="G361" s="35">
        <f t="shared" si="37"/>
        <v>1.9698911696876997E-2</v>
      </c>
      <c r="H361" s="35"/>
      <c r="I361" s="35">
        <f t="shared" si="38"/>
        <v>0.45533644294011705</v>
      </c>
      <c r="J361" s="35">
        <f t="shared" si="39"/>
        <v>-1.8513008130064179E-2</v>
      </c>
      <c r="K361" s="35">
        <f t="shared" si="40"/>
        <v>3.4273147002382242E-4</v>
      </c>
      <c r="L361" s="35">
        <f t="shared" si="41"/>
        <v>1.8812114193077276</v>
      </c>
      <c r="M361" s="35"/>
    </row>
    <row r="362" spans="1:13" x14ac:dyDescent="0.3">
      <c r="A362" s="9">
        <v>6.8</v>
      </c>
      <c r="B362" s="9">
        <v>21.006</v>
      </c>
      <c r="C362" s="35"/>
      <c r="D362" s="35">
        <f t="shared" si="35"/>
        <v>19.714178371844021</v>
      </c>
      <c r="E362" s="35"/>
      <c r="F362" s="35">
        <f t="shared" si="36"/>
        <v>1.2918216281559793</v>
      </c>
      <c r="G362" s="35">
        <f t="shared" si="37"/>
        <v>6.1497744842234567E-2</v>
      </c>
      <c r="H362" s="35"/>
      <c r="I362" s="35">
        <f t="shared" si="38"/>
        <v>1.6688031189715653</v>
      </c>
      <c r="J362" s="35">
        <f t="shared" si="39"/>
        <v>-13.267513008130067</v>
      </c>
      <c r="K362" s="35">
        <f t="shared" si="40"/>
        <v>176.02690142090051</v>
      </c>
      <c r="L362" s="35">
        <f t="shared" si="41"/>
        <v>232.18469805188334</v>
      </c>
      <c r="M362" s="35"/>
    </row>
    <row r="363" spans="1:13" x14ac:dyDescent="0.3">
      <c r="A363" s="9">
        <v>1.8</v>
      </c>
      <c r="B363" s="9">
        <v>43.7</v>
      </c>
      <c r="C363" s="35"/>
      <c r="D363" s="35">
        <f t="shared" si="35"/>
        <v>42.824237385143121</v>
      </c>
      <c r="E363" s="35"/>
      <c r="F363" s="35">
        <f t="shared" si="36"/>
        <v>0.87576261485688178</v>
      </c>
      <c r="G363" s="35">
        <f t="shared" si="37"/>
        <v>2.0040334436084248E-2</v>
      </c>
      <c r="H363" s="35"/>
      <c r="I363" s="35">
        <f t="shared" si="38"/>
        <v>0.76696015758096303</v>
      </c>
      <c r="J363" s="35">
        <f t="shared" si="39"/>
        <v>9.4264869918699361</v>
      </c>
      <c r="K363" s="35">
        <f t="shared" si="40"/>
        <v>88.858657007893115</v>
      </c>
      <c r="L363" s="35">
        <f t="shared" si="41"/>
        <v>61.97548470352411</v>
      </c>
      <c r="M363" s="35"/>
    </row>
    <row r="364" spans="1:13" x14ac:dyDescent="0.3">
      <c r="A364" s="9">
        <v>2.4</v>
      </c>
      <c r="B364" s="9">
        <v>36.4</v>
      </c>
      <c r="C364" s="35"/>
      <c r="D364" s="35">
        <f t="shared" si="35"/>
        <v>40.051030303547229</v>
      </c>
      <c r="E364" s="35"/>
      <c r="F364" s="35">
        <f t="shared" si="36"/>
        <v>3.6510303035472305</v>
      </c>
      <c r="G364" s="35">
        <f t="shared" si="37"/>
        <v>0.1003030303172316</v>
      </c>
      <c r="H364" s="35"/>
      <c r="I364" s="35">
        <f t="shared" si="38"/>
        <v>13.330022277420182</v>
      </c>
      <c r="J364" s="35">
        <f t="shared" si="39"/>
        <v>2.1264869918699318</v>
      </c>
      <c r="K364" s="35">
        <f t="shared" si="40"/>
        <v>4.5219469265920313</v>
      </c>
      <c r="L364" s="35">
        <f t="shared" si="41"/>
        <v>26.002288510960785</v>
      </c>
      <c r="M364" s="35"/>
    </row>
    <row r="365" spans="1:13" x14ac:dyDescent="0.3">
      <c r="A365" s="9">
        <v>6.2</v>
      </c>
      <c r="B365" s="9">
        <v>34.349299999999999</v>
      </c>
      <c r="C365" s="35"/>
      <c r="D365" s="35">
        <f t="shared" si="35"/>
        <v>22.487385453439913</v>
      </c>
      <c r="E365" s="35"/>
      <c r="F365" s="35">
        <f t="shared" si="36"/>
        <v>11.861914546560087</v>
      </c>
      <c r="G365" s="35">
        <f t="shared" si="37"/>
        <v>0.34533206052408888</v>
      </c>
      <c r="H365" s="35"/>
      <c r="I365" s="35">
        <f t="shared" si="38"/>
        <v>140.70501670989378</v>
      </c>
      <c r="J365" s="35">
        <f t="shared" si="39"/>
        <v>7.5786991869932763E-2</v>
      </c>
      <c r="K365" s="35">
        <f t="shared" si="40"/>
        <v>5.7436681366932543E-3</v>
      </c>
      <c r="L365" s="35">
        <f t="shared" si="41"/>
        <v>155.36129065571379</v>
      </c>
      <c r="M365" s="35"/>
    </row>
    <row r="366" spans="1:13" x14ac:dyDescent="0.3">
      <c r="A366" s="9">
        <v>4</v>
      </c>
      <c r="B366" s="9">
        <v>27.234000000000002</v>
      </c>
      <c r="C366" s="35"/>
      <c r="D366" s="35">
        <f t="shared" si="35"/>
        <v>32.655811419291517</v>
      </c>
      <c r="E366" s="35"/>
      <c r="F366" s="35">
        <f t="shared" si="36"/>
        <v>5.4218114192915152</v>
      </c>
      <c r="G366" s="35">
        <f t="shared" si="37"/>
        <v>0.19908244911843706</v>
      </c>
      <c r="H366" s="35"/>
      <c r="I366" s="35">
        <f t="shared" si="38"/>
        <v>29.396039066359876</v>
      </c>
      <c r="J366" s="35">
        <f t="shared" si="39"/>
        <v>-7.039513008130065</v>
      </c>
      <c r="K366" s="35">
        <f t="shared" si="40"/>
        <v>49.5547433916324</v>
      </c>
      <c r="L366" s="35">
        <f t="shared" si="41"/>
        <v>5.2715010566138281</v>
      </c>
      <c r="M366" s="35"/>
    </row>
    <row r="367" spans="1:13" x14ac:dyDescent="0.3">
      <c r="A367" s="9">
        <v>2</v>
      </c>
      <c r="B367" s="9">
        <v>39.7256</v>
      </c>
      <c r="C367" s="35"/>
      <c r="D367" s="35">
        <f t="shared" si="35"/>
        <v>41.899835024611157</v>
      </c>
      <c r="E367" s="35"/>
      <c r="F367" s="35">
        <f t="shared" si="36"/>
        <v>2.174235024611157</v>
      </c>
      <c r="G367" s="35">
        <f t="shared" si="37"/>
        <v>5.4731332556617322E-2</v>
      </c>
      <c r="H367" s="35"/>
      <c r="I367" s="35">
        <f t="shared" si="38"/>
        <v>4.7272979422458787</v>
      </c>
      <c r="J367" s="35">
        <f t="shared" si="39"/>
        <v>5.4520869918699333</v>
      </c>
      <c r="K367" s="35">
        <f t="shared" si="40"/>
        <v>29.725252566917337</v>
      </c>
      <c r="L367" s="35">
        <f t="shared" si="41"/>
        <v>48.275379857688868</v>
      </c>
      <c r="M367" s="35"/>
    </row>
    <row r="368" spans="1:13" x14ac:dyDescent="0.3">
      <c r="A368" s="9">
        <v>3.5</v>
      </c>
      <c r="B368" s="9">
        <v>38.0169</v>
      </c>
      <c r="C368" s="35"/>
      <c r="D368" s="35">
        <f t="shared" si="35"/>
        <v>34.966817320621431</v>
      </c>
      <c r="E368" s="35"/>
      <c r="F368" s="35">
        <f t="shared" si="36"/>
        <v>3.0500826793785691</v>
      </c>
      <c r="G368" s="35">
        <f t="shared" si="37"/>
        <v>8.022965258552299E-2</v>
      </c>
      <c r="H368" s="35"/>
      <c r="I368" s="35">
        <f t="shared" si="38"/>
        <v>9.3030043510451517</v>
      </c>
      <c r="J368" s="35">
        <f t="shared" si="39"/>
        <v>3.743386991869933</v>
      </c>
      <c r="K368" s="35">
        <f t="shared" si="40"/>
        <v>14.012946170901026</v>
      </c>
      <c r="L368" s="35">
        <f t="shared" si="41"/>
        <v>2.2592893757860348E-4</v>
      </c>
      <c r="M368" s="35"/>
    </row>
    <row r="369" spans="1:14" x14ac:dyDescent="0.3">
      <c r="A369" s="9">
        <v>4</v>
      </c>
      <c r="B369" s="9">
        <v>29.9</v>
      </c>
      <c r="C369" s="35"/>
      <c r="D369" s="35">
        <f t="shared" si="35"/>
        <v>32.655811419291517</v>
      </c>
      <c r="E369" s="35"/>
      <c r="F369" s="35">
        <f t="shared" si="36"/>
        <v>2.7558114192915184</v>
      </c>
      <c r="G369" s="35">
        <f t="shared" si="37"/>
        <v>9.216760599637186E-2</v>
      </c>
      <c r="H369" s="35"/>
      <c r="I369" s="35">
        <f t="shared" si="38"/>
        <v>7.5944965786975329</v>
      </c>
      <c r="J369" s="35">
        <f t="shared" si="39"/>
        <v>-4.3735130081300682</v>
      </c>
      <c r="K369" s="35">
        <f t="shared" si="40"/>
        <v>19.127616032282919</v>
      </c>
      <c r="L369" s="35">
        <f t="shared" si="41"/>
        <v>5.2715010566138281</v>
      </c>
      <c r="M369" s="35"/>
    </row>
    <row r="370" spans="1:14" x14ac:dyDescent="0.3">
      <c r="A370" s="9">
        <v>2.5</v>
      </c>
      <c r="B370" s="9">
        <v>31.7</v>
      </c>
      <c r="C370" s="35"/>
      <c r="D370" s="35">
        <f t="shared" si="35"/>
        <v>39.588829123281243</v>
      </c>
      <c r="E370" s="35"/>
      <c r="F370" s="35">
        <f t="shared" si="36"/>
        <v>7.8888291232812442</v>
      </c>
      <c r="G370" s="35">
        <f t="shared" si="37"/>
        <v>0.24885896287953452</v>
      </c>
      <c r="H370" s="35"/>
      <c r="I370" s="35">
        <f t="shared" si="38"/>
        <v>62.233624936330322</v>
      </c>
      <c r="J370" s="35">
        <f t="shared" si="39"/>
        <v>-2.5735130081300674</v>
      </c>
      <c r="K370" s="35">
        <f t="shared" si="40"/>
        <v>6.6229692030146685</v>
      </c>
      <c r="L370" s="35">
        <f t="shared" si="41"/>
        <v>21.502165329475066</v>
      </c>
      <c r="M370" s="35"/>
    </row>
    <row r="371" spans="1:14" x14ac:dyDescent="0.3">
      <c r="A371" s="9">
        <v>2.5</v>
      </c>
      <c r="B371" s="9">
        <v>44.2</v>
      </c>
      <c r="C371" s="35"/>
      <c r="D371" s="35">
        <f t="shared" si="35"/>
        <v>39.588829123281243</v>
      </c>
      <c r="E371" s="35"/>
      <c r="F371" s="35">
        <f t="shared" si="36"/>
        <v>4.6111708767187594</v>
      </c>
      <c r="G371" s="35">
        <f t="shared" si="37"/>
        <v>0.10432513295743799</v>
      </c>
      <c r="H371" s="35"/>
      <c r="I371" s="35">
        <f t="shared" si="38"/>
        <v>21.262896854299253</v>
      </c>
      <c r="J371" s="35">
        <f t="shared" si="39"/>
        <v>9.9264869918699361</v>
      </c>
      <c r="K371" s="35">
        <f t="shared" si="40"/>
        <v>98.535143999763051</v>
      </c>
      <c r="L371" s="35">
        <f t="shared" si="41"/>
        <v>21.502165329475066</v>
      </c>
      <c r="M371" s="35"/>
    </row>
    <row r="373" spans="1:14" x14ac:dyDescent="0.3">
      <c r="A373">
        <f>AVERAGE(A3:A371)</f>
        <v>3.5032520325203271</v>
      </c>
      <c r="B373">
        <f t="shared" ref="B373:I373" si="42">AVERAGE(B3:B371)</f>
        <v>34.273513008130067</v>
      </c>
      <c r="D373">
        <f t="shared" si="42"/>
        <v>34.951786387929857</v>
      </c>
      <c r="F373">
        <f t="shared" si="42"/>
        <v>3.6836445867528034</v>
      </c>
      <c r="I373">
        <f t="shared" si="42"/>
        <v>22.075986219015661</v>
      </c>
      <c r="K373">
        <f>SUM(K3:K371)</f>
        <v>19529.091293657541</v>
      </c>
      <c r="L373">
        <f>SUM(L3:L371)</f>
        <v>13305.643257071721</v>
      </c>
      <c r="N373">
        <f>L373/K373</f>
        <v>0.68132423864458003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A450-AD58-4387-8E6C-A707DCDDA8E4}">
  <dimension ref="A1:N767"/>
  <sheetViews>
    <sheetView workbookViewId="0">
      <selection activeCell="E10" sqref="E10"/>
    </sheetView>
  </sheetViews>
  <sheetFormatPr defaultRowHeight="14.4" x14ac:dyDescent="0.3"/>
  <cols>
    <col min="9" max="9" width="19.44140625" bestFit="1" customWidth="1"/>
  </cols>
  <sheetData>
    <row r="1" spans="1:14" x14ac:dyDescent="0.3">
      <c r="A1" s="22" t="s">
        <v>110</v>
      </c>
    </row>
    <row r="2" spans="1:14" x14ac:dyDescent="0.3">
      <c r="A2" s="44" t="s">
        <v>0</v>
      </c>
      <c r="B2" s="44" t="s">
        <v>2</v>
      </c>
    </row>
    <row r="3" spans="1:14" x14ac:dyDescent="0.3">
      <c r="A3" s="11">
        <v>6.7</v>
      </c>
      <c r="B3" s="11">
        <v>24.2</v>
      </c>
    </row>
    <row r="4" spans="1:14" x14ac:dyDescent="0.3">
      <c r="A4" s="11">
        <v>3</v>
      </c>
      <c r="B4" s="11">
        <v>29.789200000000001</v>
      </c>
      <c r="H4" s="21" t="s">
        <v>111</v>
      </c>
      <c r="I4" s="21"/>
      <c r="J4" s="21"/>
      <c r="K4" s="21"/>
      <c r="L4" s="21"/>
      <c r="M4" s="21"/>
      <c r="N4" s="21"/>
    </row>
    <row r="5" spans="1:14" x14ac:dyDescent="0.3">
      <c r="A5" s="11">
        <v>3.7</v>
      </c>
      <c r="B5" s="11">
        <v>36.9</v>
      </c>
      <c r="H5" s="21" t="s">
        <v>112</v>
      </c>
      <c r="I5" s="21"/>
      <c r="J5" s="21"/>
      <c r="K5" s="21"/>
      <c r="L5" s="21"/>
      <c r="M5" s="21"/>
      <c r="N5" s="21"/>
    </row>
    <row r="6" spans="1:14" x14ac:dyDescent="0.3">
      <c r="A6" s="11">
        <v>1.6</v>
      </c>
      <c r="B6" s="11">
        <v>46.5</v>
      </c>
      <c r="D6" s="39" t="s">
        <v>10</v>
      </c>
      <c r="E6" s="39"/>
      <c r="H6" s="21" t="s">
        <v>113</v>
      </c>
      <c r="I6" s="21"/>
      <c r="J6" s="21"/>
      <c r="K6" s="21"/>
      <c r="L6" s="21"/>
      <c r="M6" s="21"/>
      <c r="N6" s="21"/>
    </row>
    <row r="7" spans="1:14" ht="15" thickBot="1" x14ac:dyDescent="0.35">
      <c r="A7" s="11">
        <v>2</v>
      </c>
      <c r="B7" s="11">
        <v>37.5</v>
      </c>
      <c r="H7" s="21" t="s">
        <v>100</v>
      </c>
      <c r="I7" s="21"/>
      <c r="J7" s="21"/>
      <c r="K7" s="21"/>
      <c r="L7" s="21"/>
      <c r="M7" s="21"/>
      <c r="N7" s="21"/>
    </row>
    <row r="8" spans="1:14" x14ac:dyDescent="0.3">
      <c r="A8" s="11">
        <v>2.4</v>
      </c>
      <c r="B8" s="11">
        <v>33.6</v>
      </c>
      <c r="D8" s="3" t="s">
        <v>11</v>
      </c>
      <c r="E8" s="3"/>
      <c r="H8" s="21" t="s">
        <v>114</v>
      </c>
      <c r="I8" s="21"/>
      <c r="J8" s="21"/>
      <c r="K8" s="21"/>
      <c r="L8" s="21"/>
      <c r="M8" s="21"/>
      <c r="N8" s="21"/>
    </row>
    <row r="9" spans="1:14" x14ac:dyDescent="0.3">
      <c r="A9" s="11">
        <v>6.6</v>
      </c>
      <c r="B9" s="11">
        <v>27.3</v>
      </c>
      <c r="D9" t="s">
        <v>12</v>
      </c>
      <c r="E9">
        <v>0.78690780983610009</v>
      </c>
    </row>
    <row r="10" spans="1:14" x14ac:dyDescent="0.3">
      <c r="A10" s="11">
        <v>4.3</v>
      </c>
      <c r="B10" s="11">
        <v>27.805499999999999</v>
      </c>
      <c r="D10" t="s">
        <v>13</v>
      </c>
      <c r="E10" s="36">
        <v>0.61922390118104786</v>
      </c>
    </row>
    <row r="11" spans="1:14" x14ac:dyDescent="0.3">
      <c r="A11" s="11">
        <v>6</v>
      </c>
      <c r="B11" s="11">
        <v>23.2715</v>
      </c>
      <c r="D11" t="s">
        <v>14</v>
      </c>
      <c r="E11">
        <v>0.61870654235113076</v>
      </c>
    </row>
    <row r="12" spans="1:14" x14ac:dyDescent="0.3">
      <c r="A12" s="11">
        <v>2.5</v>
      </c>
      <c r="B12" s="11">
        <v>39.6</v>
      </c>
      <c r="D12" t="s">
        <v>15</v>
      </c>
      <c r="E12">
        <v>4.4474827412295115</v>
      </c>
    </row>
    <row r="13" spans="1:14" ht="15" thickBot="1" x14ac:dyDescent="0.35">
      <c r="A13" s="11">
        <v>1.8</v>
      </c>
      <c r="B13" s="11">
        <v>48.6</v>
      </c>
      <c r="D13" s="1" t="s">
        <v>16</v>
      </c>
      <c r="E13" s="1">
        <v>738</v>
      </c>
    </row>
    <row r="14" spans="1:14" x14ac:dyDescent="0.3">
      <c r="A14" s="11">
        <v>2.4</v>
      </c>
      <c r="B14" s="11">
        <v>33.6</v>
      </c>
    </row>
    <row r="15" spans="1:14" ht="15" thickBot="1" x14ac:dyDescent="0.35">
      <c r="A15" s="11">
        <v>6.8</v>
      </c>
      <c r="B15" s="11">
        <v>21.006</v>
      </c>
      <c r="D15" t="s">
        <v>17</v>
      </c>
    </row>
    <row r="16" spans="1:14" x14ac:dyDescent="0.3">
      <c r="A16" s="11">
        <v>3.7</v>
      </c>
      <c r="B16" s="11">
        <v>31.8217</v>
      </c>
      <c r="D16" s="2"/>
      <c r="E16" s="2" t="s">
        <v>22</v>
      </c>
      <c r="F16" s="2" t="s">
        <v>23</v>
      </c>
      <c r="G16" s="2" t="s">
        <v>24</v>
      </c>
      <c r="H16" s="2" t="s">
        <v>25</v>
      </c>
      <c r="I16" s="2" t="s">
        <v>26</v>
      </c>
    </row>
    <row r="17" spans="1:12" x14ac:dyDescent="0.3">
      <c r="A17" s="11">
        <v>2.5</v>
      </c>
      <c r="B17" s="11">
        <v>30.2</v>
      </c>
      <c r="D17" t="s">
        <v>18</v>
      </c>
      <c r="E17">
        <v>1</v>
      </c>
      <c r="F17">
        <v>23674.694761438142</v>
      </c>
      <c r="G17">
        <v>23674.694761438142</v>
      </c>
      <c r="H17">
        <v>1196.8944287281706</v>
      </c>
      <c r="I17">
        <v>1.8134722809663555E-156</v>
      </c>
    </row>
    <row r="18" spans="1:12" x14ac:dyDescent="0.3">
      <c r="A18" s="11">
        <v>3.8</v>
      </c>
      <c r="B18" s="11">
        <v>26.563199999999998</v>
      </c>
      <c r="D18" t="s">
        <v>19</v>
      </c>
      <c r="E18">
        <v>736</v>
      </c>
      <c r="F18">
        <v>14558.155611881293</v>
      </c>
      <c r="G18">
        <v>19.780102733534367</v>
      </c>
    </row>
    <row r="19" spans="1:12" ht="15" thickBot="1" x14ac:dyDescent="0.35">
      <c r="A19" s="11">
        <v>2.5</v>
      </c>
      <c r="B19" s="11">
        <v>40.193100000000001</v>
      </c>
      <c r="D19" s="1" t="s">
        <v>20</v>
      </c>
      <c r="E19" s="1">
        <v>737</v>
      </c>
      <c r="F19" s="1">
        <v>38232.850373319437</v>
      </c>
      <c r="G19" s="1"/>
      <c r="H19" s="1"/>
      <c r="I19" s="1"/>
    </row>
    <row r="20" spans="1:12" ht="15" thickBot="1" x14ac:dyDescent="0.35">
      <c r="A20" s="11">
        <v>4</v>
      </c>
      <c r="B20" s="11">
        <v>28.4</v>
      </c>
    </row>
    <row r="21" spans="1:12" x14ac:dyDescent="0.3">
      <c r="A21" s="11">
        <v>6</v>
      </c>
      <c r="B21" s="11">
        <v>30.5</v>
      </c>
      <c r="D21" s="2"/>
      <c r="E21" s="2" t="s">
        <v>27</v>
      </c>
      <c r="F21" s="2" t="s">
        <v>15</v>
      </c>
      <c r="G21" s="2" t="s">
        <v>28</v>
      </c>
      <c r="H21" s="2" t="s">
        <v>29</v>
      </c>
      <c r="I21" s="2" t="s">
        <v>30</v>
      </c>
      <c r="J21" s="2" t="s">
        <v>31</v>
      </c>
      <c r="K21" s="2" t="s">
        <v>32</v>
      </c>
      <c r="L21" s="2" t="s">
        <v>33</v>
      </c>
    </row>
    <row r="22" spans="1:12" x14ac:dyDescent="0.3">
      <c r="A22" s="11">
        <v>3.7</v>
      </c>
      <c r="B22" s="11">
        <v>29.799900000000001</v>
      </c>
      <c r="D22" t="s">
        <v>21</v>
      </c>
      <c r="E22" s="36">
        <v>49.911355872380597</v>
      </c>
      <c r="F22">
        <v>0.46956469901620596</v>
      </c>
      <c r="G22">
        <v>106.29281966244656</v>
      </c>
      <c r="H22">
        <v>0</v>
      </c>
      <c r="I22">
        <v>48.989510025819861</v>
      </c>
      <c r="J22">
        <v>50.833201718941289</v>
      </c>
      <c r="K22">
        <v>48.989510025819861</v>
      </c>
      <c r="L22">
        <v>50.833201718941289</v>
      </c>
    </row>
    <row r="23" spans="1:12" ht="15" thickBot="1" x14ac:dyDescent="0.35">
      <c r="A23" s="11">
        <v>2.9</v>
      </c>
      <c r="B23" s="11">
        <v>35.323700000000002</v>
      </c>
      <c r="D23" s="1" t="s">
        <v>0</v>
      </c>
      <c r="E23" s="37">
        <v>-4.36985258373526</v>
      </c>
      <c r="F23" s="1">
        <v>0.12631032821407343</v>
      </c>
      <c r="G23" s="1">
        <v>-34.596162051998931</v>
      </c>
      <c r="H23" s="1">
        <v>1.8134722809661493E-156</v>
      </c>
      <c r="I23" s="1">
        <v>-4.6178240596273268</v>
      </c>
      <c r="J23" s="1">
        <v>-4.1218811078431878</v>
      </c>
      <c r="K23" s="1">
        <v>-4.6178240596273268</v>
      </c>
      <c r="L23" s="1">
        <v>-4.1218811078431878</v>
      </c>
    </row>
    <row r="24" spans="1:12" x14ac:dyDescent="0.3">
      <c r="A24" s="11">
        <v>1.8</v>
      </c>
      <c r="B24" s="11">
        <v>47.2</v>
      </c>
    </row>
    <row r="25" spans="1:12" x14ac:dyDescent="0.3">
      <c r="A25" s="11">
        <v>5.3</v>
      </c>
      <c r="B25" s="11">
        <v>29.3645</v>
      </c>
    </row>
    <row r="26" spans="1:12" x14ac:dyDescent="0.3">
      <c r="A26" s="11">
        <v>3</v>
      </c>
      <c r="B26" s="11">
        <v>34.781799999999997</v>
      </c>
    </row>
    <row r="27" spans="1:12" x14ac:dyDescent="0.3">
      <c r="A27" s="11">
        <v>2.5</v>
      </c>
      <c r="B27" s="11">
        <v>35.860599999999998</v>
      </c>
      <c r="D27" t="s">
        <v>34</v>
      </c>
      <c r="I27" t="s">
        <v>39</v>
      </c>
    </row>
    <row r="28" spans="1:12" ht="15" thickBot="1" x14ac:dyDescent="0.35">
      <c r="A28" s="11">
        <v>4</v>
      </c>
      <c r="B28" s="11">
        <v>27.589400000000001</v>
      </c>
    </row>
    <row r="29" spans="1:12" x14ac:dyDescent="0.3">
      <c r="A29" s="11">
        <v>5.7</v>
      </c>
      <c r="B29" s="11">
        <v>24.220600000000001</v>
      </c>
      <c r="D29" s="2" t="s">
        <v>35</v>
      </c>
      <c r="E29" s="2" t="s">
        <v>36</v>
      </c>
      <c r="F29" s="2" t="s">
        <v>37</v>
      </c>
      <c r="G29" s="2" t="s">
        <v>38</v>
      </c>
      <c r="I29" s="2" t="s">
        <v>40</v>
      </c>
      <c r="J29" s="2" t="s">
        <v>2</v>
      </c>
    </row>
    <row r="30" spans="1:12" x14ac:dyDescent="0.3">
      <c r="A30" s="11">
        <v>2.5</v>
      </c>
      <c r="B30" s="11">
        <v>47.649299999999997</v>
      </c>
      <c r="D30">
        <v>1</v>
      </c>
      <c r="E30">
        <v>20.633343561354351</v>
      </c>
      <c r="F30">
        <v>3.5666564386456479</v>
      </c>
      <c r="G30">
        <v>0.80249409028299534</v>
      </c>
      <c r="I30">
        <v>6.7750677506775062E-2</v>
      </c>
      <c r="J30">
        <v>17.5</v>
      </c>
    </row>
    <row r="31" spans="1:12" x14ac:dyDescent="0.3">
      <c r="A31" s="11">
        <v>2.4</v>
      </c>
      <c r="B31" s="11">
        <v>42.3947</v>
      </c>
      <c r="D31">
        <v>2</v>
      </c>
      <c r="E31">
        <v>36.801798121174805</v>
      </c>
      <c r="F31">
        <v>-7.0125981211748041</v>
      </c>
      <c r="G31">
        <v>-1.5778274825677774</v>
      </c>
      <c r="I31">
        <v>0.2032520325203252</v>
      </c>
      <c r="J31">
        <v>17.5</v>
      </c>
    </row>
    <row r="32" spans="1:12" x14ac:dyDescent="0.3">
      <c r="A32" s="11">
        <v>2.4</v>
      </c>
      <c r="B32" s="11">
        <v>36.262799999999999</v>
      </c>
      <c r="D32">
        <v>3</v>
      </c>
      <c r="E32">
        <v>33.742901312560122</v>
      </c>
      <c r="F32">
        <v>3.157098687439877</v>
      </c>
      <c r="G32">
        <v>0.71034401061425434</v>
      </c>
      <c r="I32">
        <v>0.33875338753387529</v>
      </c>
      <c r="J32">
        <v>19.7</v>
      </c>
    </row>
    <row r="33" spans="1:10" x14ac:dyDescent="0.3">
      <c r="A33" s="11">
        <v>2.5</v>
      </c>
      <c r="B33" s="11">
        <v>37.6</v>
      </c>
      <c r="D33">
        <v>4</v>
      </c>
      <c r="E33">
        <v>42.919591738404165</v>
      </c>
      <c r="F33">
        <v>3.580408261595835</v>
      </c>
      <c r="G33">
        <v>0.80558823653396816</v>
      </c>
      <c r="I33">
        <v>0.47425474254742545</v>
      </c>
      <c r="J33">
        <v>19.899999999999999</v>
      </c>
    </row>
    <row r="34" spans="1:10" x14ac:dyDescent="0.3">
      <c r="A34" s="11">
        <v>6</v>
      </c>
      <c r="B34" s="11">
        <v>23.2715</v>
      </c>
      <c r="D34">
        <v>5</v>
      </c>
      <c r="E34">
        <v>41.171650704910064</v>
      </c>
      <c r="F34">
        <v>-3.6716507049100642</v>
      </c>
      <c r="G34">
        <v>-0.82611769396902579</v>
      </c>
      <c r="I34">
        <v>0.6097560975609756</v>
      </c>
      <c r="J34">
        <v>19.899999999999999</v>
      </c>
    </row>
    <row r="35" spans="1:10" x14ac:dyDescent="0.3">
      <c r="A35" s="11">
        <v>5.3</v>
      </c>
      <c r="B35" s="11">
        <v>27.9</v>
      </c>
      <c r="D35">
        <v>6</v>
      </c>
      <c r="E35">
        <v>39.423709671415956</v>
      </c>
      <c r="F35">
        <v>-5.8237096714159549</v>
      </c>
      <c r="G35">
        <v>-1.3103287841791331</v>
      </c>
      <c r="I35">
        <v>0.74525745257452569</v>
      </c>
      <c r="J35">
        <v>20.9</v>
      </c>
    </row>
    <row r="36" spans="1:10" x14ac:dyDescent="0.3">
      <c r="A36" s="11">
        <v>1.6</v>
      </c>
      <c r="B36" s="11">
        <v>43.5</v>
      </c>
      <c r="D36">
        <v>7</v>
      </c>
      <c r="E36">
        <v>21.07032881972788</v>
      </c>
      <c r="F36">
        <v>6.2296711802721205</v>
      </c>
      <c r="G36">
        <v>1.4016697129575575</v>
      </c>
      <c r="I36">
        <v>0.8807588075880759</v>
      </c>
      <c r="J36">
        <v>20.99</v>
      </c>
    </row>
    <row r="37" spans="1:10" x14ac:dyDescent="0.3">
      <c r="A37" s="11">
        <v>2.7</v>
      </c>
      <c r="B37" s="11">
        <v>38.700000000000003</v>
      </c>
      <c r="D37">
        <v>8</v>
      </c>
      <c r="E37">
        <v>31.12098976231897</v>
      </c>
      <c r="F37">
        <v>-3.3154897623189719</v>
      </c>
      <c r="G37">
        <v>-0.74598184221664754</v>
      </c>
      <c r="I37">
        <v>1.0162601626016259</v>
      </c>
      <c r="J37">
        <v>21.006</v>
      </c>
    </row>
    <row r="38" spans="1:10" x14ac:dyDescent="0.3">
      <c r="A38" s="11">
        <v>3</v>
      </c>
      <c r="B38" s="11">
        <v>36.558999999999997</v>
      </c>
      <c r="D38">
        <v>9</v>
      </c>
      <c r="E38">
        <v>23.692240369969031</v>
      </c>
      <c r="F38">
        <v>-0.42074036996903175</v>
      </c>
      <c r="G38">
        <v>-9.4666157576937901E-2</v>
      </c>
      <c r="I38">
        <v>1.1517615176151761</v>
      </c>
      <c r="J38">
        <v>21.006</v>
      </c>
    </row>
    <row r="39" spans="1:10" x14ac:dyDescent="0.3">
      <c r="A39" s="11">
        <v>2.4</v>
      </c>
      <c r="B39" s="11">
        <v>34.700000000000003</v>
      </c>
      <c r="D39">
        <v>10</v>
      </c>
      <c r="E39">
        <v>38.986724413042431</v>
      </c>
      <c r="F39">
        <v>0.61327558695757034</v>
      </c>
      <c r="G39">
        <v>0.13798638661007886</v>
      </c>
      <c r="I39">
        <v>1.2872628726287263</v>
      </c>
      <c r="J39">
        <v>21.1</v>
      </c>
    </row>
    <row r="40" spans="1:10" x14ac:dyDescent="0.3">
      <c r="A40" s="11">
        <v>2.2000000000000002</v>
      </c>
      <c r="B40" s="11">
        <v>51.9</v>
      </c>
      <c r="D40">
        <v>11</v>
      </c>
      <c r="E40">
        <v>42.045621221657115</v>
      </c>
      <c r="F40">
        <v>6.5543787783428868</v>
      </c>
      <c r="G40">
        <v>1.4747285940144399</v>
      </c>
      <c r="I40">
        <v>1.4227642276422763</v>
      </c>
      <c r="J40">
        <v>21.3</v>
      </c>
    </row>
    <row r="41" spans="1:10" x14ac:dyDescent="0.3">
      <c r="A41" s="11">
        <v>5.5</v>
      </c>
      <c r="B41" s="11">
        <v>30.8</v>
      </c>
      <c r="D41">
        <v>12</v>
      </c>
      <c r="E41">
        <v>39.423709671415956</v>
      </c>
      <c r="F41">
        <v>-5.8237096714159549</v>
      </c>
      <c r="G41">
        <v>-1.3103287841791331</v>
      </c>
      <c r="I41">
        <v>1.5582655826558265</v>
      </c>
      <c r="J41">
        <v>21.4</v>
      </c>
    </row>
    <row r="42" spans="1:10" x14ac:dyDescent="0.3">
      <c r="A42" s="11">
        <v>3.5</v>
      </c>
      <c r="B42" s="11">
        <v>33.5</v>
      </c>
      <c r="D42">
        <v>13</v>
      </c>
      <c r="E42">
        <v>20.196358302980826</v>
      </c>
      <c r="F42">
        <v>0.80964169701917399</v>
      </c>
      <c r="G42">
        <v>0.1821685627089171</v>
      </c>
      <c r="I42">
        <v>1.6937669376693767</v>
      </c>
      <c r="J42">
        <v>21.4</v>
      </c>
    </row>
    <row r="43" spans="1:10" x14ac:dyDescent="0.3">
      <c r="A43" s="11">
        <v>1.6</v>
      </c>
      <c r="B43" s="11">
        <v>47.202500000000001</v>
      </c>
      <c r="D43">
        <v>14</v>
      </c>
      <c r="E43">
        <v>33.742901312560122</v>
      </c>
      <c r="F43">
        <v>-1.9212013125601217</v>
      </c>
      <c r="G43">
        <v>-0.43226835163267791</v>
      </c>
      <c r="I43">
        <v>1.8292682926829267</v>
      </c>
      <c r="J43">
        <v>21.7</v>
      </c>
    </row>
    <row r="44" spans="1:10" x14ac:dyDescent="0.3">
      <c r="A44" s="11">
        <v>5.5</v>
      </c>
      <c r="B44" s="11">
        <v>33</v>
      </c>
      <c r="D44">
        <v>15</v>
      </c>
      <c r="E44">
        <v>38.986724413042431</v>
      </c>
      <c r="F44">
        <v>-8.7867244130424318</v>
      </c>
      <c r="G44">
        <v>-1.9770041033415129</v>
      </c>
      <c r="I44">
        <v>1.9647696476964769</v>
      </c>
      <c r="J44">
        <v>21.7</v>
      </c>
    </row>
    <row r="45" spans="1:10" x14ac:dyDescent="0.3">
      <c r="A45" s="11">
        <v>3.5</v>
      </c>
      <c r="B45" s="11">
        <v>33.700000000000003</v>
      </c>
      <c r="D45">
        <v>16</v>
      </c>
      <c r="E45">
        <v>33.305916054186596</v>
      </c>
      <c r="F45">
        <v>-6.742716054186598</v>
      </c>
      <c r="G45">
        <v>-1.5171042905370822</v>
      </c>
      <c r="I45">
        <v>2.1002710027100266</v>
      </c>
      <c r="J45">
        <v>22.299900000000001</v>
      </c>
    </row>
    <row r="46" spans="1:10" x14ac:dyDescent="0.3">
      <c r="A46" s="11">
        <v>2.4</v>
      </c>
      <c r="B46" s="11">
        <v>43.3</v>
      </c>
      <c r="D46">
        <v>17</v>
      </c>
      <c r="E46">
        <v>38.986724413042431</v>
      </c>
      <c r="F46">
        <v>1.2063755869575701</v>
      </c>
      <c r="G46">
        <v>0.27143328656649252</v>
      </c>
      <c r="I46">
        <v>2.2357723577235769</v>
      </c>
      <c r="J46">
        <v>22.299900000000001</v>
      </c>
    </row>
    <row r="47" spans="1:10" x14ac:dyDescent="0.3">
      <c r="A47" s="11">
        <v>5.3</v>
      </c>
      <c r="B47" s="11">
        <v>28.993500000000001</v>
      </c>
      <c r="D47">
        <v>18</v>
      </c>
      <c r="E47">
        <v>32.431945537439546</v>
      </c>
      <c r="F47">
        <v>-4.0319455374395474</v>
      </c>
      <c r="G47">
        <v>-0.90718366677525542</v>
      </c>
      <c r="I47">
        <v>2.3712737127371271</v>
      </c>
      <c r="J47">
        <v>22.6</v>
      </c>
    </row>
    <row r="48" spans="1:10" x14ac:dyDescent="0.3">
      <c r="A48" s="11">
        <v>2</v>
      </c>
      <c r="B48" s="11">
        <v>37</v>
      </c>
      <c r="D48">
        <v>19</v>
      </c>
      <c r="E48">
        <v>23.692240369969031</v>
      </c>
      <c r="F48">
        <v>6.8077596300309686</v>
      </c>
      <c r="G48">
        <v>1.5317390292970066</v>
      </c>
      <c r="I48">
        <v>2.5067750677506773</v>
      </c>
      <c r="J48">
        <v>22.7</v>
      </c>
    </row>
    <row r="49" spans="1:10" x14ac:dyDescent="0.3">
      <c r="A49" s="11">
        <v>5.3</v>
      </c>
      <c r="B49" s="11">
        <v>27.9</v>
      </c>
      <c r="D49">
        <v>20</v>
      </c>
      <c r="E49">
        <v>33.742901312560122</v>
      </c>
      <c r="F49">
        <v>-3.9430013125601207</v>
      </c>
      <c r="G49">
        <v>-0.88717130616290396</v>
      </c>
      <c r="I49">
        <v>2.642276422764227</v>
      </c>
      <c r="J49">
        <v>22.761900000000001</v>
      </c>
    </row>
    <row r="50" spans="1:10" x14ac:dyDescent="0.3">
      <c r="A50" s="11">
        <v>3.5</v>
      </c>
      <c r="B50" s="11">
        <v>29.2</v>
      </c>
      <c r="D50">
        <v>21</v>
      </c>
      <c r="E50">
        <v>37.23878337954833</v>
      </c>
      <c r="F50">
        <v>-1.915083379548328</v>
      </c>
      <c r="G50">
        <v>-0.43089182289458167</v>
      </c>
      <c r="I50">
        <v>2.7777777777777772</v>
      </c>
      <c r="J50">
        <v>22.9</v>
      </c>
    </row>
    <row r="51" spans="1:10" x14ac:dyDescent="0.3">
      <c r="A51" s="11">
        <v>5.3</v>
      </c>
      <c r="B51" s="11">
        <v>22.299900000000001</v>
      </c>
      <c r="D51">
        <v>22</v>
      </c>
      <c r="E51">
        <v>42.045621221657115</v>
      </c>
      <c r="F51">
        <v>5.1543787783428883</v>
      </c>
      <c r="G51">
        <v>1.1597300104046286</v>
      </c>
      <c r="I51">
        <v>2.9132791327913274</v>
      </c>
      <c r="J51">
        <v>22.9</v>
      </c>
    </row>
    <row r="52" spans="1:10" x14ac:dyDescent="0.3">
      <c r="A52" s="11">
        <v>2.4</v>
      </c>
      <c r="B52" s="11">
        <v>38.599499999999999</v>
      </c>
      <c r="D52">
        <v>23</v>
      </c>
      <c r="E52">
        <v>26.751137178583711</v>
      </c>
      <c r="F52">
        <v>2.6133628214162883</v>
      </c>
      <c r="G52">
        <v>0.58800399086047961</v>
      </c>
      <c r="I52">
        <v>3.0487804878048776</v>
      </c>
      <c r="J52">
        <v>22.9</v>
      </c>
    </row>
    <row r="53" spans="1:10" x14ac:dyDescent="0.3">
      <c r="A53" s="11">
        <v>2.5</v>
      </c>
      <c r="B53" s="11">
        <v>37.9</v>
      </c>
      <c r="D53">
        <v>24</v>
      </c>
      <c r="E53">
        <v>36.801798121174805</v>
      </c>
      <c r="F53">
        <v>-2.0199981211748081</v>
      </c>
      <c r="G53">
        <v>-0.45449753361753203</v>
      </c>
      <c r="I53">
        <v>3.1842818428184279</v>
      </c>
      <c r="J53">
        <v>23.110900000000001</v>
      </c>
    </row>
    <row r="54" spans="1:10" x14ac:dyDescent="0.3">
      <c r="A54" s="11">
        <v>4</v>
      </c>
      <c r="B54" s="11">
        <v>30.9375</v>
      </c>
      <c r="D54">
        <v>25</v>
      </c>
      <c r="E54">
        <v>38.986724413042431</v>
      </c>
      <c r="F54">
        <v>-3.126124413042433</v>
      </c>
      <c r="G54">
        <v>-0.70337483021172831</v>
      </c>
      <c r="I54">
        <v>3.3197831978319781</v>
      </c>
      <c r="J54">
        <v>23.227</v>
      </c>
    </row>
    <row r="55" spans="1:10" x14ac:dyDescent="0.3">
      <c r="A55" s="11">
        <v>4.5999999999999996</v>
      </c>
      <c r="B55" s="11">
        <v>30.299900000000001</v>
      </c>
      <c r="D55">
        <v>26</v>
      </c>
      <c r="E55">
        <v>32.431945537439546</v>
      </c>
      <c r="F55">
        <v>-4.8425455374395447</v>
      </c>
      <c r="G55">
        <v>-1.0895678466853356</v>
      </c>
      <c r="I55">
        <v>3.4552845528455278</v>
      </c>
      <c r="J55">
        <v>23.227</v>
      </c>
    </row>
    <row r="56" spans="1:10" x14ac:dyDescent="0.3">
      <c r="A56" s="11">
        <v>3.6</v>
      </c>
      <c r="B56" s="11">
        <v>40.4</v>
      </c>
      <c r="D56">
        <v>27</v>
      </c>
      <c r="E56">
        <v>25.003196145089607</v>
      </c>
      <c r="F56">
        <v>-0.78259614508960595</v>
      </c>
      <c r="G56">
        <v>-0.17608334088694599</v>
      </c>
      <c r="I56">
        <v>3.590785907859078</v>
      </c>
      <c r="J56">
        <v>23.2715</v>
      </c>
    </row>
    <row r="57" spans="1:10" x14ac:dyDescent="0.3">
      <c r="A57" s="11">
        <v>1.6</v>
      </c>
      <c r="B57" s="11">
        <v>47.202500000000001</v>
      </c>
      <c r="D57">
        <v>28</v>
      </c>
      <c r="E57">
        <v>38.986724413042431</v>
      </c>
      <c r="F57">
        <v>8.6625755869575656</v>
      </c>
      <c r="G57">
        <v>1.9490707430746887</v>
      </c>
      <c r="I57">
        <v>3.7262872628726282</v>
      </c>
      <c r="J57">
        <v>23.2715</v>
      </c>
    </row>
    <row r="58" spans="1:10" x14ac:dyDescent="0.3">
      <c r="A58" s="11">
        <v>2.5</v>
      </c>
      <c r="B58" s="11">
        <v>37.9</v>
      </c>
      <c r="D58">
        <v>29</v>
      </c>
      <c r="E58">
        <v>39.423709671415956</v>
      </c>
      <c r="F58">
        <v>2.970990328584044</v>
      </c>
      <c r="G58">
        <v>0.66846981815887307</v>
      </c>
      <c r="I58">
        <v>3.8617886178861784</v>
      </c>
      <c r="J58">
        <v>23.299900000000001</v>
      </c>
    </row>
    <row r="59" spans="1:10" x14ac:dyDescent="0.3">
      <c r="A59" s="11">
        <v>5.4</v>
      </c>
      <c r="B59" s="11">
        <v>24.793900000000001</v>
      </c>
      <c r="D59">
        <v>30</v>
      </c>
      <c r="E59">
        <v>39.423709671415956</v>
      </c>
      <c r="F59">
        <v>-3.1609096714159577</v>
      </c>
      <c r="G59">
        <v>-0.71120147815327228</v>
      </c>
      <c r="I59">
        <v>3.9972899728997286</v>
      </c>
      <c r="J59">
        <v>23.299900000000001</v>
      </c>
    </row>
    <row r="60" spans="1:10" x14ac:dyDescent="0.3">
      <c r="A60" s="11">
        <v>3</v>
      </c>
      <c r="B60" s="11">
        <v>34.799999999999997</v>
      </c>
      <c r="D60">
        <v>31</v>
      </c>
      <c r="E60">
        <v>38.986724413042431</v>
      </c>
      <c r="F60">
        <v>-1.3867244130424297</v>
      </c>
      <c r="G60">
        <v>-0.3120115899753661</v>
      </c>
      <c r="I60">
        <v>4.1327913279132789</v>
      </c>
      <c r="J60">
        <v>23.431799999999999</v>
      </c>
    </row>
    <row r="61" spans="1:10" x14ac:dyDescent="0.3">
      <c r="A61" s="11">
        <v>3.6</v>
      </c>
      <c r="B61" s="11">
        <v>35.1</v>
      </c>
      <c r="D61">
        <v>32</v>
      </c>
      <c r="E61">
        <v>23.692240369969031</v>
      </c>
      <c r="F61">
        <v>-0.42074036996903175</v>
      </c>
      <c r="G61">
        <v>-9.4666157576937901E-2</v>
      </c>
      <c r="I61">
        <v>4.2682926829268295</v>
      </c>
      <c r="J61">
        <v>23.577999999999999</v>
      </c>
    </row>
    <row r="62" spans="1:10" x14ac:dyDescent="0.3">
      <c r="A62" s="11">
        <v>4.8</v>
      </c>
      <c r="B62" s="11">
        <v>25.56</v>
      </c>
      <c r="D62">
        <v>33</v>
      </c>
      <c r="E62">
        <v>26.751137178583711</v>
      </c>
      <c r="F62">
        <v>1.1488628214162873</v>
      </c>
      <c r="G62">
        <v>0.25849297250578734</v>
      </c>
      <c r="I62">
        <v>4.4037940379403793</v>
      </c>
      <c r="J62">
        <v>23.618200000000002</v>
      </c>
    </row>
    <row r="63" spans="1:10" x14ac:dyDescent="0.3">
      <c r="A63" s="11">
        <v>6</v>
      </c>
      <c r="B63" s="11">
        <v>23.8</v>
      </c>
      <c r="D63">
        <v>34</v>
      </c>
      <c r="E63">
        <v>42.919591738404165</v>
      </c>
      <c r="F63">
        <v>0.58040826159583503</v>
      </c>
      <c r="G63">
        <v>0.1305912716558007</v>
      </c>
      <c r="I63">
        <v>4.539295392953929</v>
      </c>
      <c r="J63">
        <v>23.6523</v>
      </c>
    </row>
    <row r="64" spans="1:10" x14ac:dyDescent="0.3">
      <c r="A64" s="11">
        <v>3</v>
      </c>
      <c r="B64" s="11">
        <v>31.3917</v>
      </c>
      <c r="D64">
        <v>35</v>
      </c>
      <c r="E64">
        <v>38.112753896295381</v>
      </c>
      <c r="F64">
        <v>0.58724610370462216</v>
      </c>
      <c r="G64">
        <v>0.13212977921238317</v>
      </c>
      <c r="I64">
        <v>4.6747967479674797</v>
      </c>
      <c r="J64">
        <v>23.8</v>
      </c>
    </row>
    <row r="65" spans="1:10" x14ac:dyDescent="0.3">
      <c r="A65" s="11">
        <v>3.8</v>
      </c>
      <c r="B65" s="11">
        <v>34.6</v>
      </c>
      <c r="D65">
        <v>36</v>
      </c>
      <c r="E65">
        <v>36.801798121174805</v>
      </c>
      <c r="F65">
        <v>-0.24279812117480759</v>
      </c>
      <c r="G65">
        <v>-5.4629331623705549E-2</v>
      </c>
      <c r="I65">
        <v>4.8102981029810294</v>
      </c>
      <c r="J65">
        <v>23.8</v>
      </c>
    </row>
    <row r="66" spans="1:10" x14ac:dyDescent="0.3">
      <c r="A66" s="11">
        <v>3.9</v>
      </c>
      <c r="B66" s="11">
        <v>37.299999999999997</v>
      </c>
      <c r="D66">
        <v>37</v>
      </c>
      <c r="E66">
        <v>39.423709671415956</v>
      </c>
      <c r="F66">
        <v>-4.7237096714159534</v>
      </c>
      <c r="G66">
        <v>-1.0628298970571382</v>
      </c>
      <c r="I66">
        <v>4.9457994579945801</v>
      </c>
      <c r="J66">
        <v>23.820399999999999</v>
      </c>
    </row>
    <row r="67" spans="1:10" x14ac:dyDescent="0.3">
      <c r="A67" s="11">
        <v>3.8</v>
      </c>
      <c r="B67" s="11">
        <v>28.5532</v>
      </c>
      <c r="D67">
        <v>38</v>
      </c>
      <c r="E67">
        <v>40.297680188163007</v>
      </c>
      <c r="F67">
        <v>11.602319811836992</v>
      </c>
      <c r="G67">
        <v>2.6105102195119336</v>
      </c>
      <c r="I67">
        <v>5.0813008130081299</v>
      </c>
      <c r="J67">
        <v>23.898299999999999</v>
      </c>
    </row>
    <row r="68" spans="1:10" x14ac:dyDescent="0.3">
      <c r="A68" s="11">
        <v>2.4</v>
      </c>
      <c r="B68" s="11">
        <v>37.221800000000002</v>
      </c>
      <c r="D68">
        <v>39</v>
      </c>
      <c r="E68">
        <v>25.877166661836661</v>
      </c>
      <c r="F68">
        <v>4.9228333381633398</v>
      </c>
      <c r="G68">
        <v>1.1076325206204372</v>
      </c>
      <c r="I68">
        <v>5.2168021680216796</v>
      </c>
      <c r="J68">
        <v>23.9</v>
      </c>
    </row>
    <row r="69" spans="1:10" x14ac:dyDescent="0.3">
      <c r="A69" s="11">
        <v>4.8</v>
      </c>
      <c r="B69" s="11">
        <v>25.7761</v>
      </c>
      <c r="D69">
        <v>40</v>
      </c>
      <c r="E69">
        <v>34.616871829307172</v>
      </c>
      <c r="F69">
        <v>-1.116871829307172</v>
      </c>
      <c r="G69">
        <v>-0.25129503164675593</v>
      </c>
      <c r="I69">
        <v>5.3523035230352303</v>
      </c>
      <c r="J69">
        <v>23.999300000000002</v>
      </c>
    </row>
    <row r="70" spans="1:10" x14ac:dyDescent="0.3">
      <c r="A70" s="11">
        <v>4</v>
      </c>
      <c r="B70" s="11">
        <v>29.4</v>
      </c>
      <c r="D70">
        <v>41</v>
      </c>
      <c r="E70">
        <v>42.919591738404165</v>
      </c>
      <c r="F70">
        <v>4.2829082615958356</v>
      </c>
      <c r="G70">
        <v>0.96365002580960579</v>
      </c>
      <c r="I70">
        <v>5.48780487804878</v>
      </c>
      <c r="J70">
        <v>24</v>
      </c>
    </row>
    <row r="71" spans="1:10" x14ac:dyDescent="0.3">
      <c r="A71" s="11">
        <v>2.4</v>
      </c>
      <c r="B71" s="11">
        <v>37.490200000000002</v>
      </c>
      <c r="D71">
        <v>42</v>
      </c>
      <c r="E71">
        <v>25.877166661836661</v>
      </c>
      <c r="F71">
        <v>7.1228333381633391</v>
      </c>
      <c r="G71">
        <v>1.6026302948644264</v>
      </c>
      <c r="I71">
        <v>5.6233062330623307</v>
      </c>
      <c r="J71">
        <v>24.0505</v>
      </c>
    </row>
    <row r="72" spans="1:10" x14ac:dyDescent="0.3">
      <c r="A72" s="11">
        <v>2.2999999999999998</v>
      </c>
      <c r="B72" s="11">
        <v>38.1</v>
      </c>
      <c r="D72">
        <v>43</v>
      </c>
      <c r="E72">
        <v>34.616871829307172</v>
      </c>
      <c r="F72">
        <v>-0.91687182930716915</v>
      </c>
      <c r="G72">
        <v>-0.20629523398821079</v>
      </c>
      <c r="I72">
        <v>5.7588075880758804</v>
      </c>
      <c r="J72">
        <v>24.149100000000001</v>
      </c>
    </row>
    <row r="73" spans="1:10" x14ac:dyDescent="0.3">
      <c r="A73" s="11">
        <v>2</v>
      </c>
      <c r="B73" s="11">
        <v>41.113199999999999</v>
      </c>
      <c r="D73">
        <v>44</v>
      </c>
      <c r="E73">
        <v>39.423709671415956</v>
      </c>
      <c r="F73">
        <v>3.8762903285840409</v>
      </c>
      <c r="G73">
        <v>0.87216140226027394</v>
      </c>
      <c r="I73">
        <v>5.8943089430894302</v>
      </c>
      <c r="J73">
        <v>24.149100000000001</v>
      </c>
    </row>
    <row r="74" spans="1:10" x14ac:dyDescent="0.3">
      <c r="A74" s="11">
        <v>2.2999999999999998</v>
      </c>
      <c r="B74" s="11">
        <v>34.4</v>
      </c>
      <c r="D74">
        <v>45</v>
      </c>
      <c r="E74">
        <v>26.751137178583711</v>
      </c>
      <c r="F74">
        <v>2.2423628214162896</v>
      </c>
      <c r="G74">
        <v>0.50452936620387989</v>
      </c>
      <c r="I74">
        <v>6.0298102981029809</v>
      </c>
      <c r="J74">
        <v>24.1496</v>
      </c>
    </row>
    <row r="75" spans="1:10" x14ac:dyDescent="0.3">
      <c r="A75" s="11">
        <v>3.6</v>
      </c>
      <c r="B75" s="11">
        <v>28.1127</v>
      </c>
      <c r="D75">
        <v>46</v>
      </c>
      <c r="E75">
        <v>41.171650704910064</v>
      </c>
      <c r="F75">
        <v>-4.1716507049100642</v>
      </c>
      <c r="G75">
        <v>-0.93861718811538697</v>
      </c>
      <c r="I75">
        <v>6.1653116531165306</v>
      </c>
      <c r="J75">
        <v>24.153400000000001</v>
      </c>
    </row>
    <row r="76" spans="1:10" x14ac:dyDescent="0.3">
      <c r="A76" s="11">
        <v>4.5999999999999996</v>
      </c>
      <c r="B76" s="11">
        <v>31.9</v>
      </c>
      <c r="D76">
        <v>47</v>
      </c>
      <c r="E76">
        <v>26.751137178583711</v>
      </c>
      <c r="F76">
        <v>1.1488628214162873</v>
      </c>
      <c r="G76">
        <v>0.25849297250578734</v>
      </c>
      <c r="I76">
        <v>6.3008130081300813</v>
      </c>
      <c r="J76">
        <v>24.183700000000002</v>
      </c>
    </row>
    <row r="77" spans="1:10" x14ac:dyDescent="0.3">
      <c r="A77" s="11">
        <v>3.5</v>
      </c>
      <c r="B77" s="11">
        <v>36.4</v>
      </c>
      <c r="D77">
        <v>48</v>
      </c>
      <c r="E77">
        <v>34.616871829307172</v>
      </c>
      <c r="F77">
        <v>-5.4168718293071727</v>
      </c>
      <c r="G77">
        <v>-1.2187906813054628</v>
      </c>
      <c r="I77">
        <v>6.436314363143631</v>
      </c>
      <c r="J77">
        <v>24.192399999999999</v>
      </c>
    </row>
    <row r="78" spans="1:10" x14ac:dyDescent="0.3">
      <c r="A78" s="11">
        <v>1.6</v>
      </c>
      <c r="B78" s="11">
        <v>48.9</v>
      </c>
      <c r="D78">
        <v>49</v>
      </c>
      <c r="E78">
        <v>26.751137178583711</v>
      </c>
      <c r="F78">
        <v>-4.4512371785837104</v>
      </c>
      <c r="G78">
        <v>-1.0015238618322873</v>
      </c>
      <c r="I78">
        <v>6.5718157181571817</v>
      </c>
      <c r="J78">
        <v>24.1937</v>
      </c>
    </row>
    <row r="79" spans="1:10" x14ac:dyDescent="0.3">
      <c r="A79" s="11">
        <v>6.2</v>
      </c>
      <c r="B79" s="11">
        <v>26.1</v>
      </c>
      <c r="D79">
        <v>50</v>
      </c>
      <c r="E79">
        <v>39.423709671415956</v>
      </c>
      <c r="F79">
        <v>-0.82420967141595725</v>
      </c>
      <c r="G79">
        <v>-0.1854463422096676</v>
      </c>
      <c r="I79">
        <v>6.7073170731707314</v>
      </c>
      <c r="J79">
        <v>24.2</v>
      </c>
    </row>
    <row r="80" spans="1:10" x14ac:dyDescent="0.3">
      <c r="A80" s="11">
        <v>4.5999999999999996</v>
      </c>
      <c r="B80" s="11">
        <v>32.110900000000001</v>
      </c>
      <c r="D80">
        <v>51</v>
      </c>
      <c r="E80">
        <v>38.986724413042431</v>
      </c>
      <c r="F80">
        <v>-1.0867244130424325</v>
      </c>
      <c r="G80">
        <v>-0.24451189348754998</v>
      </c>
      <c r="I80">
        <v>6.8428184281842812</v>
      </c>
      <c r="J80">
        <v>24.2</v>
      </c>
    </row>
    <row r="81" spans="1:10" x14ac:dyDescent="0.3">
      <c r="A81" s="11">
        <v>3.5</v>
      </c>
      <c r="B81" s="11">
        <v>33.793700000000001</v>
      </c>
      <c r="D81">
        <v>52</v>
      </c>
      <c r="E81">
        <v>32.431945537439546</v>
      </c>
      <c r="F81">
        <v>-1.494445537439546</v>
      </c>
      <c r="G81">
        <v>-0.33624873398247174</v>
      </c>
      <c r="I81">
        <v>6.9783197831978319</v>
      </c>
      <c r="J81">
        <v>24.2</v>
      </c>
    </row>
    <row r="82" spans="1:10" x14ac:dyDescent="0.3">
      <c r="A82" s="11">
        <v>4.3</v>
      </c>
      <c r="B82" s="11">
        <v>26.1157</v>
      </c>
      <c r="D82">
        <v>53</v>
      </c>
      <c r="E82">
        <v>29.810033987198395</v>
      </c>
      <c r="F82">
        <v>0.48986601280160613</v>
      </c>
      <c r="G82">
        <v>0.11021935727935121</v>
      </c>
      <c r="I82">
        <v>7.1138211382113816</v>
      </c>
      <c r="J82">
        <v>24.220600000000001</v>
      </c>
    </row>
    <row r="83" spans="1:10" x14ac:dyDescent="0.3">
      <c r="A83" s="11">
        <v>2.5</v>
      </c>
      <c r="B83" s="11">
        <v>31.8</v>
      </c>
      <c r="D83">
        <v>54</v>
      </c>
      <c r="E83">
        <v>34.179886570933647</v>
      </c>
      <c r="F83">
        <v>6.2201134290663518</v>
      </c>
      <c r="G83">
        <v>1.3995192286059059</v>
      </c>
      <c r="I83">
        <v>7.2493224932249323</v>
      </c>
      <c r="J83">
        <v>24.299600000000002</v>
      </c>
    </row>
    <row r="84" spans="1:10" x14ac:dyDescent="0.3">
      <c r="A84" s="11">
        <v>4.4000000000000004</v>
      </c>
      <c r="B84" s="11">
        <v>26.6</v>
      </c>
      <c r="D84">
        <v>55</v>
      </c>
      <c r="E84">
        <v>42.919591738404165</v>
      </c>
      <c r="F84">
        <v>4.2829082615958356</v>
      </c>
      <c r="G84">
        <v>0.96365002580960579</v>
      </c>
      <c r="I84">
        <v>7.384823848238482</v>
      </c>
      <c r="J84">
        <v>24.299900000000001</v>
      </c>
    </row>
    <row r="85" spans="1:10" x14ac:dyDescent="0.3">
      <c r="A85" s="11">
        <v>2.4</v>
      </c>
      <c r="B85" s="11">
        <v>44.081800000000001</v>
      </c>
      <c r="D85">
        <v>56</v>
      </c>
      <c r="E85">
        <v>38.986724413042431</v>
      </c>
      <c r="F85">
        <v>-1.0867244130424325</v>
      </c>
      <c r="G85">
        <v>-0.24451189348754998</v>
      </c>
      <c r="I85">
        <v>7.5203252032520318</v>
      </c>
      <c r="J85">
        <v>24.299900000000001</v>
      </c>
    </row>
    <row r="86" spans="1:10" x14ac:dyDescent="0.3">
      <c r="A86" s="11">
        <v>3.5</v>
      </c>
      <c r="B86" s="11">
        <v>41.2</v>
      </c>
      <c r="D86">
        <v>57</v>
      </c>
      <c r="E86">
        <v>26.314151920210183</v>
      </c>
      <c r="F86">
        <v>-1.5202519202101819</v>
      </c>
      <c r="G86">
        <v>-0.34205514399735959</v>
      </c>
      <c r="I86">
        <v>7.6558265582655824</v>
      </c>
      <c r="J86">
        <v>24.349900000000002</v>
      </c>
    </row>
    <row r="87" spans="1:10" x14ac:dyDescent="0.3">
      <c r="A87" s="11">
        <v>3.5</v>
      </c>
      <c r="B87" s="11">
        <v>33.299999999999997</v>
      </c>
      <c r="D87">
        <v>58</v>
      </c>
      <c r="E87">
        <v>36.801798121174805</v>
      </c>
      <c r="F87">
        <v>-2.0017981211748079</v>
      </c>
      <c r="G87">
        <v>-0.45040255203060447</v>
      </c>
      <c r="I87">
        <v>7.7913279132791322</v>
      </c>
      <c r="J87">
        <v>24.6</v>
      </c>
    </row>
    <row r="88" spans="1:10" x14ac:dyDescent="0.3">
      <c r="A88" s="11">
        <v>5.3</v>
      </c>
      <c r="B88" s="11">
        <v>22.9</v>
      </c>
      <c r="D88">
        <v>59</v>
      </c>
      <c r="E88">
        <v>34.179886570933647</v>
      </c>
      <c r="F88">
        <v>0.92011342906635463</v>
      </c>
      <c r="G88">
        <v>0.20702459065447745</v>
      </c>
      <c r="I88">
        <v>7.9268292682926829</v>
      </c>
      <c r="J88">
        <v>24.6648</v>
      </c>
    </row>
    <row r="89" spans="1:10" x14ac:dyDescent="0.3">
      <c r="A89" s="11">
        <v>5.7</v>
      </c>
      <c r="B89" s="11">
        <v>24.749099999999999</v>
      </c>
      <c r="D89">
        <v>60</v>
      </c>
      <c r="E89">
        <v>28.936063470451341</v>
      </c>
      <c r="F89">
        <v>-3.3760634704513421</v>
      </c>
      <c r="G89">
        <v>-0.75961086526356958</v>
      </c>
      <c r="I89">
        <v>8.0623306233062326</v>
      </c>
      <c r="J89">
        <v>24.6983</v>
      </c>
    </row>
    <row r="90" spans="1:10" x14ac:dyDescent="0.3">
      <c r="A90" s="11">
        <v>6</v>
      </c>
      <c r="B90" s="11">
        <v>26.749500000000001</v>
      </c>
      <c r="D90">
        <v>61</v>
      </c>
      <c r="E90">
        <v>23.692240369969031</v>
      </c>
      <c r="F90">
        <v>0.10775963003096933</v>
      </c>
      <c r="G90">
        <v>2.4245807735766175E-2</v>
      </c>
      <c r="I90">
        <v>8.1978319783197815</v>
      </c>
      <c r="J90">
        <v>24.749099999999999</v>
      </c>
    </row>
    <row r="91" spans="1:10" x14ac:dyDescent="0.3">
      <c r="A91" s="11">
        <v>3.2</v>
      </c>
      <c r="B91" s="11">
        <v>32.274700000000003</v>
      </c>
      <c r="D91">
        <v>62</v>
      </c>
      <c r="E91">
        <v>36.801798121174805</v>
      </c>
      <c r="F91">
        <v>-5.4100981211748049</v>
      </c>
      <c r="G91">
        <v>-1.2172666038286899</v>
      </c>
      <c r="I91">
        <v>8.3333333333333321</v>
      </c>
      <c r="J91">
        <v>24.7928</v>
      </c>
    </row>
    <row r="92" spans="1:10" x14ac:dyDescent="0.3">
      <c r="A92" s="11">
        <v>2.9</v>
      </c>
      <c r="B92" s="11">
        <v>32.4</v>
      </c>
      <c r="D92">
        <v>63</v>
      </c>
      <c r="E92">
        <v>33.305916054186596</v>
      </c>
      <c r="F92">
        <v>1.294083945813405</v>
      </c>
      <c r="G92">
        <v>0.29116757857387043</v>
      </c>
      <c r="I92">
        <v>8.4688346883468828</v>
      </c>
      <c r="J92">
        <v>24.793900000000001</v>
      </c>
    </row>
    <row r="93" spans="1:10" x14ac:dyDescent="0.3">
      <c r="A93" s="11">
        <v>2</v>
      </c>
      <c r="B93" s="11">
        <v>31.1</v>
      </c>
      <c r="D93">
        <v>64</v>
      </c>
      <c r="E93">
        <v>32.868930795813071</v>
      </c>
      <c r="F93">
        <v>4.431069204186926</v>
      </c>
      <c r="G93">
        <v>0.99698608799709731</v>
      </c>
      <c r="I93">
        <v>8.6043360433604317</v>
      </c>
      <c r="J93">
        <v>24.8718</v>
      </c>
    </row>
    <row r="94" spans="1:10" x14ac:dyDescent="0.3">
      <c r="A94" s="11">
        <v>6.2</v>
      </c>
      <c r="B94" s="11">
        <v>27.4</v>
      </c>
      <c r="D94">
        <v>65</v>
      </c>
      <c r="E94">
        <v>33.305916054186596</v>
      </c>
      <c r="F94">
        <v>-4.752716054186596</v>
      </c>
      <c r="G94">
        <v>-1.0693563038345641</v>
      </c>
      <c r="I94">
        <v>8.7398373983739823</v>
      </c>
      <c r="J94">
        <v>24.9754</v>
      </c>
    </row>
    <row r="95" spans="1:10" x14ac:dyDescent="0.3">
      <c r="A95" s="11">
        <v>2.2000000000000002</v>
      </c>
      <c r="B95" s="11">
        <v>46.8</v>
      </c>
      <c r="D95">
        <v>66</v>
      </c>
      <c r="E95">
        <v>39.423709671415956</v>
      </c>
      <c r="F95">
        <v>-2.2019096714159545</v>
      </c>
      <c r="G95">
        <v>-0.49542744838055075</v>
      </c>
      <c r="I95">
        <v>8.875338753387533</v>
      </c>
      <c r="J95">
        <v>25.008900000000001</v>
      </c>
    </row>
    <row r="96" spans="1:10" x14ac:dyDescent="0.3">
      <c r="A96" s="11">
        <v>4.3</v>
      </c>
      <c r="B96" s="11">
        <v>27.8522</v>
      </c>
      <c r="D96">
        <v>67</v>
      </c>
      <c r="E96">
        <v>28.936063470451341</v>
      </c>
      <c r="F96">
        <v>-3.1599634704513413</v>
      </c>
      <c r="G96">
        <v>-0.71098858389351205</v>
      </c>
      <c r="I96">
        <v>9.0108401084010818</v>
      </c>
      <c r="J96">
        <v>25.045100000000001</v>
      </c>
    </row>
    <row r="97" spans="1:10" x14ac:dyDescent="0.3">
      <c r="A97" s="11">
        <v>4.8</v>
      </c>
      <c r="B97" s="11">
        <v>23.577999999999999</v>
      </c>
      <c r="D97">
        <v>68</v>
      </c>
      <c r="E97">
        <v>32.431945537439546</v>
      </c>
      <c r="F97">
        <v>-3.0319455374395474</v>
      </c>
      <c r="G97">
        <v>-0.68218467848253295</v>
      </c>
      <c r="I97">
        <v>9.1463414634146325</v>
      </c>
      <c r="J97">
        <v>25.1</v>
      </c>
    </row>
    <row r="98" spans="1:10" x14ac:dyDescent="0.3">
      <c r="A98" s="11">
        <v>3.5</v>
      </c>
      <c r="B98" s="11">
        <v>32.4</v>
      </c>
      <c r="D98">
        <v>69</v>
      </c>
      <c r="E98">
        <v>39.423709671415956</v>
      </c>
      <c r="F98">
        <v>-1.9335096714159548</v>
      </c>
      <c r="G98">
        <v>-0.43503771992278412</v>
      </c>
      <c r="I98">
        <v>9.2818428184281832</v>
      </c>
      <c r="J98">
        <v>25.2</v>
      </c>
    </row>
    <row r="99" spans="1:10" x14ac:dyDescent="0.3">
      <c r="A99" s="11">
        <v>4.3</v>
      </c>
      <c r="B99" s="11">
        <v>24.1937</v>
      </c>
      <c r="D99">
        <v>70</v>
      </c>
      <c r="E99">
        <v>39.860694929789489</v>
      </c>
      <c r="F99">
        <v>-1.7606949297894872</v>
      </c>
      <c r="G99">
        <v>-0.39615457789476066</v>
      </c>
      <c r="I99">
        <v>9.4173441734417338</v>
      </c>
      <c r="J99">
        <v>25.2</v>
      </c>
    </row>
    <row r="100" spans="1:10" x14ac:dyDescent="0.3">
      <c r="A100" s="11">
        <v>5.7</v>
      </c>
      <c r="B100" s="11">
        <v>25.4</v>
      </c>
      <c r="D100">
        <v>71</v>
      </c>
      <c r="E100">
        <v>41.171650704910064</v>
      </c>
      <c r="F100">
        <v>-5.8450704910065099E-2</v>
      </c>
      <c r="G100">
        <v>-1.3151349469761113E-2</v>
      </c>
      <c r="I100">
        <v>9.5528455284552827</v>
      </c>
      <c r="J100">
        <v>25.229800000000001</v>
      </c>
    </row>
    <row r="101" spans="1:10" x14ac:dyDescent="0.3">
      <c r="A101" s="11">
        <v>4.8</v>
      </c>
      <c r="B101" s="11">
        <v>24.1496</v>
      </c>
      <c r="D101">
        <v>72</v>
      </c>
      <c r="E101">
        <v>39.860694929789489</v>
      </c>
      <c r="F101">
        <v>-5.46069492978949</v>
      </c>
      <c r="G101">
        <v>-1.2286508345778344</v>
      </c>
      <c r="I101">
        <v>9.6883468834688333</v>
      </c>
      <c r="J101">
        <v>25.4</v>
      </c>
    </row>
    <row r="102" spans="1:10" x14ac:dyDescent="0.3">
      <c r="A102" s="11">
        <v>2.4</v>
      </c>
      <c r="B102" s="11">
        <v>42.6</v>
      </c>
      <c r="D102">
        <v>73</v>
      </c>
      <c r="E102">
        <v>34.179886570933647</v>
      </c>
      <c r="F102">
        <v>-6.0671865709336465</v>
      </c>
      <c r="G102">
        <v>-1.3651108402432626</v>
      </c>
      <c r="I102">
        <v>9.823848238482384</v>
      </c>
      <c r="J102">
        <v>25.4</v>
      </c>
    </row>
    <row r="103" spans="1:10" x14ac:dyDescent="0.3">
      <c r="A103" s="11">
        <v>2</v>
      </c>
      <c r="B103" s="11">
        <v>38.512</v>
      </c>
      <c r="D103">
        <v>74</v>
      </c>
      <c r="E103">
        <v>29.810033987198395</v>
      </c>
      <c r="F103">
        <v>2.0899660128016038</v>
      </c>
      <c r="G103">
        <v>0.4702402384465359</v>
      </c>
      <c r="I103">
        <v>9.9593495934959329</v>
      </c>
      <c r="J103">
        <v>25.508199999999999</v>
      </c>
    </row>
    <row r="104" spans="1:10" x14ac:dyDescent="0.3">
      <c r="A104" s="11">
        <v>5.3</v>
      </c>
      <c r="B104" s="11">
        <v>27.9</v>
      </c>
      <c r="D104">
        <v>75</v>
      </c>
      <c r="E104">
        <v>34.616871829307172</v>
      </c>
      <c r="F104">
        <v>1.7831281706928266</v>
      </c>
      <c r="G104">
        <v>0.40120203440213892</v>
      </c>
      <c r="I104">
        <v>10.094850948509484</v>
      </c>
      <c r="J104">
        <v>25.510200000000001</v>
      </c>
    </row>
    <row r="105" spans="1:10" x14ac:dyDescent="0.3">
      <c r="A105" s="11">
        <v>4.2</v>
      </c>
      <c r="B105" s="11">
        <v>25.045100000000001</v>
      </c>
      <c r="D105">
        <v>76</v>
      </c>
      <c r="E105">
        <v>42.919591738404165</v>
      </c>
      <c r="F105">
        <v>5.9804082615958336</v>
      </c>
      <c r="G105">
        <v>1.3455858084365018</v>
      </c>
      <c r="I105">
        <v>10.230352303523034</v>
      </c>
      <c r="J105">
        <v>25.56</v>
      </c>
    </row>
    <row r="106" spans="1:10" x14ac:dyDescent="0.3">
      <c r="A106" s="11">
        <v>2</v>
      </c>
      <c r="B106" s="11">
        <v>42.3461</v>
      </c>
      <c r="D106">
        <v>77</v>
      </c>
      <c r="E106">
        <v>22.818269853221977</v>
      </c>
      <c r="F106">
        <v>3.281730146778024</v>
      </c>
      <c r="G106">
        <v>0.73838596287478309</v>
      </c>
      <c r="I106">
        <v>10.365853658536583</v>
      </c>
      <c r="J106">
        <v>25.6</v>
      </c>
    </row>
    <row r="107" spans="1:10" x14ac:dyDescent="0.3">
      <c r="A107" s="11">
        <v>3.5</v>
      </c>
      <c r="B107" s="11">
        <v>32.348999999999997</v>
      </c>
      <c r="D107">
        <v>78</v>
      </c>
      <c r="E107">
        <v>29.810033987198395</v>
      </c>
      <c r="F107">
        <v>2.3008660128016061</v>
      </c>
      <c r="G107">
        <v>0.51769252507747165</v>
      </c>
      <c r="I107">
        <v>10.501355013550134</v>
      </c>
      <c r="J107">
        <v>25.6</v>
      </c>
    </row>
    <row r="108" spans="1:10" x14ac:dyDescent="0.3">
      <c r="A108" s="11">
        <v>5.3</v>
      </c>
      <c r="B108" s="11">
        <v>28.993500000000001</v>
      </c>
      <c r="D108">
        <v>79</v>
      </c>
      <c r="E108">
        <v>34.616871829307172</v>
      </c>
      <c r="F108">
        <v>-0.82317182930717081</v>
      </c>
      <c r="G108">
        <v>-0.18521282878518308</v>
      </c>
      <c r="I108">
        <v>10.636856368563684</v>
      </c>
      <c r="J108">
        <v>25.609400000000001</v>
      </c>
    </row>
    <row r="109" spans="1:10" x14ac:dyDescent="0.3">
      <c r="A109" s="11">
        <v>5.5</v>
      </c>
      <c r="B109" s="11">
        <v>31.7</v>
      </c>
      <c r="D109">
        <v>80</v>
      </c>
      <c r="E109">
        <v>31.12098976231897</v>
      </c>
      <c r="F109">
        <v>-5.00528976231897</v>
      </c>
      <c r="G109">
        <v>-1.1261851326336896</v>
      </c>
      <c r="I109">
        <v>10.772357723577235</v>
      </c>
      <c r="J109">
        <v>25.7761</v>
      </c>
    </row>
    <row r="110" spans="1:10" x14ac:dyDescent="0.3">
      <c r="A110" s="11">
        <v>2.9</v>
      </c>
      <c r="B110" s="11">
        <v>41.360799999999998</v>
      </c>
      <c r="D110">
        <v>81</v>
      </c>
      <c r="E110">
        <v>38.986724413042431</v>
      </c>
      <c r="F110">
        <v>-7.1867244130424304</v>
      </c>
      <c r="G110">
        <v>-1.6170057220731566</v>
      </c>
      <c r="I110">
        <v>10.907859078590784</v>
      </c>
      <c r="J110">
        <v>25.7761</v>
      </c>
    </row>
    <row r="111" spans="1:10" x14ac:dyDescent="0.3">
      <c r="A111" s="11">
        <v>2</v>
      </c>
      <c r="B111" s="11">
        <v>38</v>
      </c>
      <c r="D111">
        <v>82</v>
      </c>
      <c r="E111">
        <v>30.684004503945442</v>
      </c>
      <c r="F111">
        <v>-4.0840045039454402</v>
      </c>
      <c r="G111">
        <v>-0.91889688157064597</v>
      </c>
      <c r="I111">
        <v>11.043360433604335</v>
      </c>
      <c r="J111">
        <v>25.799900000000001</v>
      </c>
    </row>
    <row r="112" spans="1:10" x14ac:dyDescent="0.3">
      <c r="A112" s="11">
        <v>5.3</v>
      </c>
      <c r="B112" s="11">
        <v>22.9</v>
      </c>
      <c r="D112">
        <v>83</v>
      </c>
      <c r="E112">
        <v>39.423709671415956</v>
      </c>
      <c r="F112">
        <v>4.6580903285840449</v>
      </c>
      <c r="G112">
        <v>1.0480656113075253</v>
      </c>
      <c r="I112">
        <v>11.178861788617885</v>
      </c>
      <c r="J112">
        <v>25.799900000000001</v>
      </c>
    </row>
    <row r="113" spans="1:10" x14ac:dyDescent="0.3">
      <c r="A113" s="11">
        <v>4.4000000000000004</v>
      </c>
      <c r="B113" s="11">
        <v>30.8</v>
      </c>
      <c r="D113">
        <v>84</v>
      </c>
      <c r="E113">
        <v>34.616871829307172</v>
      </c>
      <c r="F113">
        <v>6.5831281706928308</v>
      </c>
      <c r="G113">
        <v>1.4811971782072078</v>
      </c>
      <c r="I113">
        <v>11.314363143631434</v>
      </c>
      <c r="J113">
        <v>26</v>
      </c>
    </row>
    <row r="114" spans="1:10" x14ac:dyDescent="0.3">
      <c r="A114" s="11">
        <v>2.4</v>
      </c>
      <c r="B114" s="11">
        <v>33.6</v>
      </c>
      <c r="D114">
        <v>85</v>
      </c>
      <c r="E114">
        <v>34.616871829307172</v>
      </c>
      <c r="F114">
        <v>-1.3168718293071748</v>
      </c>
      <c r="G114">
        <v>-0.29629482930530104</v>
      </c>
      <c r="I114">
        <v>11.449864498644985</v>
      </c>
      <c r="J114">
        <v>26</v>
      </c>
    </row>
    <row r="115" spans="1:10" x14ac:dyDescent="0.3">
      <c r="A115" s="11">
        <v>3.5</v>
      </c>
      <c r="B115" s="11">
        <v>34.5</v>
      </c>
      <c r="D115">
        <v>86</v>
      </c>
      <c r="E115">
        <v>26.751137178583711</v>
      </c>
      <c r="F115">
        <v>-3.8511371785837127</v>
      </c>
      <c r="G115">
        <v>-0.86650196895782505</v>
      </c>
      <c r="I115">
        <v>11.585365853658535</v>
      </c>
      <c r="J115">
        <v>26</v>
      </c>
    </row>
    <row r="116" spans="1:10" x14ac:dyDescent="0.3">
      <c r="A116" s="11">
        <v>3.8</v>
      </c>
      <c r="B116" s="11">
        <v>33.200000000000003</v>
      </c>
      <c r="D116">
        <v>87</v>
      </c>
      <c r="E116">
        <v>25.003196145089607</v>
      </c>
      <c r="F116">
        <v>-0.25409614508960843</v>
      </c>
      <c r="G116">
        <v>-5.7171375574242719E-2</v>
      </c>
      <c r="I116">
        <v>11.720867208672084</v>
      </c>
      <c r="J116">
        <v>26</v>
      </c>
    </row>
    <row r="117" spans="1:10" x14ac:dyDescent="0.3">
      <c r="A117" s="11">
        <v>3.7</v>
      </c>
      <c r="B117" s="11">
        <v>27.5</v>
      </c>
      <c r="D117">
        <v>88</v>
      </c>
      <c r="E117">
        <v>23.692240369969031</v>
      </c>
      <c r="F117">
        <v>3.0572596300309698</v>
      </c>
      <c r="G117">
        <v>0.68788032370515118</v>
      </c>
      <c r="I117">
        <v>11.856368563685635</v>
      </c>
      <c r="J117">
        <v>26</v>
      </c>
    </row>
    <row r="118" spans="1:10" x14ac:dyDescent="0.3">
      <c r="A118" s="11">
        <v>1.6</v>
      </c>
      <c r="B118" s="11">
        <v>48.9</v>
      </c>
      <c r="D118">
        <v>89</v>
      </c>
      <c r="E118">
        <v>35.927827604427748</v>
      </c>
      <c r="F118">
        <v>-3.6531276044277448</v>
      </c>
      <c r="G118">
        <v>-0.82195001510045951</v>
      </c>
      <c r="I118">
        <v>11.991869918699186</v>
      </c>
      <c r="J118">
        <v>26.1</v>
      </c>
    </row>
    <row r="119" spans="1:10" x14ac:dyDescent="0.3">
      <c r="A119" s="11">
        <v>4.5999999999999996</v>
      </c>
      <c r="B119" s="11">
        <v>28.3</v>
      </c>
      <c r="D119">
        <v>90</v>
      </c>
      <c r="E119">
        <v>37.23878337954833</v>
      </c>
      <c r="F119">
        <v>-4.8387833795483317</v>
      </c>
      <c r="G119">
        <v>-1.0887213649660152</v>
      </c>
      <c r="I119">
        <v>12.127371273712736</v>
      </c>
      <c r="J119">
        <v>26.1</v>
      </c>
    </row>
    <row r="120" spans="1:10" x14ac:dyDescent="0.3">
      <c r="A120" s="11">
        <v>3</v>
      </c>
      <c r="B120" s="11">
        <v>36.1</v>
      </c>
      <c r="D120">
        <v>91</v>
      </c>
      <c r="E120">
        <v>41.171650704910064</v>
      </c>
      <c r="F120">
        <v>-10.071650704910063</v>
      </c>
      <c r="G120">
        <v>-2.2661112190424495</v>
      </c>
      <c r="I120">
        <v>12.262872628726285</v>
      </c>
      <c r="J120">
        <v>26.1066</v>
      </c>
    </row>
    <row r="121" spans="1:10" x14ac:dyDescent="0.3">
      <c r="A121" s="11">
        <v>2.5</v>
      </c>
      <c r="B121" s="11">
        <v>45.672899999999998</v>
      </c>
      <c r="D121">
        <v>92</v>
      </c>
      <c r="E121">
        <v>22.818269853221977</v>
      </c>
      <c r="F121">
        <v>4.5817301467780212</v>
      </c>
      <c r="G121">
        <v>1.0308846476553217</v>
      </c>
      <c r="I121">
        <v>12.398373983739836</v>
      </c>
      <c r="J121">
        <v>26.1157</v>
      </c>
    </row>
    <row r="122" spans="1:10" x14ac:dyDescent="0.3">
      <c r="A122" s="11">
        <v>3.7</v>
      </c>
      <c r="B122" s="11">
        <v>29.799900000000001</v>
      </c>
      <c r="D122">
        <v>93</v>
      </c>
      <c r="E122">
        <v>40.297680188163007</v>
      </c>
      <c r="F122">
        <v>6.5023198118369905</v>
      </c>
      <c r="G122">
        <v>1.4630153792190486</v>
      </c>
      <c r="I122">
        <v>12.533875338753386</v>
      </c>
      <c r="J122">
        <v>26.163</v>
      </c>
    </row>
    <row r="123" spans="1:10" x14ac:dyDescent="0.3">
      <c r="A123" s="11">
        <v>5.7</v>
      </c>
      <c r="B123" s="11">
        <v>20.99</v>
      </c>
      <c r="D123">
        <v>94</v>
      </c>
      <c r="E123">
        <v>31.12098976231897</v>
      </c>
      <c r="F123">
        <v>-3.2687897623189706</v>
      </c>
      <c r="G123">
        <v>-0.73547438946337718</v>
      </c>
      <c r="I123">
        <v>12.669376693766935</v>
      </c>
      <c r="J123">
        <v>26.2</v>
      </c>
    </row>
    <row r="124" spans="1:10" x14ac:dyDescent="0.3">
      <c r="A124" s="11">
        <v>2.2000000000000002</v>
      </c>
      <c r="B124" s="11">
        <v>46.8</v>
      </c>
      <c r="D124">
        <v>95</v>
      </c>
      <c r="E124">
        <v>28.936063470451341</v>
      </c>
      <c r="F124">
        <v>-5.3580634704513415</v>
      </c>
      <c r="G124">
        <v>-1.2055588600597453</v>
      </c>
      <c r="I124">
        <v>12.804878048780486</v>
      </c>
      <c r="J124">
        <v>26.229500000000002</v>
      </c>
    </row>
    <row r="125" spans="1:10" x14ac:dyDescent="0.3">
      <c r="A125" s="11">
        <v>2.5</v>
      </c>
      <c r="B125" s="11">
        <v>37.799999999999997</v>
      </c>
      <c r="D125">
        <v>96</v>
      </c>
      <c r="E125">
        <v>34.616871829307172</v>
      </c>
      <c r="F125">
        <v>-2.2168718293071734</v>
      </c>
      <c r="G125">
        <v>-0.49879391876875095</v>
      </c>
      <c r="I125">
        <v>12.940379403794037</v>
      </c>
      <c r="J125">
        <v>26.384599999999999</v>
      </c>
    </row>
    <row r="126" spans="1:10" x14ac:dyDescent="0.3">
      <c r="A126" s="11">
        <v>2.5</v>
      </c>
      <c r="B126" s="11">
        <v>40.4</v>
      </c>
      <c r="D126">
        <v>97</v>
      </c>
      <c r="E126">
        <v>31.12098976231897</v>
      </c>
      <c r="F126">
        <v>-6.9272897623189706</v>
      </c>
      <c r="G126">
        <v>-1.5586331881323023</v>
      </c>
      <c r="I126">
        <v>13.075880758807587</v>
      </c>
      <c r="J126">
        <v>26.548400000000001</v>
      </c>
    </row>
    <row r="127" spans="1:10" x14ac:dyDescent="0.3">
      <c r="A127" s="11">
        <v>2.4</v>
      </c>
      <c r="B127" s="11">
        <v>44.8</v>
      </c>
      <c r="D127">
        <v>98</v>
      </c>
      <c r="E127">
        <v>25.003196145089607</v>
      </c>
      <c r="F127">
        <v>0.39680385491039161</v>
      </c>
      <c r="G127">
        <v>8.9280465905490353E-2</v>
      </c>
      <c r="I127">
        <v>13.211382113821136</v>
      </c>
      <c r="J127">
        <v>26.560400000000001</v>
      </c>
    </row>
    <row r="128" spans="1:10" x14ac:dyDescent="0.3">
      <c r="A128" s="11">
        <v>3.8</v>
      </c>
      <c r="B128" s="11">
        <v>33.848199999999999</v>
      </c>
      <c r="D128">
        <v>99</v>
      </c>
      <c r="E128">
        <v>28.936063470451341</v>
      </c>
      <c r="F128">
        <v>-4.7864634704513414</v>
      </c>
      <c r="G128">
        <v>-1.0769494383516252</v>
      </c>
      <c r="I128">
        <v>13.346883468834687</v>
      </c>
      <c r="J128">
        <v>26.563199999999998</v>
      </c>
    </row>
    <row r="129" spans="1:10" x14ac:dyDescent="0.3">
      <c r="A129" s="11">
        <v>2.9</v>
      </c>
      <c r="B129" s="11">
        <v>35.5</v>
      </c>
      <c r="D129">
        <v>100</v>
      </c>
      <c r="E129">
        <v>39.423709671415956</v>
      </c>
      <c r="F129">
        <v>3.1762903285840451</v>
      </c>
      <c r="G129">
        <v>0.7146621104553692</v>
      </c>
      <c r="I129">
        <v>13.482384823848237</v>
      </c>
      <c r="J129">
        <v>26.6</v>
      </c>
    </row>
    <row r="130" spans="1:10" x14ac:dyDescent="0.3">
      <c r="A130" s="11">
        <v>2</v>
      </c>
      <c r="B130" s="11">
        <v>38</v>
      </c>
      <c r="D130">
        <v>101</v>
      </c>
      <c r="E130">
        <v>41.171650704910064</v>
      </c>
      <c r="F130">
        <v>-2.6596507049100637</v>
      </c>
      <c r="G130">
        <v>-0.59841871781679057</v>
      </c>
      <c r="I130">
        <v>13.617886178861786</v>
      </c>
      <c r="J130">
        <v>26.6</v>
      </c>
    </row>
    <row r="131" spans="1:10" x14ac:dyDescent="0.3">
      <c r="A131" s="11">
        <v>2.5</v>
      </c>
      <c r="B131" s="11">
        <v>45.056600000000003</v>
      </c>
      <c r="D131">
        <v>102</v>
      </c>
      <c r="E131">
        <v>26.751137178583711</v>
      </c>
      <c r="F131">
        <v>1.1488628214162873</v>
      </c>
      <c r="G131">
        <v>0.25849297250578734</v>
      </c>
      <c r="I131">
        <v>13.753387533875337</v>
      </c>
      <c r="J131">
        <v>26.6</v>
      </c>
    </row>
    <row r="132" spans="1:10" x14ac:dyDescent="0.3">
      <c r="A132" s="11">
        <v>3</v>
      </c>
      <c r="B132" s="11">
        <v>37.9</v>
      </c>
      <c r="D132">
        <v>103</v>
      </c>
      <c r="E132">
        <v>31.557975020692492</v>
      </c>
      <c r="F132">
        <v>-6.5128750206924906</v>
      </c>
      <c r="G132">
        <v>-1.4653902905327543</v>
      </c>
      <c r="I132">
        <v>13.888888888888888</v>
      </c>
      <c r="J132">
        <v>26.6</v>
      </c>
    </row>
    <row r="133" spans="1:10" x14ac:dyDescent="0.3">
      <c r="A133" s="11">
        <v>3</v>
      </c>
      <c r="B133" s="11">
        <v>35.465499999999999</v>
      </c>
      <c r="D133">
        <v>104</v>
      </c>
      <c r="E133">
        <v>41.171650704910064</v>
      </c>
      <c r="F133">
        <v>1.1744492950899357</v>
      </c>
      <c r="G133">
        <v>0.26424990319633662</v>
      </c>
      <c r="I133">
        <v>14.024390243902436</v>
      </c>
      <c r="J133">
        <v>26.620799999999999</v>
      </c>
    </row>
    <row r="134" spans="1:10" x14ac:dyDescent="0.3">
      <c r="A134" s="11">
        <v>1.6</v>
      </c>
      <c r="B134" s="11">
        <v>52</v>
      </c>
      <c r="D134">
        <v>105</v>
      </c>
      <c r="E134">
        <v>34.616871829307172</v>
      </c>
      <c r="F134">
        <v>-2.2678718293071753</v>
      </c>
      <c r="G134">
        <v>-0.5102688671716803</v>
      </c>
      <c r="I134">
        <v>14.159891598915987</v>
      </c>
      <c r="J134">
        <v>26.6538</v>
      </c>
    </row>
    <row r="135" spans="1:10" x14ac:dyDescent="0.3">
      <c r="A135" s="11">
        <v>5.3</v>
      </c>
      <c r="B135" s="11">
        <v>28.993500000000001</v>
      </c>
      <c r="D135">
        <v>106</v>
      </c>
      <c r="E135">
        <v>26.751137178583711</v>
      </c>
      <c r="F135">
        <v>2.2423628214162896</v>
      </c>
      <c r="G135">
        <v>0.50452936620387989</v>
      </c>
      <c r="I135">
        <v>14.295392953929538</v>
      </c>
      <c r="J135">
        <v>26.662199999999999</v>
      </c>
    </row>
    <row r="136" spans="1:10" x14ac:dyDescent="0.3">
      <c r="A136" s="11">
        <v>5.3</v>
      </c>
      <c r="B136" s="11">
        <v>24.299900000000001</v>
      </c>
      <c r="D136">
        <v>107</v>
      </c>
      <c r="E136">
        <v>25.877166661836661</v>
      </c>
      <c r="F136">
        <v>5.8228333381633384</v>
      </c>
      <c r="G136">
        <v>1.3101316100838871</v>
      </c>
      <c r="I136">
        <v>14.430894308943088</v>
      </c>
      <c r="J136">
        <v>26.662199999999999</v>
      </c>
    </row>
    <row r="137" spans="1:10" x14ac:dyDescent="0.3">
      <c r="A137" s="11">
        <v>3.8</v>
      </c>
      <c r="B137" s="11">
        <v>36.4</v>
      </c>
      <c r="D137">
        <v>108</v>
      </c>
      <c r="E137">
        <v>37.23878337954833</v>
      </c>
      <c r="F137">
        <v>4.1220166204516673</v>
      </c>
      <c r="G137">
        <v>0.92744956932741218</v>
      </c>
      <c r="I137">
        <v>14.566395663956637</v>
      </c>
      <c r="J137">
        <v>26.7</v>
      </c>
    </row>
    <row r="138" spans="1:10" x14ac:dyDescent="0.3">
      <c r="A138" s="11">
        <v>2.5</v>
      </c>
      <c r="B138" s="11">
        <v>39.614699999999999</v>
      </c>
      <c r="D138">
        <v>109</v>
      </c>
      <c r="E138">
        <v>41.171650704910064</v>
      </c>
      <c r="F138">
        <v>-3.1716507049100642</v>
      </c>
      <c r="G138">
        <v>-0.7136181998226645</v>
      </c>
      <c r="I138">
        <v>14.701897018970188</v>
      </c>
      <c r="J138">
        <v>26.702200000000001</v>
      </c>
    </row>
    <row r="139" spans="1:10" x14ac:dyDescent="0.3">
      <c r="A139" s="11">
        <v>2</v>
      </c>
      <c r="B139" s="11">
        <v>41.566099999999999</v>
      </c>
      <c r="D139">
        <v>110</v>
      </c>
      <c r="E139">
        <v>26.751137178583711</v>
      </c>
      <c r="F139">
        <v>-3.8511371785837127</v>
      </c>
      <c r="G139">
        <v>-0.86650196895782505</v>
      </c>
      <c r="I139">
        <v>14.837398373983739</v>
      </c>
      <c r="J139">
        <v>26.749500000000001</v>
      </c>
    </row>
    <row r="140" spans="1:10" x14ac:dyDescent="0.3">
      <c r="A140" s="11">
        <v>5.9</v>
      </c>
      <c r="B140" s="11">
        <v>23.6523</v>
      </c>
      <c r="D140">
        <v>111</v>
      </c>
      <c r="E140">
        <v>30.684004503945442</v>
      </c>
      <c r="F140">
        <v>0.11599549605455906</v>
      </c>
      <c r="G140">
        <v>2.6098869258788269E-2</v>
      </c>
      <c r="I140">
        <v>14.972899728997287</v>
      </c>
      <c r="J140">
        <v>26.782900000000001</v>
      </c>
    </row>
    <row r="141" spans="1:10" x14ac:dyDescent="0.3">
      <c r="A141" s="11">
        <v>1.6</v>
      </c>
      <c r="B141" s="11">
        <v>47.7592</v>
      </c>
      <c r="D141">
        <v>112</v>
      </c>
      <c r="E141">
        <v>39.423709671415956</v>
      </c>
      <c r="F141">
        <v>-5.8237096714159549</v>
      </c>
      <c r="G141">
        <v>-1.3103287841791331</v>
      </c>
      <c r="I141">
        <v>15.108401084010838</v>
      </c>
      <c r="J141">
        <v>26.794599999999999</v>
      </c>
    </row>
    <row r="142" spans="1:10" x14ac:dyDescent="0.3">
      <c r="A142" s="11">
        <v>4</v>
      </c>
      <c r="B142" s="11">
        <v>27.736599999999999</v>
      </c>
      <c r="D142">
        <v>113</v>
      </c>
      <c r="E142">
        <v>34.616871829307172</v>
      </c>
      <c r="F142">
        <v>-0.11687182930717199</v>
      </c>
      <c r="G142">
        <v>-2.629604335403345E-2</v>
      </c>
      <c r="I142">
        <v>15.243902439024389</v>
      </c>
      <c r="J142">
        <v>26.8</v>
      </c>
    </row>
    <row r="143" spans="1:10" x14ac:dyDescent="0.3">
      <c r="A143" s="11">
        <v>2</v>
      </c>
      <c r="B143" s="11">
        <v>43.5</v>
      </c>
      <c r="D143">
        <v>114</v>
      </c>
      <c r="E143">
        <v>33.305916054186596</v>
      </c>
      <c r="F143">
        <v>-0.10591605418659356</v>
      </c>
      <c r="G143">
        <v>-2.3831005035940721E-2</v>
      </c>
      <c r="I143">
        <v>15.379403794037938</v>
      </c>
      <c r="J143">
        <v>26.813700000000001</v>
      </c>
    </row>
    <row r="144" spans="1:10" x14ac:dyDescent="0.3">
      <c r="A144" s="11">
        <v>3.5</v>
      </c>
      <c r="B144" s="11">
        <v>34.200000000000003</v>
      </c>
      <c r="D144">
        <v>115</v>
      </c>
      <c r="E144">
        <v>33.742901312560122</v>
      </c>
      <c r="F144">
        <v>-6.2429013125601216</v>
      </c>
      <c r="G144">
        <v>-1.4046464793373366</v>
      </c>
      <c r="I144">
        <v>15.514905149051488</v>
      </c>
      <c r="J144">
        <v>26.82</v>
      </c>
    </row>
    <row r="145" spans="1:10" x14ac:dyDescent="0.3">
      <c r="A145" s="11">
        <v>3</v>
      </c>
      <c r="B145" s="11">
        <v>34.285299999999999</v>
      </c>
      <c r="D145">
        <v>116</v>
      </c>
      <c r="E145">
        <v>42.919591738404165</v>
      </c>
      <c r="F145">
        <v>5.9804082615958336</v>
      </c>
      <c r="G145">
        <v>1.3455858084365018</v>
      </c>
      <c r="I145">
        <v>15.650406504065039</v>
      </c>
      <c r="J145">
        <v>26.881699999999999</v>
      </c>
    </row>
    <row r="146" spans="1:10" x14ac:dyDescent="0.3">
      <c r="A146" s="11">
        <v>3</v>
      </c>
      <c r="B146" s="11">
        <v>34.548200000000001</v>
      </c>
      <c r="D146">
        <v>117</v>
      </c>
      <c r="E146">
        <v>29.810033987198395</v>
      </c>
      <c r="F146">
        <v>-1.5100339871983941</v>
      </c>
      <c r="G146">
        <v>-0.33975611940726452</v>
      </c>
      <c r="I146">
        <v>15.78590785907859</v>
      </c>
      <c r="J146">
        <v>27</v>
      </c>
    </row>
    <row r="147" spans="1:10" x14ac:dyDescent="0.3">
      <c r="A147" s="11">
        <v>6.1</v>
      </c>
      <c r="B147" s="11">
        <v>26</v>
      </c>
      <c r="D147">
        <v>118</v>
      </c>
      <c r="E147">
        <v>36.801798121174805</v>
      </c>
      <c r="F147">
        <v>-0.70179812117480367</v>
      </c>
      <c r="G147">
        <v>-0.15790386725006428</v>
      </c>
      <c r="I147">
        <v>15.921409214092138</v>
      </c>
      <c r="J147">
        <v>27</v>
      </c>
    </row>
    <row r="148" spans="1:10" x14ac:dyDescent="0.3">
      <c r="A148" s="11">
        <v>5.7</v>
      </c>
      <c r="B148" s="11">
        <v>21.1</v>
      </c>
      <c r="D148">
        <v>119</v>
      </c>
      <c r="E148">
        <v>38.986724413042431</v>
      </c>
      <c r="F148">
        <v>6.6861755869575674</v>
      </c>
      <c r="G148">
        <v>1.5043827426129526</v>
      </c>
      <c r="I148">
        <v>16.056910569105689</v>
      </c>
      <c r="J148">
        <v>27.1</v>
      </c>
    </row>
    <row r="149" spans="1:10" x14ac:dyDescent="0.3">
      <c r="A149" s="11">
        <v>2</v>
      </c>
      <c r="B149" s="11">
        <v>38.995899999999999</v>
      </c>
      <c r="D149">
        <v>120</v>
      </c>
      <c r="E149">
        <v>33.742901312560122</v>
      </c>
      <c r="F149">
        <v>-3.9430013125601207</v>
      </c>
      <c r="G149">
        <v>-0.88717130616290396</v>
      </c>
      <c r="I149">
        <v>16.192411924119241</v>
      </c>
      <c r="J149">
        <v>27.1</v>
      </c>
    </row>
    <row r="150" spans="1:10" x14ac:dyDescent="0.3">
      <c r="A150" s="11">
        <v>2</v>
      </c>
      <c r="B150" s="11">
        <v>42.575000000000003</v>
      </c>
      <c r="D150">
        <v>121</v>
      </c>
      <c r="E150">
        <v>25.003196145089607</v>
      </c>
      <c r="F150">
        <v>-4.0131961450896085</v>
      </c>
      <c r="G150">
        <v>-0.9029650724654158</v>
      </c>
      <c r="I150">
        <v>16.32791327913279</v>
      </c>
      <c r="J150">
        <v>27.1846</v>
      </c>
    </row>
    <row r="151" spans="1:10" x14ac:dyDescent="0.3">
      <c r="A151" s="11">
        <v>1.8</v>
      </c>
      <c r="B151" s="11">
        <v>37.002800000000001</v>
      </c>
      <c r="D151">
        <v>122</v>
      </c>
      <c r="E151">
        <v>40.297680188163007</v>
      </c>
      <c r="F151">
        <v>6.5023198118369905</v>
      </c>
      <c r="G151">
        <v>1.4630153792190486</v>
      </c>
      <c r="I151">
        <v>16.463414634146343</v>
      </c>
      <c r="J151">
        <v>27.2</v>
      </c>
    </row>
    <row r="152" spans="1:10" x14ac:dyDescent="0.3">
      <c r="A152" s="11">
        <v>4.5999999999999996</v>
      </c>
      <c r="B152" s="11">
        <v>33.305199999999999</v>
      </c>
      <c r="D152">
        <v>123</v>
      </c>
      <c r="E152">
        <v>38.986724413042431</v>
      </c>
      <c r="F152">
        <v>-1.1867244130424339</v>
      </c>
      <c r="G152">
        <v>-0.26701179231682254</v>
      </c>
      <c r="I152">
        <v>16.598915989159892</v>
      </c>
      <c r="J152">
        <v>27.234000000000002</v>
      </c>
    </row>
    <row r="153" spans="1:10" x14ac:dyDescent="0.3">
      <c r="A153" s="11">
        <v>4.2</v>
      </c>
      <c r="B153" s="11">
        <v>26.881699999999999</v>
      </c>
      <c r="D153">
        <v>124</v>
      </c>
      <c r="E153">
        <v>38.986724413042431</v>
      </c>
      <c r="F153">
        <v>1.4132755869575675</v>
      </c>
      <c r="G153">
        <v>0.31798557724425625</v>
      </c>
      <c r="I153">
        <v>16.734417344173441</v>
      </c>
      <c r="J153">
        <v>27.2408</v>
      </c>
    </row>
    <row r="154" spans="1:10" x14ac:dyDescent="0.3">
      <c r="A154" s="11">
        <v>4.5999999999999996</v>
      </c>
      <c r="B154" s="11">
        <v>29</v>
      </c>
      <c r="D154">
        <v>125</v>
      </c>
      <c r="E154">
        <v>39.423709671415956</v>
      </c>
      <c r="F154">
        <v>5.3762903285840409</v>
      </c>
      <c r="G154">
        <v>1.2096598846993578</v>
      </c>
      <c r="I154">
        <v>16.869918699186993</v>
      </c>
      <c r="J154">
        <v>27.251100000000001</v>
      </c>
    </row>
    <row r="155" spans="1:10" x14ac:dyDescent="0.3">
      <c r="A155" s="11">
        <v>3.5</v>
      </c>
      <c r="B155" s="11">
        <v>35.9</v>
      </c>
      <c r="D155">
        <v>126</v>
      </c>
      <c r="E155">
        <v>33.305916054186596</v>
      </c>
      <c r="F155">
        <v>0.54228394581340211</v>
      </c>
      <c r="G155">
        <v>0.12201333917540101</v>
      </c>
      <c r="I155">
        <v>17.005420054200542</v>
      </c>
      <c r="J155">
        <v>27.3</v>
      </c>
    </row>
    <row r="156" spans="1:10" x14ac:dyDescent="0.3">
      <c r="A156" s="11">
        <v>2.4</v>
      </c>
      <c r="B156" s="11">
        <v>35</v>
      </c>
      <c r="D156">
        <v>127</v>
      </c>
      <c r="E156">
        <v>37.23878337954833</v>
      </c>
      <c r="F156">
        <v>-1.7387833795483303</v>
      </c>
      <c r="G156">
        <v>-0.39122450125857522</v>
      </c>
      <c r="I156">
        <v>17.140921409214091</v>
      </c>
      <c r="J156">
        <v>27.3</v>
      </c>
    </row>
    <row r="157" spans="1:10" x14ac:dyDescent="0.3">
      <c r="A157" s="11">
        <v>3.5</v>
      </c>
      <c r="B157" s="11">
        <v>29.773399999999999</v>
      </c>
      <c r="D157">
        <v>128</v>
      </c>
      <c r="E157">
        <v>41.171650704910064</v>
      </c>
      <c r="F157">
        <v>-3.1716507049100642</v>
      </c>
      <c r="G157">
        <v>-0.7136181998226645</v>
      </c>
      <c r="I157">
        <v>17.276422764227643</v>
      </c>
      <c r="J157">
        <v>27.4</v>
      </c>
    </row>
    <row r="158" spans="1:10" x14ac:dyDescent="0.3">
      <c r="A158" s="11">
        <v>2.7</v>
      </c>
      <c r="B158" s="11">
        <v>35.429099999999998</v>
      </c>
      <c r="D158">
        <v>129</v>
      </c>
      <c r="E158">
        <v>38.986724413042431</v>
      </c>
      <c r="F158">
        <v>6.069875586957572</v>
      </c>
      <c r="G158">
        <v>1.3657158661281488</v>
      </c>
      <c r="I158">
        <v>17.411924119241192</v>
      </c>
      <c r="J158">
        <v>27.471</v>
      </c>
    </row>
    <row r="159" spans="1:10" x14ac:dyDescent="0.3">
      <c r="A159" s="11">
        <v>3.7</v>
      </c>
      <c r="B159" s="11">
        <v>28.5</v>
      </c>
      <c r="D159">
        <v>130</v>
      </c>
      <c r="E159">
        <v>36.801798121174805</v>
      </c>
      <c r="F159">
        <v>1.0982018788251935</v>
      </c>
      <c r="G159">
        <v>0.24709431167683554</v>
      </c>
      <c r="I159">
        <v>17.547425474254741</v>
      </c>
      <c r="J159">
        <v>27.5</v>
      </c>
    </row>
    <row r="160" spans="1:10" x14ac:dyDescent="0.3">
      <c r="A160" s="11">
        <v>6</v>
      </c>
      <c r="B160" s="11">
        <v>30.5</v>
      </c>
      <c r="D160">
        <v>131</v>
      </c>
      <c r="E160">
        <v>36.801798121174805</v>
      </c>
      <c r="F160">
        <v>-1.3362981211748064</v>
      </c>
      <c r="G160">
        <v>-0.30066572532179731</v>
      </c>
      <c r="I160">
        <v>17.682926829268293</v>
      </c>
      <c r="J160">
        <v>27.589400000000001</v>
      </c>
    </row>
    <row r="161" spans="1:10" x14ac:dyDescent="0.3">
      <c r="A161" s="11">
        <v>1.6</v>
      </c>
      <c r="B161" s="11">
        <v>50.2669</v>
      </c>
      <c r="D161">
        <v>132</v>
      </c>
      <c r="E161">
        <v>42.919591738404165</v>
      </c>
      <c r="F161">
        <v>9.080408261595835</v>
      </c>
      <c r="G161">
        <v>2.0430826721439419</v>
      </c>
      <c r="I161">
        <v>17.818428184281842</v>
      </c>
      <c r="J161">
        <v>27.6</v>
      </c>
    </row>
    <row r="162" spans="1:10" x14ac:dyDescent="0.3">
      <c r="A162" s="11">
        <v>2.9</v>
      </c>
      <c r="B162" s="11">
        <v>34.299999999999997</v>
      </c>
      <c r="D162">
        <v>133</v>
      </c>
      <c r="E162">
        <v>26.751137178583711</v>
      </c>
      <c r="F162">
        <v>2.2423628214162896</v>
      </c>
      <c r="G162">
        <v>0.50452936620387989</v>
      </c>
      <c r="I162">
        <v>17.953929539295391</v>
      </c>
      <c r="J162">
        <v>27.6</v>
      </c>
    </row>
    <row r="163" spans="1:10" x14ac:dyDescent="0.3">
      <c r="A163" s="11">
        <v>2</v>
      </c>
      <c r="B163" s="11">
        <v>41.521000000000001</v>
      </c>
      <c r="D163">
        <v>134</v>
      </c>
      <c r="E163">
        <v>26.751137178583711</v>
      </c>
      <c r="F163">
        <v>-2.4512371785837104</v>
      </c>
      <c r="G163">
        <v>-0.55152588524684232</v>
      </c>
      <c r="I163">
        <v>18.089430894308943</v>
      </c>
      <c r="J163">
        <v>27.7</v>
      </c>
    </row>
    <row r="164" spans="1:10" x14ac:dyDescent="0.3">
      <c r="A164" s="11">
        <v>2.4</v>
      </c>
      <c r="B164" s="11">
        <v>35.810299999999998</v>
      </c>
      <c r="D164">
        <v>135</v>
      </c>
      <c r="E164">
        <v>33.305916054186596</v>
      </c>
      <c r="F164">
        <v>3.0940839458134022</v>
      </c>
      <c r="G164">
        <v>0.69616575750077025</v>
      </c>
      <c r="I164">
        <v>18.224932249322492</v>
      </c>
      <c r="J164">
        <v>27.736599999999999</v>
      </c>
    </row>
    <row r="165" spans="1:10" x14ac:dyDescent="0.3">
      <c r="A165" s="11">
        <v>5.7</v>
      </c>
      <c r="B165" s="11">
        <v>31.9</v>
      </c>
      <c r="D165">
        <v>136</v>
      </c>
      <c r="E165">
        <v>38.986724413042431</v>
      </c>
      <c r="F165">
        <v>0.62797558695756805</v>
      </c>
      <c r="G165">
        <v>0.14129387173798139</v>
      </c>
      <c r="I165">
        <v>18.360433604336041</v>
      </c>
      <c r="J165">
        <v>27.8</v>
      </c>
    </row>
    <row r="166" spans="1:10" x14ac:dyDescent="0.3">
      <c r="A166" s="11">
        <v>3.5</v>
      </c>
      <c r="B166" s="11">
        <v>31.4</v>
      </c>
      <c r="D166">
        <v>137</v>
      </c>
      <c r="E166">
        <v>41.171650704910064</v>
      </c>
      <c r="F166">
        <v>0.39444929508993454</v>
      </c>
      <c r="G166">
        <v>8.8750692328012817E-2</v>
      </c>
      <c r="I166">
        <v>18.495934959349594</v>
      </c>
      <c r="J166">
        <v>27.8</v>
      </c>
    </row>
    <row r="167" spans="1:10" x14ac:dyDescent="0.3">
      <c r="A167" s="11">
        <v>3.5</v>
      </c>
      <c r="B167" s="11">
        <v>35.5</v>
      </c>
      <c r="D167">
        <v>138</v>
      </c>
      <c r="E167">
        <v>24.129225628342557</v>
      </c>
      <c r="F167">
        <v>-0.47692562834255625</v>
      </c>
      <c r="G167">
        <v>-0.10730778386794612</v>
      </c>
      <c r="I167">
        <v>18.631436314363143</v>
      </c>
      <c r="J167">
        <v>27.8</v>
      </c>
    </row>
    <row r="168" spans="1:10" x14ac:dyDescent="0.3">
      <c r="A168" s="11">
        <v>2.5</v>
      </c>
      <c r="B168" s="11">
        <v>38.6</v>
      </c>
      <c r="D168">
        <v>139</v>
      </c>
      <c r="E168">
        <v>42.919591738404165</v>
      </c>
      <c r="F168">
        <v>4.8396082615958349</v>
      </c>
      <c r="G168">
        <v>1.0889069625921644</v>
      </c>
      <c r="I168">
        <v>18.766937669376695</v>
      </c>
      <c r="J168">
        <v>27.8</v>
      </c>
    </row>
    <row r="169" spans="1:10" x14ac:dyDescent="0.3">
      <c r="A169" s="11">
        <v>5.2</v>
      </c>
      <c r="B169" s="11">
        <v>25.4</v>
      </c>
      <c r="D169">
        <v>140</v>
      </c>
      <c r="E169">
        <v>32.431945537439546</v>
      </c>
      <c r="F169">
        <v>-4.6953455374395467</v>
      </c>
      <c r="G169">
        <v>-1.0564479956086472</v>
      </c>
      <c r="I169">
        <v>18.902439024390244</v>
      </c>
      <c r="J169">
        <v>27.805499999999999</v>
      </c>
    </row>
    <row r="170" spans="1:10" x14ac:dyDescent="0.3">
      <c r="A170" s="11">
        <v>3.7</v>
      </c>
      <c r="B170" s="11">
        <v>28.8</v>
      </c>
      <c r="D170">
        <v>141</v>
      </c>
      <c r="E170">
        <v>41.171650704910064</v>
      </c>
      <c r="F170">
        <v>2.3283492950899358</v>
      </c>
      <c r="G170">
        <v>0.52387623578730913</v>
      </c>
      <c r="I170">
        <v>19.037940379403793</v>
      </c>
      <c r="J170">
        <v>27.8522</v>
      </c>
    </row>
    <row r="171" spans="1:10" x14ac:dyDescent="0.3">
      <c r="A171" s="11">
        <v>3.5</v>
      </c>
      <c r="B171" s="11">
        <v>34.200000000000003</v>
      </c>
      <c r="D171">
        <v>142</v>
      </c>
      <c r="E171">
        <v>34.616871829307172</v>
      </c>
      <c r="F171">
        <v>-0.41687182930716915</v>
      </c>
      <c r="G171">
        <v>-9.3795739841849551E-2</v>
      </c>
      <c r="I171">
        <v>19.173441734417345</v>
      </c>
      <c r="J171">
        <v>27.9</v>
      </c>
    </row>
    <row r="172" spans="1:10" x14ac:dyDescent="0.3">
      <c r="A172" s="11">
        <v>2.5</v>
      </c>
      <c r="B172" s="11">
        <v>30.168800000000001</v>
      </c>
      <c r="D172">
        <v>143</v>
      </c>
      <c r="E172">
        <v>36.801798121174805</v>
      </c>
      <c r="F172">
        <v>-2.5164981211748056</v>
      </c>
      <c r="G172">
        <v>-0.56620953130486817</v>
      </c>
      <c r="I172">
        <v>19.308943089430894</v>
      </c>
      <c r="J172">
        <v>27.9</v>
      </c>
    </row>
    <row r="173" spans="1:10" x14ac:dyDescent="0.3">
      <c r="A173" s="11">
        <v>3.7</v>
      </c>
      <c r="B173" s="11">
        <v>31.6</v>
      </c>
      <c r="D173">
        <v>144</v>
      </c>
      <c r="E173">
        <v>36.801798121174805</v>
      </c>
      <c r="F173">
        <v>-2.2535981211748037</v>
      </c>
      <c r="G173">
        <v>-0.50705729728271109</v>
      </c>
      <c r="I173">
        <v>19.444444444444443</v>
      </c>
      <c r="J173">
        <v>27.9</v>
      </c>
    </row>
    <row r="174" spans="1:10" x14ac:dyDescent="0.3">
      <c r="A174" s="11">
        <v>5.4</v>
      </c>
      <c r="B174" s="11">
        <v>27</v>
      </c>
      <c r="D174">
        <v>145</v>
      </c>
      <c r="E174">
        <v>23.255255111595506</v>
      </c>
      <c r="F174">
        <v>2.7447448884044938</v>
      </c>
      <c r="G174">
        <v>0.6175648230126326</v>
      </c>
      <c r="I174">
        <v>19.579945799457995</v>
      </c>
      <c r="J174">
        <v>27.9</v>
      </c>
    </row>
    <row r="175" spans="1:10" x14ac:dyDescent="0.3">
      <c r="A175" s="11">
        <v>3</v>
      </c>
      <c r="B175" s="11">
        <v>35.708100000000002</v>
      </c>
      <c r="D175">
        <v>146</v>
      </c>
      <c r="E175">
        <v>25.003196145089607</v>
      </c>
      <c r="F175">
        <v>-3.9031961450896056</v>
      </c>
      <c r="G175">
        <v>-0.87821518375321572</v>
      </c>
      <c r="I175">
        <v>19.715447154471544</v>
      </c>
      <c r="J175">
        <v>27.9711</v>
      </c>
    </row>
    <row r="176" spans="1:10" x14ac:dyDescent="0.3">
      <c r="A176" s="11">
        <v>2.7</v>
      </c>
      <c r="B176" s="11">
        <v>31.3</v>
      </c>
      <c r="D176">
        <v>147</v>
      </c>
      <c r="E176">
        <v>41.171650704910064</v>
      </c>
      <c r="F176">
        <v>-2.1757507049100653</v>
      </c>
      <c r="G176">
        <v>-0.48954170738194247</v>
      </c>
      <c r="I176">
        <v>19.850948509485093</v>
      </c>
      <c r="J176">
        <v>28.1</v>
      </c>
    </row>
    <row r="177" spans="1:10" x14ac:dyDescent="0.3">
      <c r="A177" s="11">
        <v>2.8</v>
      </c>
      <c r="B177" s="11">
        <v>37.118499999999997</v>
      </c>
      <c r="D177">
        <v>148</v>
      </c>
      <c r="E177">
        <v>41.171650704910064</v>
      </c>
      <c r="F177">
        <v>1.4033492950899387</v>
      </c>
      <c r="G177">
        <v>0.31575217161654145</v>
      </c>
      <c r="I177">
        <v>19.986449864498645</v>
      </c>
      <c r="J177">
        <v>28.1127</v>
      </c>
    </row>
    <row r="178" spans="1:10" x14ac:dyDescent="0.3">
      <c r="A178" s="11">
        <v>3.5</v>
      </c>
      <c r="B178" s="11">
        <v>34.700000000000003</v>
      </c>
      <c r="D178">
        <v>149</v>
      </c>
      <c r="E178">
        <v>42.045621221657115</v>
      </c>
      <c r="F178">
        <v>-5.042821221657114</v>
      </c>
      <c r="G178">
        <v>-1.1346296730139214</v>
      </c>
      <c r="I178">
        <v>20.121951219512194</v>
      </c>
      <c r="J178">
        <v>28.2</v>
      </c>
    </row>
    <row r="179" spans="1:10" x14ac:dyDescent="0.3">
      <c r="A179" s="11">
        <v>3.7</v>
      </c>
      <c r="B179" s="11">
        <v>30.5</v>
      </c>
      <c r="D179">
        <v>150</v>
      </c>
      <c r="E179">
        <v>29.810033987198395</v>
      </c>
      <c r="F179">
        <v>3.4951660128016044</v>
      </c>
      <c r="G179">
        <v>0.7864088167954697</v>
      </c>
      <c r="I179">
        <v>20.257452574525743</v>
      </c>
      <c r="J179">
        <v>28.2</v>
      </c>
    </row>
    <row r="180" spans="1:10" x14ac:dyDescent="0.3">
      <c r="A180" s="11">
        <v>3.6</v>
      </c>
      <c r="B180" s="11">
        <v>34.270800000000001</v>
      </c>
      <c r="D180">
        <v>151</v>
      </c>
      <c r="E180">
        <v>31.557975020692492</v>
      </c>
      <c r="F180">
        <v>-4.6762750206924935</v>
      </c>
      <c r="G180">
        <v>-1.0521571486343408</v>
      </c>
      <c r="I180">
        <v>20.392953929539296</v>
      </c>
      <c r="J180">
        <v>28.3</v>
      </c>
    </row>
    <row r="181" spans="1:10" x14ac:dyDescent="0.3">
      <c r="A181" s="11">
        <v>2</v>
      </c>
      <c r="B181" s="11">
        <v>49.216999999999999</v>
      </c>
      <c r="D181">
        <v>152</v>
      </c>
      <c r="E181">
        <v>29.810033987198395</v>
      </c>
      <c r="F181">
        <v>-0.81003398719839481</v>
      </c>
      <c r="G181">
        <v>-0.18225682760235895</v>
      </c>
      <c r="I181">
        <v>20.528455284552845</v>
      </c>
      <c r="J181">
        <v>28.4</v>
      </c>
    </row>
    <row r="182" spans="1:10" x14ac:dyDescent="0.3">
      <c r="A182" s="11">
        <v>2.4</v>
      </c>
      <c r="B182" s="11">
        <v>42.6</v>
      </c>
      <c r="D182">
        <v>153</v>
      </c>
      <c r="E182">
        <v>34.616871829307172</v>
      </c>
      <c r="F182">
        <v>1.2831281706928266</v>
      </c>
      <c r="G182">
        <v>0.28870254025577768</v>
      </c>
      <c r="I182">
        <v>20.663956639566393</v>
      </c>
      <c r="J182">
        <v>28.4</v>
      </c>
    </row>
    <row r="183" spans="1:10" x14ac:dyDescent="0.3">
      <c r="A183" s="11">
        <v>2.5</v>
      </c>
      <c r="B183" s="11">
        <v>40.0169</v>
      </c>
      <c r="D183">
        <v>154</v>
      </c>
      <c r="E183">
        <v>39.423709671415956</v>
      </c>
      <c r="F183">
        <v>-4.4237096714159563</v>
      </c>
      <c r="G183">
        <v>-0.99533020056932198</v>
      </c>
      <c r="I183">
        <v>20.799457994579946</v>
      </c>
      <c r="J183">
        <v>28.4</v>
      </c>
    </row>
    <row r="184" spans="1:10" x14ac:dyDescent="0.3">
      <c r="A184" s="11">
        <v>3.8</v>
      </c>
      <c r="B184" s="11">
        <v>33.848199999999999</v>
      </c>
      <c r="D184">
        <v>155</v>
      </c>
      <c r="E184">
        <v>34.616871829307172</v>
      </c>
      <c r="F184">
        <v>-4.8434718293071732</v>
      </c>
      <c r="G184">
        <v>-1.0897762614184159</v>
      </c>
      <c r="I184">
        <v>20.934959349593495</v>
      </c>
      <c r="J184">
        <v>28.4</v>
      </c>
    </row>
    <row r="185" spans="1:10" x14ac:dyDescent="0.3">
      <c r="A185" s="11">
        <v>3.5</v>
      </c>
      <c r="B185" s="11">
        <v>34.6</v>
      </c>
      <c r="D185">
        <v>156</v>
      </c>
      <c r="E185">
        <v>38.112753896295381</v>
      </c>
      <c r="F185">
        <v>-2.6836538962953824</v>
      </c>
      <c r="G185">
        <v>-0.60381941159428376</v>
      </c>
      <c r="I185">
        <v>21.070460704607044</v>
      </c>
      <c r="J185">
        <v>28.4</v>
      </c>
    </row>
    <row r="186" spans="1:10" x14ac:dyDescent="0.3">
      <c r="A186" s="11">
        <v>3.5</v>
      </c>
      <c r="B186" s="11">
        <v>30.6</v>
      </c>
      <c r="D186">
        <v>157</v>
      </c>
      <c r="E186">
        <v>33.742901312560122</v>
      </c>
      <c r="F186">
        <v>-5.2429013125601216</v>
      </c>
      <c r="G186">
        <v>-1.1796474910446142</v>
      </c>
      <c r="I186">
        <v>21.205962059620596</v>
      </c>
      <c r="J186">
        <v>28.5</v>
      </c>
    </row>
    <row r="187" spans="1:10" x14ac:dyDescent="0.3">
      <c r="A187" s="11">
        <v>2.2999999999999998</v>
      </c>
      <c r="B187" s="11">
        <v>31.9</v>
      </c>
      <c r="D187">
        <v>158</v>
      </c>
      <c r="E187">
        <v>23.692240369969031</v>
      </c>
      <c r="F187">
        <v>6.8077596300309686</v>
      </c>
      <c r="G187">
        <v>1.5317390292970066</v>
      </c>
      <c r="I187">
        <v>21.341463414634145</v>
      </c>
      <c r="J187">
        <v>28.5</v>
      </c>
    </row>
    <row r="188" spans="1:10" x14ac:dyDescent="0.3">
      <c r="A188" s="11">
        <v>2</v>
      </c>
      <c r="B188" s="11">
        <v>37.1</v>
      </c>
      <c r="D188">
        <v>159</v>
      </c>
      <c r="E188">
        <v>42.919591738404165</v>
      </c>
      <c r="F188">
        <v>7.3473082615958347</v>
      </c>
      <c r="G188">
        <v>1.6531369255338244</v>
      </c>
      <c r="I188">
        <v>21.476964769647697</v>
      </c>
      <c r="J188">
        <v>28.5</v>
      </c>
    </row>
    <row r="189" spans="1:10" x14ac:dyDescent="0.3">
      <c r="A189" s="11">
        <v>2.4</v>
      </c>
      <c r="B189" s="11">
        <v>33.6</v>
      </c>
      <c r="D189">
        <v>160</v>
      </c>
      <c r="E189">
        <v>37.23878337954833</v>
      </c>
      <c r="F189">
        <v>-2.9387833795483331</v>
      </c>
      <c r="G189">
        <v>-0.6612232872098428</v>
      </c>
      <c r="I189">
        <v>21.612466124661246</v>
      </c>
      <c r="J189">
        <v>28.5532</v>
      </c>
    </row>
    <row r="190" spans="1:10" x14ac:dyDescent="0.3">
      <c r="A190" s="11">
        <v>2.4</v>
      </c>
      <c r="B190" s="11">
        <v>35.299999999999997</v>
      </c>
      <c r="D190">
        <v>161</v>
      </c>
      <c r="E190">
        <v>41.171650704910064</v>
      </c>
      <c r="F190">
        <v>0.34934929508993662</v>
      </c>
      <c r="G190">
        <v>7.8603237956011499E-2</v>
      </c>
      <c r="I190">
        <v>21.747967479674795</v>
      </c>
      <c r="J190">
        <v>28.6</v>
      </c>
    </row>
    <row r="191" spans="1:10" x14ac:dyDescent="0.3">
      <c r="A191" s="11">
        <v>2.4</v>
      </c>
      <c r="B191" s="11">
        <v>37</v>
      </c>
      <c r="D191">
        <v>162</v>
      </c>
      <c r="E191">
        <v>39.423709671415956</v>
      </c>
      <c r="F191">
        <v>-3.6134096714159583</v>
      </c>
      <c r="G191">
        <v>-0.81301352035572938</v>
      </c>
      <c r="I191">
        <v>21.883468834688347</v>
      </c>
      <c r="J191">
        <v>28.7</v>
      </c>
    </row>
    <row r="192" spans="1:10" x14ac:dyDescent="0.3">
      <c r="A192" s="11">
        <v>3.7</v>
      </c>
      <c r="B192" s="11">
        <v>28.1</v>
      </c>
      <c r="D192">
        <v>163</v>
      </c>
      <c r="E192">
        <v>25.003196145089607</v>
      </c>
      <c r="F192">
        <v>6.8968038549103916</v>
      </c>
      <c r="G192">
        <v>1.5517738898081865</v>
      </c>
      <c r="I192">
        <v>22.018970189701896</v>
      </c>
      <c r="J192">
        <v>28.7</v>
      </c>
    </row>
    <row r="193" spans="1:10" x14ac:dyDescent="0.3">
      <c r="A193" s="11">
        <v>4.8</v>
      </c>
      <c r="B193" s="11">
        <v>25.7761</v>
      </c>
      <c r="D193">
        <v>164</v>
      </c>
      <c r="E193">
        <v>34.616871829307172</v>
      </c>
      <c r="F193">
        <v>-3.2168718293071734</v>
      </c>
      <c r="G193">
        <v>-0.72379290706147348</v>
      </c>
      <c r="I193">
        <v>22.154471544715445</v>
      </c>
      <c r="J193">
        <v>28.7</v>
      </c>
    </row>
    <row r="194" spans="1:10" x14ac:dyDescent="0.3">
      <c r="A194" s="11">
        <v>5</v>
      </c>
      <c r="B194" s="11">
        <v>23.820399999999999</v>
      </c>
      <c r="D194">
        <v>165</v>
      </c>
      <c r="E194">
        <v>34.616871829307172</v>
      </c>
      <c r="F194">
        <v>0.88312817069282801</v>
      </c>
      <c r="G194">
        <v>0.19870294493868904</v>
      </c>
      <c r="I194">
        <v>22.289972899728998</v>
      </c>
      <c r="J194">
        <v>28.8</v>
      </c>
    </row>
    <row r="195" spans="1:10" x14ac:dyDescent="0.3">
      <c r="A195" s="11">
        <v>3.6</v>
      </c>
      <c r="B195" s="11">
        <v>37.690800000000003</v>
      </c>
      <c r="D195">
        <v>166</v>
      </c>
      <c r="E195">
        <v>38.986724413042431</v>
      </c>
      <c r="F195">
        <v>-0.38672441304242966</v>
      </c>
      <c r="G195">
        <v>-8.7012601682643603E-2</v>
      </c>
      <c r="I195">
        <v>22.425474254742547</v>
      </c>
      <c r="J195">
        <v>28.993500000000001</v>
      </c>
    </row>
    <row r="196" spans="1:10" x14ac:dyDescent="0.3">
      <c r="A196" s="11">
        <v>3.5</v>
      </c>
      <c r="B196" s="11">
        <v>30.380500000000001</v>
      </c>
      <c r="D196">
        <v>167</v>
      </c>
      <c r="E196">
        <v>27.188122436957237</v>
      </c>
      <c r="F196">
        <v>-1.7881224369572379</v>
      </c>
      <c r="G196">
        <v>-0.40232573925889598</v>
      </c>
      <c r="I196">
        <v>22.560975609756095</v>
      </c>
      <c r="J196">
        <v>28.993500000000001</v>
      </c>
    </row>
    <row r="197" spans="1:10" x14ac:dyDescent="0.3">
      <c r="A197" s="11">
        <v>1.8</v>
      </c>
      <c r="B197" s="11">
        <v>46.9</v>
      </c>
      <c r="D197">
        <v>168</v>
      </c>
      <c r="E197">
        <v>33.742901312560122</v>
      </c>
      <c r="F197">
        <v>-4.9429013125601209</v>
      </c>
      <c r="G197">
        <v>-1.1121477945567972</v>
      </c>
      <c r="I197">
        <v>22.696476964769648</v>
      </c>
      <c r="J197">
        <v>28.993500000000001</v>
      </c>
    </row>
    <row r="198" spans="1:10" x14ac:dyDescent="0.3">
      <c r="A198" s="11">
        <v>6.2</v>
      </c>
      <c r="B198" s="11">
        <v>28.4</v>
      </c>
      <c r="D198">
        <v>169</v>
      </c>
      <c r="E198">
        <v>34.616871829307172</v>
      </c>
      <c r="F198">
        <v>-0.41687182930716915</v>
      </c>
      <c r="G198">
        <v>-9.3795739841849551E-2</v>
      </c>
      <c r="I198">
        <v>22.831978319783197</v>
      </c>
      <c r="J198">
        <v>29</v>
      </c>
    </row>
    <row r="199" spans="1:10" x14ac:dyDescent="0.3">
      <c r="A199" s="11">
        <v>2</v>
      </c>
      <c r="B199" s="11">
        <v>34.700000000000003</v>
      </c>
      <c r="D199">
        <v>170</v>
      </c>
      <c r="E199">
        <v>38.986724413042431</v>
      </c>
      <c r="F199">
        <v>-8.8179244130424301</v>
      </c>
      <c r="G199">
        <v>-1.9840240717762454</v>
      </c>
      <c r="I199">
        <v>22.967479674796746</v>
      </c>
      <c r="J199">
        <v>29</v>
      </c>
    </row>
    <row r="200" spans="1:10" x14ac:dyDescent="0.3">
      <c r="A200" s="11">
        <v>2</v>
      </c>
      <c r="B200" s="11">
        <v>58.534999999999997</v>
      </c>
      <c r="D200">
        <v>171</v>
      </c>
      <c r="E200">
        <v>33.742901312560122</v>
      </c>
      <c r="F200">
        <v>-2.1429013125601202</v>
      </c>
      <c r="G200">
        <v>-0.48215062733717412</v>
      </c>
      <c r="I200">
        <v>23.102981029810298</v>
      </c>
      <c r="J200">
        <v>29</v>
      </c>
    </row>
    <row r="201" spans="1:10" x14ac:dyDescent="0.3">
      <c r="A201" s="11">
        <v>2.7</v>
      </c>
      <c r="B201" s="11">
        <v>35.700000000000003</v>
      </c>
      <c r="D201">
        <v>172</v>
      </c>
      <c r="E201">
        <v>26.314151920210183</v>
      </c>
      <c r="F201">
        <v>0.68584807978981743</v>
      </c>
      <c r="G201">
        <v>0.15431512407521533</v>
      </c>
      <c r="I201">
        <v>23.238482384823847</v>
      </c>
      <c r="J201">
        <v>29</v>
      </c>
    </row>
    <row r="202" spans="1:10" x14ac:dyDescent="0.3">
      <c r="A202" s="11">
        <v>3.5</v>
      </c>
      <c r="B202" s="11">
        <v>30.2</v>
      </c>
      <c r="D202">
        <v>173</v>
      </c>
      <c r="E202">
        <v>36.801798121174805</v>
      </c>
      <c r="F202">
        <v>-1.0936981211748034</v>
      </c>
      <c r="G202">
        <v>-0.24608097076198215</v>
      </c>
      <c r="I202">
        <v>23.373983739837396</v>
      </c>
      <c r="J202">
        <v>29</v>
      </c>
    </row>
    <row r="203" spans="1:10" x14ac:dyDescent="0.3">
      <c r="A203" s="11">
        <v>2.4</v>
      </c>
      <c r="B203" s="11">
        <v>39.347999999999999</v>
      </c>
      <c r="D203">
        <v>174</v>
      </c>
      <c r="E203">
        <v>38.112753896295381</v>
      </c>
      <c r="F203">
        <v>-6.81275389629538</v>
      </c>
      <c r="G203">
        <v>-1.5328627341537637</v>
      </c>
      <c r="I203">
        <v>23.509485094850948</v>
      </c>
      <c r="J203">
        <v>29.020499999999998</v>
      </c>
    </row>
    <row r="204" spans="1:10" x14ac:dyDescent="0.3">
      <c r="A204" s="11">
        <v>4.3</v>
      </c>
      <c r="B204" s="11">
        <v>27.6</v>
      </c>
      <c r="D204">
        <v>175</v>
      </c>
      <c r="E204">
        <v>37.675768637921855</v>
      </c>
      <c r="F204">
        <v>-0.5572686379218581</v>
      </c>
      <c r="G204">
        <v>-0.12538487973968154</v>
      </c>
      <c r="I204">
        <v>23.644986449864497</v>
      </c>
      <c r="J204">
        <v>29.2</v>
      </c>
    </row>
    <row r="205" spans="1:10" x14ac:dyDescent="0.3">
      <c r="A205" s="11">
        <v>4.5999999999999996</v>
      </c>
      <c r="B205" s="11">
        <v>26.662199999999999</v>
      </c>
      <c r="D205">
        <v>176</v>
      </c>
      <c r="E205">
        <v>34.616871829307172</v>
      </c>
      <c r="F205">
        <v>8.3128170692830849E-2</v>
      </c>
      <c r="G205">
        <v>1.8703754304511683E-2</v>
      </c>
      <c r="I205">
        <v>23.780487804878049</v>
      </c>
      <c r="J205">
        <v>29.2</v>
      </c>
    </row>
    <row r="206" spans="1:10" x14ac:dyDescent="0.3">
      <c r="A206" s="11">
        <v>4.5999999999999996</v>
      </c>
      <c r="B206" s="11">
        <v>28.4</v>
      </c>
      <c r="D206">
        <v>177</v>
      </c>
      <c r="E206">
        <v>33.742901312560122</v>
      </c>
      <c r="F206">
        <v>-3.2429013125601216</v>
      </c>
      <c r="G206">
        <v>-0.72964951445916915</v>
      </c>
      <c r="I206">
        <v>23.915989159891598</v>
      </c>
      <c r="J206">
        <v>29.3</v>
      </c>
    </row>
    <row r="207" spans="1:10" x14ac:dyDescent="0.3">
      <c r="A207" s="11">
        <v>3.2</v>
      </c>
      <c r="B207" s="11">
        <v>30.7</v>
      </c>
      <c r="D207">
        <v>178</v>
      </c>
      <c r="E207">
        <v>34.179886570933647</v>
      </c>
      <c r="F207">
        <v>9.0913429066354468E-2</v>
      </c>
      <c r="G207">
        <v>2.0455429562151944E-2</v>
      </c>
      <c r="I207">
        <v>24.051490514905147</v>
      </c>
      <c r="J207">
        <v>29.3</v>
      </c>
    </row>
    <row r="208" spans="1:10" x14ac:dyDescent="0.3">
      <c r="A208" s="11">
        <v>2</v>
      </c>
      <c r="B208" s="11">
        <v>43.1</v>
      </c>
      <c r="D208">
        <v>179</v>
      </c>
      <c r="E208">
        <v>41.171650704910064</v>
      </c>
      <c r="F208">
        <v>8.0453492950899346</v>
      </c>
      <c r="G208">
        <v>1.8101954518568033</v>
      </c>
      <c r="I208">
        <v>24.1869918699187</v>
      </c>
      <c r="J208">
        <v>29.3645</v>
      </c>
    </row>
    <row r="209" spans="1:10" x14ac:dyDescent="0.3">
      <c r="A209" s="11">
        <v>4</v>
      </c>
      <c r="B209" s="11">
        <v>26.384599999999999</v>
      </c>
      <c r="D209">
        <v>180</v>
      </c>
      <c r="E209">
        <v>39.423709671415956</v>
      </c>
      <c r="F209">
        <v>3.1762903285840451</v>
      </c>
      <c r="G209">
        <v>0.7146621104553692</v>
      </c>
      <c r="I209">
        <v>24.322493224932249</v>
      </c>
      <c r="J209">
        <v>29.4</v>
      </c>
    </row>
    <row r="210" spans="1:10" x14ac:dyDescent="0.3">
      <c r="A210" s="11">
        <v>4.8</v>
      </c>
      <c r="B210" s="11">
        <v>32.026299999999999</v>
      </c>
      <c r="D210">
        <v>181</v>
      </c>
      <c r="E210">
        <v>38.986724413042431</v>
      </c>
      <c r="F210">
        <v>1.0301755869575686</v>
      </c>
      <c r="G210">
        <v>0.23178846482931448</v>
      </c>
      <c r="I210">
        <v>24.457994579945797</v>
      </c>
      <c r="J210">
        <v>29.452100000000002</v>
      </c>
    </row>
    <row r="211" spans="1:10" x14ac:dyDescent="0.3">
      <c r="A211" s="11">
        <v>2.4</v>
      </c>
      <c r="B211" s="11">
        <v>40.832099999999997</v>
      </c>
      <c r="D211">
        <v>182</v>
      </c>
      <c r="E211">
        <v>33.305916054186596</v>
      </c>
      <c r="F211">
        <v>0.54228394581340211</v>
      </c>
      <c r="G211">
        <v>0.12201333917540101</v>
      </c>
      <c r="I211">
        <v>24.59349593495935</v>
      </c>
      <c r="J211">
        <v>29.5</v>
      </c>
    </row>
    <row r="212" spans="1:10" x14ac:dyDescent="0.3">
      <c r="A212" s="11">
        <v>2.5</v>
      </c>
      <c r="B212" s="11">
        <v>38.029899999999998</v>
      </c>
      <c r="D212">
        <v>183</v>
      </c>
      <c r="E212">
        <v>34.616871829307172</v>
      </c>
      <c r="F212">
        <v>-1.6871829307170572E-2</v>
      </c>
      <c r="G212">
        <v>-3.7961445247608836E-3</v>
      </c>
      <c r="I212">
        <v>24.728997289972899</v>
      </c>
      <c r="J212">
        <v>29.5</v>
      </c>
    </row>
    <row r="213" spans="1:10" x14ac:dyDescent="0.3">
      <c r="A213" s="11">
        <v>2</v>
      </c>
      <c r="B213" s="11">
        <v>60.1</v>
      </c>
      <c r="D213">
        <v>184</v>
      </c>
      <c r="E213">
        <v>34.616871829307172</v>
      </c>
      <c r="F213">
        <v>-4.0168718293071706</v>
      </c>
      <c r="G213">
        <v>-0.90379209769565083</v>
      </c>
      <c r="I213">
        <v>24.864498644986448</v>
      </c>
      <c r="J213">
        <v>29.743099999999998</v>
      </c>
    </row>
    <row r="214" spans="1:10" x14ac:dyDescent="0.3">
      <c r="A214" s="11">
        <v>3</v>
      </c>
      <c r="B214" s="11">
        <v>51.1</v>
      </c>
      <c r="D214">
        <v>185</v>
      </c>
      <c r="E214">
        <v>39.860694929789489</v>
      </c>
      <c r="F214">
        <v>-7.96069492978949</v>
      </c>
      <c r="G214">
        <v>-1.7911483053096406</v>
      </c>
      <c r="I214">
        <v>25</v>
      </c>
      <c r="J214">
        <v>29.7559</v>
      </c>
    </row>
    <row r="215" spans="1:10" x14ac:dyDescent="0.3">
      <c r="A215" s="11">
        <v>4.8</v>
      </c>
      <c r="B215" s="11">
        <v>33.260300000000001</v>
      </c>
      <c r="D215">
        <v>186</v>
      </c>
      <c r="E215">
        <v>41.171650704910064</v>
      </c>
      <c r="F215">
        <v>-4.0716507049100628</v>
      </c>
      <c r="G215">
        <v>-0.91611728928611447</v>
      </c>
      <c r="I215">
        <v>25.135501355013549</v>
      </c>
      <c r="J215">
        <v>29.773399999999999</v>
      </c>
    </row>
    <row r="216" spans="1:10" x14ac:dyDescent="0.3">
      <c r="A216" s="11">
        <v>4.3</v>
      </c>
      <c r="B216" s="11">
        <v>27.6</v>
      </c>
      <c r="D216">
        <v>187</v>
      </c>
      <c r="E216">
        <v>39.423709671415956</v>
      </c>
      <c r="F216">
        <v>-5.8237096714159549</v>
      </c>
      <c r="G216">
        <v>-1.3103287841791331</v>
      </c>
      <c r="I216">
        <v>25.271002710027098</v>
      </c>
      <c r="J216">
        <v>29.789200000000001</v>
      </c>
    </row>
    <row r="217" spans="1:10" x14ac:dyDescent="0.3">
      <c r="A217" s="11">
        <v>3</v>
      </c>
      <c r="B217" s="11">
        <v>32.954799999999999</v>
      </c>
      <c r="D217">
        <v>188</v>
      </c>
      <c r="E217">
        <v>39.423709671415956</v>
      </c>
      <c r="F217">
        <v>-4.1237096714159591</v>
      </c>
      <c r="G217">
        <v>-0.9278305040815058</v>
      </c>
      <c r="I217">
        <v>25.40650406504065</v>
      </c>
      <c r="J217">
        <v>29.789200000000001</v>
      </c>
    </row>
    <row r="218" spans="1:10" x14ac:dyDescent="0.3">
      <c r="A218" s="11">
        <v>1.6</v>
      </c>
      <c r="B218" s="11">
        <v>47.9</v>
      </c>
      <c r="D218">
        <v>189</v>
      </c>
      <c r="E218">
        <v>39.423709671415956</v>
      </c>
      <c r="F218">
        <v>-2.4237096714159563</v>
      </c>
      <c r="G218">
        <v>-0.54533222398387704</v>
      </c>
      <c r="I218">
        <v>25.542005420054199</v>
      </c>
      <c r="J218">
        <v>29.799900000000001</v>
      </c>
    </row>
    <row r="219" spans="1:10" x14ac:dyDescent="0.3">
      <c r="A219" s="11">
        <v>3.5</v>
      </c>
      <c r="B219" s="11">
        <v>34.200000000000003</v>
      </c>
      <c r="D219">
        <v>190</v>
      </c>
      <c r="E219">
        <v>33.742901312560122</v>
      </c>
      <c r="F219">
        <v>-5.6429013125601202</v>
      </c>
      <c r="G219">
        <v>-1.2696470863617029</v>
      </c>
      <c r="I219">
        <v>25.677506775067748</v>
      </c>
      <c r="J219">
        <v>29.799900000000001</v>
      </c>
    </row>
    <row r="220" spans="1:10" x14ac:dyDescent="0.3">
      <c r="A220" s="11">
        <v>6.5</v>
      </c>
      <c r="B220" s="11">
        <v>17.5</v>
      </c>
      <c r="D220">
        <v>191</v>
      </c>
      <c r="E220">
        <v>28.936063470451341</v>
      </c>
      <c r="F220">
        <v>-3.1599634704513413</v>
      </c>
      <c r="G220">
        <v>-0.71098858389351205</v>
      </c>
      <c r="I220">
        <v>25.8130081300813</v>
      </c>
      <c r="J220">
        <v>29.799900000000001</v>
      </c>
    </row>
    <row r="221" spans="1:10" x14ac:dyDescent="0.3">
      <c r="A221" s="11">
        <v>3.7</v>
      </c>
      <c r="B221" s="11">
        <v>35.161999999999999</v>
      </c>
      <c r="D221">
        <v>192</v>
      </c>
      <c r="E221">
        <v>28.062092953704287</v>
      </c>
      <c r="F221">
        <v>-4.2416929537042876</v>
      </c>
      <c r="G221">
        <v>-0.95437662323183448</v>
      </c>
      <c r="I221">
        <v>25.948509485094849</v>
      </c>
      <c r="J221">
        <v>29.799900000000001</v>
      </c>
    </row>
    <row r="222" spans="1:10" x14ac:dyDescent="0.3">
      <c r="A222" s="11">
        <v>3.6</v>
      </c>
      <c r="B222" s="11">
        <v>33</v>
      </c>
      <c r="D222">
        <v>193</v>
      </c>
      <c r="E222">
        <v>34.179886570933647</v>
      </c>
      <c r="F222">
        <v>3.5109134290663562</v>
      </c>
      <c r="G222">
        <v>0.78995196952326319</v>
      </c>
      <c r="I222">
        <v>26.084010840108402</v>
      </c>
      <c r="J222">
        <v>29.8</v>
      </c>
    </row>
    <row r="223" spans="1:10" x14ac:dyDescent="0.3">
      <c r="A223" s="11">
        <v>2</v>
      </c>
      <c r="B223" s="11">
        <v>37.5</v>
      </c>
      <c r="D223">
        <v>194</v>
      </c>
      <c r="E223">
        <v>34.616871829307172</v>
      </c>
      <c r="F223">
        <v>-4.2363718293071706</v>
      </c>
      <c r="G223">
        <v>-0.95317937562590338</v>
      </c>
      <c r="I223">
        <v>26.219512195121951</v>
      </c>
      <c r="J223">
        <v>29.809899999999999</v>
      </c>
    </row>
    <row r="224" spans="1:10" x14ac:dyDescent="0.3">
      <c r="A224" s="11">
        <v>3</v>
      </c>
      <c r="B224" s="11">
        <v>38.169600000000003</v>
      </c>
      <c r="D224">
        <v>195</v>
      </c>
      <c r="E224">
        <v>42.045621221657115</v>
      </c>
      <c r="F224">
        <v>4.854378778342884</v>
      </c>
      <c r="G224">
        <v>1.092230313916811</v>
      </c>
      <c r="I224">
        <v>26.355013550135499</v>
      </c>
      <c r="J224">
        <v>29.9</v>
      </c>
    </row>
    <row r="225" spans="1:10" x14ac:dyDescent="0.3">
      <c r="A225" s="11">
        <v>3.5</v>
      </c>
      <c r="B225" s="11">
        <v>37.4</v>
      </c>
      <c r="D225">
        <v>196</v>
      </c>
      <c r="E225">
        <v>22.818269853221977</v>
      </c>
      <c r="F225">
        <v>5.5817301467780212</v>
      </c>
      <c r="G225">
        <v>1.2558836359480441</v>
      </c>
      <c r="I225">
        <v>26.490514905149052</v>
      </c>
      <c r="J225">
        <v>30</v>
      </c>
    </row>
    <row r="226" spans="1:10" x14ac:dyDescent="0.3">
      <c r="A226" s="11">
        <v>3</v>
      </c>
      <c r="B226" s="11">
        <v>34.9</v>
      </c>
      <c r="D226">
        <v>197</v>
      </c>
      <c r="E226">
        <v>41.171650704910064</v>
      </c>
      <c r="F226">
        <v>-6.4716507049100613</v>
      </c>
      <c r="G226">
        <v>-1.4561148611886481</v>
      </c>
      <c r="I226">
        <v>26.626016260162601</v>
      </c>
      <c r="J226">
        <v>30</v>
      </c>
    </row>
    <row r="227" spans="1:10" x14ac:dyDescent="0.3">
      <c r="A227" s="11">
        <v>3</v>
      </c>
      <c r="B227" s="11">
        <v>34.4</v>
      </c>
      <c r="D227">
        <v>198</v>
      </c>
      <c r="E227">
        <v>41.171650704910064</v>
      </c>
      <c r="F227">
        <v>17.363349295089932</v>
      </c>
      <c r="G227">
        <v>3.9067360247683909</v>
      </c>
      <c r="I227">
        <v>26.76151761517615</v>
      </c>
      <c r="J227">
        <v>30</v>
      </c>
    </row>
    <row r="228" spans="1:10" x14ac:dyDescent="0.3">
      <c r="A228" s="11">
        <v>4.4000000000000004</v>
      </c>
      <c r="B228" s="11">
        <v>30.562000000000001</v>
      </c>
      <c r="D228">
        <v>199</v>
      </c>
      <c r="E228">
        <v>38.112753896295381</v>
      </c>
      <c r="F228">
        <v>-2.4127538962953778</v>
      </c>
      <c r="G228">
        <v>-0.54286718566578429</v>
      </c>
      <c r="I228">
        <v>26.897018970189702</v>
      </c>
      <c r="J228">
        <v>30.1</v>
      </c>
    </row>
    <row r="229" spans="1:10" x14ac:dyDescent="0.3">
      <c r="A229" s="11">
        <v>2.4</v>
      </c>
      <c r="B229" s="11">
        <v>34.299999999999997</v>
      </c>
      <c r="D229">
        <v>200</v>
      </c>
      <c r="E229">
        <v>34.616871829307172</v>
      </c>
      <c r="F229">
        <v>-4.4168718293071727</v>
      </c>
      <c r="G229">
        <v>-0.99379169301274028</v>
      </c>
      <c r="I229">
        <v>27.032520325203251</v>
      </c>
      <c r="J229">
        <v>30.168800000000001</v>
      </c>
    </row>
    <row r="230" spans="1:10" x14ac:dyDescent="0.3">
      <c r="A230" s="11">
        <v>3</v>
      </c>
      <c r="B230" s="11">
        <v>37.9</v>
      </c>
      <c r="D230">
        <v>201</v>
      </c>
      <c r="E230">
        <v>39.423709671415956</v>
      </c>
      <c r="F230">
        <v>-7.5709671415957303E-2</v>
      </c>
      <c r="G230">
        <v>-1.7034599472564842E-2</v>
      </c>
      <c r="I230">
        <v>27.1680216802168</v>
      </c>
      <c r="J230">
        <v>30.2</v>
      </c>
    </row>
    <row r="231" spans="1:10" x14ac:dyDescent="0.3">
      <c r="A231" s="11">
        <v>2.5</v>
      </c>
      <c r="B231" s="11">
        <v>40.8247</v>
      </c>
      <c r="D231">
        <v>202</v>
      </c>
      <c r="E231">
        <v>31.12098976231897</v>
      </c>
      <c r="F231">
        <v>-3.520989762318969</v>
      </c>
      <c r="G231">
        <v>-0.79221913431080138</v>
      </c>
      <c r="I231">
        <v>27.303523035230352</v>
      </c>
      <c r="J231">
        <v>30.2</v>
      </c>
    </row>
    <row r="232" spans="1:10" x14ac:dyDescent="0.3">
      <c r="A232" s="11">
        <v>5.5</v>
      </c>
      <c r="B232" s="11">
        <v>29.2</v>
      </c>
      <c r="D232">
        <v>203</v>
      </c>
      <c r="E232">
        <v>29.810033987198395</v>
      </c>
      <c r="F232">
        <v>-3.1478339871983962</v>
      </c>
      <c r="G232">
        <v>-0.70825946243308591</v>
      </c>
      <c r="I232">
        <v>27.439024390243901</v>
      </c>
      <c r="J232">
        <v>30.2</v>
      </c>
    </row>
    <row r="233" spans="1:10" x14ac:dyDescent="0.3">
      <c r="A233" s="11">
        <v>4.2</v>
      </c>
      <c r="B233" s="11">
        <v>31</v>
      </c>
      <c r="D233">
        <v>204</v>
      </c>
      <c r="E233">
        <v>29.810033987198395</v>
      </c>
      <c r="F233">
        <v>-1.4100339871983962</v>
      </c>
      <c r="G233">
        <v>-0.31725622057799274</v>
      </c>
      <c r="I233">
        <v>27.57452574525745</v>
      </c>
      <c r="J233">
        <v>30.2</v>
      </c>
    </row>
    <row r="234" spans="1:10" x14ac:dyDescent="0.3">
      <c r="A234" s="11">
        <v>1.8</v>
      </c>
      <c r="B234" s="11">
        <v>48.4</v>
      </c>
      <c r="D234">
        <v>205</v>
      </c>
      <c r="E234">
        <v>35.927827604427748</v>
      </c>
      <c r="F234">
        <v>-5.2278276044277483</v>
      </c>
      <c r="G234">
        <v>-1.1762559219650104</v>
      </c>
      <c r="I234">
        <v>27.710027100271002</v>
      </c>
      <c r="J234">
        <v>30.299900000000001</v>
      </c>
    </row>
    <row r="235" spans="1:10" x14ac:dyDescent="0.3">
      <c r="A235" s="11">
        <v>4</v>
      </c>
      <c r="B235" s="11">
        <v>24.6648</v>
      </c>
      <c r="D235">
        <v>206</v>
      </c>
      <c r="E235">
        <v>41.171650704910064</v>
      </c>
      <c r="F235">
        <v>1.9283492950899372</v>
      </c>
      <c r="G235">
        <v>0.43387664047022045</v>
      </c>
      <c r="I235">
        <v>27.845528455284551</v>
      </c>
      <c r="J235">
        <v>30.299900000000001</v>
      </c>
    </row>
    <row r="236" spans="1:10" x14ac:dyDescent="0.3">
      <c r="A236" s="11">
        <v>3</v>
      </c>
      <c r="B236" s="11">
        <v>33.299999999999997</v>
      </c>
      <c r="D236">
        <v>207</v>
      </c>
      <c r="E236">
        <v>32.431945537439546</v>
      </c>
      <c r="F236">
        <v>-6.0473455374395471</v>
      </c>
      <c r="G236">
        <v>-1.3606466277804081</v>
      </c>
      <c r="I236">
        <v>27.9810298102981</v>
      </c>
      <c r="J236">
        <v>30.3</v>
      </c>
    </row>
    <row r="237" spans="1:10" x14ac:dyDescent="0.3">
      <c r="A237" s="11">
        <v>3.8</v>
      </c>
      <c r="B237" s="11">
        <v>32.5</v>
      </c>
      <c r="D237">
        <v>208</v>
      </c>
      <c r="E237">
        <v>28.936063470451341</v>
      </c>
      <c r="F237">
        <v>3.0902365295486582</v>
      </c>
      <c r="G237">
        <v>0.69530009273366189</v>
      </c>
      <c r="I237">
        <v>28.116531165311653</v>
      </c>
      <c r="J237">
        <v>30.337800000000001</v>
      </c>
    </row>
    <row r="238" spans="1:10" x14ac:dyDescent="0.3">
      <c r="A238" s="11">
        <v>3.6</v>
      </c>
      <c r="B238" s="11">
        <v>26.1066</v>
      </c>
      <c r="D238">
        <v>209</v>
      </c>
      <c r="E238">
        <v>39.423709671415956</v>
      </c>
      <c r="F238">
        <v>1.4083903285840407</v>
      </c>
      <c r="G238">
        <v>0.31688639905266414</v>
      </c>
      <c r="I238">
        <v>28.252032520325201</v>
      </c>
      <c r="J238">
        <v>30.380500000000001</v>
      </c>
    </row>
    <row r="239" spans="1:10" x14ac:dyDescent="0.3">
      <c r="A239" s="11">
        <v>3.7</v>
      </c>
      <c r="B239" s="11">
        <v>27.2</v>
      </c>
      <c r="D239">
        <v>210</v>
      </c>
      <c r="E239">
        <v>38.986724413042431</v>
      </c>
      <c r="F239">
        <v>-0.95682441304243326</v>
      </c>
      <c r="G239">
        <v>-0.2152845249083255</v>
      </c>
      <c r="I239">
        <v>28.38753387533875</v>
      </c>
      <c r="J239">
        <v>30.492599999999999</v>
      </c>
    </row>
    <row r="240" spans="1:10" x14ac:dyDescent="0.3">
      <c r="A240" s="11">
        <v>4.2</v>
      </c>
      <c r="B240" s="11">
        <v>29.3</v>
      </c>
      <c r="D240">
        <v>211</v>
      </c>
      <c r="E240">
        <v>41.171650704910064</v>
      </c>
      <c r="F240">
        <v>18.928349295089937</v>
      </c>
      <c r="G240">
        <v>4.2588594414465026</v>
      </c>
      <c r="I240">
        <v>28.523035230352303</v>
      </c>
      <c r="J240">
        <v>30.492599999999999</v>
      </c>
    </row>
    <row r="241" spans="1:10" x14ac:dyDescent="0.3">
      <c r="A241" s="11">
        <v>3</v>
      </c>
      <c r="B241" s="11">
        <v>35.540399999999998</v>
      </c>
      <c r="D241">
        <v>212</v>
      </c>
      <c r="E241">
        <v>36.801798121174805</v>
      </c>
      <c r="F241">
        <v>14.298201878825196</v>
      </c>
      <c r="G241">
        <v>3.217080957140773</v>
      </c>
      <c r="I241">
        <v>28.658536585365852</v>
      </c>
      <c r="J241">
        <v>30.5</v>
      </c>
    </row>
    <row r="242" spans="1:10" x14ac:dyDescent="0.3">
      <c r="A242" s="11">
        <v>2</v>
      </c>
      <c r="B242" s="11">
        <v>43.541400000000003</v>
      </c>
      <c r="D242">
        <v>213</v>
      </c>
      <c r="E242">
        <v>28.936063470451341</v>
      </c>
      <c r="F242">
        <v>4.32423652954866</v>
      </c>
      <c r="G242">
        <v>0.97294884428688189</v>
      </c>
      <c r="I242">
        <v>28.794037940379404</v>
      </c>
      <c r="J242">
        <v>30.5</v>
      </c>
    </row>
    <row r="243" spans="1:10" x14ac:dyDescent="0.3">
      <c r="A243" s="11">
        <v>2.5</v>
      </c>
      <c r="B243" s="11">
        <v>38.377800000000001</v>
      </c>
      <c r="D243">
        <v>214</v>
      </c>
      <c r="E243">
        <v>31.12098976231897</v>
      </c>
      <c r="F243">
        <v>-3.520989762318969</v>
      </c>
      <c r="G243">
        <v>-0.79221913431080138</v>
      </c>
      <c r="I243">
        <v>28.929539295392953</v>
      </c>
      <c r="J243">
        <v>30.5</v>
      </c>
    </row>
    <row r="244" spans="1:10" x14ac:dyDescent="0.3">
      <c r="A244" s="11">
        <v>4.7</v>
      </c>
      <c r="B244" s="11">
        <v>25.6</v>
      </c>
      <c r="D244">
        <v>215</v>
      </c>
      <c r="E244">
        <v>36.801798121174805</v>
      </c>
      <c r="F244">
        <v>-3.8469981211748063</v>
      </c>
      <c r="G244">
        <v>-0.86557068522833558</v>
      </c>
      <c r="I244">
        <v>29.065040650406502</v>
      </c>
      <c r="J244">
        <v>30.5</v>
      </c>
    </row>
    <row r="245" spans="1:10" x14ac:dyDescent="0.3">
      <c r="A245" s="11">
        <v>3.5</v>
      </c>
      <c r="B245" s="11">
        <v>36.6</v>
      </c>
      <c r="D245">
        <v>216</v>
      </c>
      <c r="E245">
        <v>42.919591738404165</v>
      </c>
      <c r="F245">
        <v>4.9804082615958336</v>
      </c>
      <c r="G245">
        <v>1.1205868201437792</v>
      </c>
      <c r="I245">
        <v>29.200542005420054</v>
      </c>
      <c r="J245">
        <v>30.5</v>
      </c>
    </row>
    <row r="246" spans="1:10" x14ac:dyDescent="0.3">
      <c r="A246" s="11">
        <v>2.5</v>
      </c>
      <c r="B246" s="11">
        <v>44.2</v>
      </c>
      <c r="D246">
        <v>217</v>
      </c>
      <c r="E246">
        <v>34.616871829307172</v>
      </c>
      <c r="F246">
        <v>-0.41687182930716915</v>
      </c>
      <c r="G246">
        <v>-9.3795739841849551E-2</v>
      </c>
      <c r="I246">
        <v>29.336043360433603</v>
      </c>
      <c r="J246">
        <v>30.5</v>
      </c>
    </row>
    <row r="247" spans="1:10" x14ac:dyDescent="0.3">
      <c r="A247" s="11">
        <v>3.7</v>
      </c>
      <c r="B247" s="11">
        <v>25.1</v>
      </c>
      <c r="D247">
        <v>218</v>
      </c>
      <c r="E247">
        <v>21.507314078101402</v>
      </c>
      <c r="F247">
        <v>-4.0073140781014018</v>
      </c>
      <c r="G247">
        <v>-0.90164161334399928</v>
      </c>
      <c r="I247">
        <v>29.471544715447152</v>
      </c>
      <c r="J247">
        <v>30.537500000000001</v>
      </c>
    </row>
    <row r="248" spans="1:10" x14ac:dyDescent="0.3">
      <c r="A248" s="11">
        <v>6.1</v>
      </c>
      <c r="B248" s="11">
        <v>30.1</v>
      </c>
      <c r="D248">
        <v>219</v>
      </c>
      <c r="E248">
        <v>33.742901312560122</v>
      </c>
      <c r="F248">
        <v>1.4190986874398774</v>
      </c>
      <c r="G248">
        <v>0.3192957689615028</v>
      </c>
      <c r="I248">
        <v>29.607046070460704</v>
      </c>
      <c r="J248">
        <v>30.537500000000001</v>
      </c>
    </row>
    <row r="249" spans="1:10" x14ac:dyDescent="0.3">
      <c r="A249" s="11">
        <v>3</v>
      </c>
      <c r="B249" s="11">
        <v>38.7896</v>
      </c>
      <c r="D249">
        <v>220</v>
      </c>
      <c r="E249">
        <v>34.179886570933647</v>
      </c>
      <c r="F249">
        <v>-1.1798865709336468</v>
      </c>
      <c r="G249">
        <v>-0.26547328476024007</v>
      </c>
      <c r="I249">
        <v>29.742547425474253</v>
      </c>
      <c r="J249">
        <v>30.549900000000001</v>
      </c>
    </row>
    <row r="250" spans="1:10" x14ac:dyDescent="0.3">
      <c r="A250" s="11">
        <v>6.5</v>
      </c>
      <c r="B250" s="11">
        <v>17.5</v>
      </c>
      <c r="D250">
        <v>221</v>
      </c>
      <c r="E250">
        <v>41.171650704910064</v>
      </c>
      <c r="F250">
        <v>-3.6716507049100642</v>
      </c>
      <c r="G250">
        <v>-0.82611769396902579</v>
      </c>
      <c r="I250">
        <v>29.878048780487802</v>
      </c>
      <c r="J250">
        <v>30.562000000000001</v>
      </c>
    </row>
    <row r="251" spans="1:10" x14ac:dyDescent="0.3">
      <c r="A251" s="11">
        <v>4.7</v>
      </c>
      <c r="B251" s="11">
        <v>25.6</v>
      </c>
      <c r="D251">
        <v>222</v>
      </c>
      <c r="E251">
        <v>36.801798121174805</v>
      </c>
      <c r="F251">
        <v>1.3678018788251975</v>
      </c>
      <c r="G251">
        <v>0.30775403892055442</v>
      </c>
      <c r="I251">
        <v>30.013550135501355</v>
      </c>
      <c r="J251">
        <v>30.6</v>
      </c>
    </row>
    <row r="252" spans="1:10" x14ac:dyDescent="0.3">
      <c r="A252" s="11">
        <v>2</v>
      </c>
      <c r="B252" s="11">
        <v>33.299999999999997</v>
      </c>
      <c r="D252">
        <v>223</v>
      </c>
      <c r="E252">
        <v>34.616871829307172</v>
      </c>
      <c r="F252">
        <v>2.7831281706928266</v>
      </c>
      <c r="G252">
        <v>0.62620102269486144</v>
      </c>
      <c r="I252">
        <v>30.149051490514903</v>
      </c>
      <c r="J252">
        <v>30.7</v>
      </c>
    </row>
    <row r="253" spans="1:10" x14ac:dyDescent="0.3">
      <c r="A253" s="11">
        <v>3.5</v>
      </c>
      <c r="B253" s="11">
        <v>31.5</v>
      </c>
      <c r="D253">
        <v>224</v>
      </c>
      <c r="E253">
        <v>36.801798121174805</v>
      </c>
      <c r="F253">
        <v>-1.9017981211748065</v>
      </c>
      <c r="G253">
        <v>-0.42790265320133192</v>
      </c>
      <c r="I253">
        <v>30.284552845528452</v>
      </c>
      <c r="J253">
        <v>30.8</v>
      </c>
    </row>
    <row r="254" spans="1:10" x14ac:dyDescent="0.3">
      <c r="A254" s="11">
        <v>4.5999999999999996</v>
      </c>
      <c r="B254" s="11">
        <v>25.229800000000001</v>
      </c>
      <c r="D254">
        <v>225</v>
      </c>
      <c r="E254">
        <v>36.801798121174805</v>
      </c>
      <c r="F254">
        <v>-2.4017981211748065</v>
      </c>
      <c r="G254">
        <v>-0.5404021473476931</v>
      </c>
      <c r="I254">
        <v>30.420054200542005</v>
      </c>
      <c r="J254">
        <v>30.8</v>
      </c>
    </row>
    <row r="255" spans="1:10" x14ac:dyDescent="0.3">
      <c r="A255" s="11">
        <v>2.4</v>
      </c>
      <c r="B255" s="11">
        <v>34.700000000000003</v>
      </c>
      <c r="D255">
        <v>226</v>
      </c>
      <c r="E255">
        <v>30.684004503945442</v>
      </c>
      <c r="F255">
        <v>-0.12200450394544049</v>
      </c>
      <c r="G255">
        <v>-2.7450889954879577E-2</v>
      </c>
      <c r="I255">
        <v>30.555555555555554</v>
      </c>
      <c r="J255">
        <v>30.9</v>
      </c>
    </row>
    <row r="256" spans="1:10" x14ac:dyDescent="0.3">
      <c r="A256" s="11">
        <v>2.4</v>
      </c>
      <c r="B256" s="11">
        <v>42.8</v>
      </c>
      <c r="D256">
        <v>227</v>
      </c>
      <c r="E256">
        <v>39.423709671415956</v>
      </c>
      <c r="F256">
        <v>-5.1237096714159591</v>
      </c>
      <c r="G256">
        <v>-1.1528294923742284</v>
      </c>
      <c r="I256">
        <v>30.691056910569102</v>
      </c>
      <c r="J256">
        <v>30.9375</v>
      </c>
    </row>
    <row r="257" spans="1:10" x14ac:dyDescent="0.3">
      <c r="A257" s="11">
        <v>3.5</v>
      </c>
      <c r="B257" s="11">
        <v>37.4</v>
      </c>
      <c r="D257">
        <v>228</v>
      </c>
      <c r="E257">
        <v>36.801798121174805</v>
      </c>
      <c r="F257">
        <v>1.0982018788251935</v>
      </c>
      <c r="G257">
        <v>0.24709431167683554</v>
      </c>
      <c r="I257">
        <v>30.826558265582655</v>
      </c>
      <c r="J257">
        <v>30.953700000000001</v>
      </c>
    </row>
    <row r="258" spans="1:10" x14ac:dyDescent="0.3">
      <c r="A258" s="11">
        <v>4.5999999999999996</v>
      </c>
      <c r="B258" s="11">
        <v>26.782900000000001</v>
      </c>
      <c r="D258">
        <v>229</v>
      </c>
      <c r="E258">
        <v>38.986724413042431</v>
      </c>
      <c r="F258">
        <v>1.8379755869575689</v>
      </c>
      <c r="G258">
        <v>0.41354264757217579</v>
      </c>
      <c r="I258">
        <v>30.962059620596204</v>
      </c>
      <c r="J258">
        <v>31</v>
      </c>
    </row>
    <row r="259" spans="1:10" x14ac:dyDescent="0.3">
      <c r="A259" s="11">
        <v>3.8</v>
      </c>
      <c r="B259" s="11">
        <v>28.2</v>
      </c>
      <c r="D259">
        <v>230</v>
      </c>
      <c r="E259">
        <v>25.877166661836661</v>
      </c>
      <c r="F259">
        <v>3.3228333381633384</v>
      </c>
      <c r="G259">
        <v>0.7476341393520809</v>
      </c>
      <c r="I259">
        <v>31.097560975609756</v>
      </c>
      <c r="J259">
        <v>31</v>
      </c>
    </row>
    <row r="260" spans="1:10" x14ac:dyDescent="0.3">
      <c r="A260" s="11">
        <v>3.2</v>
      </c>
      <c r="B260" s="11">
        <v>30.492599999999999</v>
      </c>
      <c r="D260">
        <v>231</v>
      </c>
      <c r="E260">
        <v>31.557975020692492</v>
      </c>
      <c r="F260">
        <v>-0.55797502069249205</v>
      </c>
      <c r="G260">
        <v>-0.12554381514842161</v>
      </c>
      <c r="I260">
        <v>31.233062330623305</v>
      </c>
      <c r="J260">
        <v>31.073599999999999</v>
      </c>
    </row>
    <row r="261" spans="1:10" x14ac:dyDescent="0.3">
      <c r="A261" s="11">
        <v>2</v>
      </c>
      <c r="B261" s="11">
        <v>40.239699999999999</v>
      </c>
      <c r="D261">
        <v>232</v>
      </c>
      <c r="E261">
        <v>42.045621221657115</v>
      </c>
      <c r="F261">
        <v>6.354378778342884</v>
      </c>
      <c r="G261">
        <v>1.4297287963558947</v>
      </c>
      <c r="I261">
        <v>31.368563685636854</v>
      </c>
      <c r="J261">
        <v>31.1</v>
      </c>
    </row>
    <row r="262" spans="1:10" x14ac:dyDescent="0.3">
      <c r="A262" s="11">
        <v>2.4</v>
      </c>
      <c r="B262" s="11">
        <v>34.251300000000001</v>
      </c>
      <c r="D262">
        <v>233</v>
      </c>
      <c r="E262">
        <v>32.431945537439546</v>
      </c>
      <c r="F262">
        <v>-7.7671455374395464</v>
      </c>
      <c r="G262">
        <v>-1.7475998878462322</v>
      </c>
      <c r="I262">
        <v>31.504065040650406</v>
      </c>
      <c r="J262">
        <v>31.1</v>
      </c>
    </row>
    <row r="263" spans="1:10" x14ac:dyDescent="0.3">
      <c r="A263" s="11">
        <v>2.2000000000000002</v>
      </c>
      <c r="B263" s="11">
        <v>51.9</v>
      </c>
      <c r="D263">
        <v>234</v>
      </c>
      <c r="E263">
        <v>36.801798121174805</v>
      </c>
      <c r="F263">
        <v>-3.5017981211748079</v>
      </c>
      <c r="G263">
        <v>-0.78790103446968818</v>
      </c>
      <c r="I263">
        <v>31.639566395663955</v>
      </c>
      <c r="J263">
        <v>31.3</v>
      </c>
    </row>
    <row r="264" spans="1:10" x14ac:dyDescent="0.3">
      <c r="A264" s="11">
        <v>2</v>
      </c>
      <c r="B264" s="11">
        <v>36.200000000000003</v>
      </c>
      <c r="D264">
        <v>235</v>
      </c>
      <c r="E264">
        <v>33.305916054186596</v>
      </c>
      <c r="F264">
        <v>-0.8059160541865964</v>
      </c>
      <c r="G264">
        <v>-0.18133029684084709</v>
      </c>
      <c r="I264">
        <v>31.775067750677504</v>
      </c>
      <c r="J264">
        <v>31.3</v>
      </c>
    </row>
    <row r="265" spans="1:10" x14ac:dyDescent="0.3">
      <c r="A265" s="11">
        <v>6</v>
      </c>
      <c r="B265" s="11">
        <v>30.5</v>
      </c>
      <c r="D265">
        <v>236</v>
      </c>
      <c r="E265">
        <v>34.179886570933647</v>
      </c>
      <c r="F265">
        <v>-8.0732865709336465</v>
      </c>
      <c r="G265">
        <v>-1.8164813106572932</v>
      </c>
      <c r="I265">
        <v>31.910569105691057</v>
      </c>
      <c r="J265">
        <v>31.374700000000001</v>
      </c>
    </row>
    <row r="266" spans="1:10" x14ac:dyDescent="0.3">
      <c r="A266" s="11">
        <v>3</v>
      </c>
      <c r="B266" s="11">
        <v>32.5289</v>
      </c>
      <c r="D266">
        <v>237</v>
      </c>
      <c r="E266">
        <v>33.742901312560122</v>
      </c>
      <c r="F266">
        <v>-6.5429013125601223</v>
      </c>
      <c r="G266">
        <v>-1.4721461758251535</v>
      </c>
      <c r="I266">
        <v>32.046070460704605</v>
      </c>
      <c r="J266">
        <v>31.3858</v>
      </c>
    </row>
    <row r="267" spans="1:10" x14ac:dyDescent="0.3">
      <c r="A267" s="11">
        <v>3</v>
      </c>
      <c r="B267" s="11">
        <v>36.154800000000002</v>
      </c>
      <c r="D267">
        <v>238</v>
      </c>
      <c r="E267">
        <v>31.557975020692492</v>
      </c>
      <c r="F267">
        <v>-2.2579750206924913</v>
      </c>
      <c r="G267">
        <v>-0.50804209524604971</v>
      </c>
      <c r="I267">
        <v>32.181571815718151</v>
      </c>
      <c r="J267">
        <v>31.3917</v>
      </c>
    </row>
    <row r="268" spans="1:10" x14ac:dyDescent="0.3">
      <c r="A268" s="11">
        <v>2.4</v>
      </c>
      <c r="B268" s="11">
        <v>41.699800000000003</v>
      </c>
      <c r="D268">
        <v>239</v>
      </c>
      <c r="E268">
        <v>36.801798121174805</v>
      </c>
      <c r="F268">
        <v>-1.2613981211748069</v>
      </c>
      <c r="G268">
        <v>-0.28381330109867248</v>
      </c>
      <c r="I268">
        <v>32.317073170731703</v>
      </c>
      <c r="J268">
        <v>31.3917</v>
      </c>
    </row>
    <row r="269" spans="1:10" x14ac:dyDescent="0.3">
      <c r="A269" s="11">
        <v>5.7</v>
      </c>
      <c r="B269" s="11">
        <v>27.1</v>
      </c>
      <c r="D269">
        <v>240</v>
      </c>
      <c r="E269">
        <v>41.171650704910064</v>
      </c>
      <c r="F269">
        <v>2.3697492950899388</v>
      </c>
      <c r="G269">
        <v>0.53319119390262848</v>
      </c>
      <c r="I269">
        <v>32.452574525745256</v>
      </c>
      <c r="J269">
        <v>31.4</v>
      </c>
    </row>
    <row r="270" spans="1:10" x14ac:dyDescent="0.3">
      <c r="A270" s="11">
        <v>3.7</v>
      </c>
      <c r="B270" s="11">
        <v>37.064999999999998</v>
      </c>
      <c r="D270">
        <v>241</v>
      </c>
      <c r="E270">
        <v>38.986724413042431</v>
      </c>
      <c r="F270">
        <v>-0.6089244130424305</v>
      </c>
      <c r="G270">
        <v>-0.13700737688128672</v>
      </c>
      <c r="I270">
        <v>32.588075880758801</v>
      </c>
      <c r="J270">
        <v>31.496099999999998</v>
      </c>
    </row>
    <row r="271" spans="1:10" x14ac:dyDescent="0.3">
      <c r="A271" s="11">
        <v>2.2999999999999998</v>
      </c>
      <c r="B271" s="11">
        <v>32.8232</v>
      </c>
      <c r="D271">
        <v>242</v>
      </c>
      <c r="E271">
        <v>29.373048728824866</v>
      </c>
      <c r="F271">
        <v>-3.7730487288248646</v>
      </c>
      <c r="G271">
        <v>-0.84893214676473716</v>
      </c>
      <c r="I271">
        <v>32.723577235772353</v>
      </c>
      <c r="J271">
        <v>31.5</v>
      </c>
    </row>
    <row r="272" spans="1:10" x14ac:dyDescent="0.3">
      <c r="A272" s="11">
        <v>5.6</v>
      </c>
      <c r="B272" s="11">
        <v>25.008900000000001</v>
      </c>
      <c r="D272">
        <v>243</v>
      </c>
      <c r="E272">
        <v>34.616871829307172</v>
      </c>
      <c r="F272">
        <v>1.9831281706928294</v>
      </c>
      <c r="G272">
        <v>0.44620183206068409</v>
      </c>
      <c r="I272">
        <v>32.859078590785906</v>
      </c>
      <c r="J272">
        <v>31.5</v>
      </c>
    </row>
    <row r="273" spans="1:10" x14ac:dyDescent="0.3">
      <c r="A273" s="11">
        <v>2.4</v>
      </c>
      <c r="B273" s="11">
        <v>36.4</v>
      </c>
      <c r="D273">
        <v>244</v>
      </c>
      <c r="E273">
        <v>38.986724413042431</v>
      </c>
      <c r="F273">
        <v>5.2132755869575718</v>
      </c>
      <c r="G273">
        <v>1.1729817327566026</v>
      </c>
      <c r="I273">
        <v>32.994579945799451</v>
      </c>
      <c r="J273">
        <v>31.5002</v>
      </c>
    </row>
    <row r="274" spans="1:10" x14ac:dyDescent="0.3">
      <c r="A274" s="11">
        <v>1.8</v>
      </c>
      <c r="B274" s="11">
        <v>47.5</v>
      </c>
      <c r="D274">
        <v>245</v>
      </c>
      <c r="E274">
        <v>33.742901312560122</v>
      </c>
      <c r="F274">
        <v>-8.6429013125601202</v>
      </c>
      <c r="G274">
        <v>-1.9446440512398702</v>
      </c>
      <c r="I274">
        <v>33.130081300813004</v>
      </c>
      <c r="J274">
        <v>31.5002</v>
      </c>
    </row>
    <row r="275" spans="1:10" x14ac:dyDescent="0.3">
      <c r="A275" s="11">
        <v>2.5</v>
      </c>
      <c r="B275" s="11">
        <v>44.736499999999999</v>
      </c>
      <c r="D275">
        <v>246</v>
      </c>
      <c r="E275">
        <v>23.255255111595506</v>
      </c>
      <c r="F275">
        <v>6.8447448884044952</v>
      </c>
      <c r="G275">
        <v>1.540060675012795</v>
      </c>
      <c r="I275">
        <v>33.265582655826556</v>
      </c>
      <c r="J275">
        <v>31.5002</v>
      </c>
    </row>
    <row r="276" spans="1:10" x14ac:dyDescent="0.3">
      <c r="A276" s="11">
        <v>6.2</v>
      </c>
      <c r="B276" s="11">
        <v>26</v>
      </c>
      <c r="D276">
        <v>247</v>
      </c>
      <c r="E276">
        <v>36.801798121174805</v>
      </c>
      <c r="F276">
        <v>1.987801878825195</v>
      </c>
      <c r="G276">
        <v>0.4472534116620418</v>
      </c>
      <c r="I276">
        <v>33.401084010840101</v>
      </c>
      <c r="J276">
        <v>31.6</v>
      </c>
    </row>
    <row r="277" spans="1:10" x14ac:dyDescent="0.3">
      <c r="A277" s="11">
        <v>5</v>
      </c>
      <c r="B277" s="11">
        <v>27.251100000000001</v>
      </c>
      <c r="D277">
        <v>248</v>
      </c>
      <c r="E277">
        <v>21.507314078101402</v>
      </c>
      <c r="F277">
        <v>-4.0073140781014018</v>
      </c>
      <c r="G277">
        <v>-0.90164161334399928</v>
      </c>
      <c r="I277">
        <v>33.536585365853654</v>
      </c>
      <c r="J277">
        <v>31.6</v>
      </c>
    </row>
    <row r="278" spans="1:10" x14ac:dyDescent="0.3">
      <c r="A278" s="11">
        <v>3</v>
      </c>
      <c r="B278" s="11">
        <v>34.285299999999999</v>
      </c>
      <c r="D278">
        <v>249</v>
      </c>
      <c r="E278">
        <v>29.373048728824866</v>
      </c>
      <c r="F278">
        <v>-3.7730487288248646</v>
      </c>
      <c r="G278">
        <v>-0.84893214676473716</v>
      </c>
      <c r="I278">
        <v>33.672086720867206</v>
      </c>
      <c r="J278">
        <v>31.6</v>
      </c>
    </row>
    <row r="279" spans="1:10" x14ac:dyDescent="0.3">
      <c r="A279" s="11">
        <v>3.6</v>
      </c>
      <c r="B279" s="11">
        <v>40</v>
      </c>
      <c r="D279">
        <v>250</v>
      </c>
      <c r="E279">
        <v>41.171650704910064</v>
      </c>
      <c r="F279">
        <v>-7.871650704910067</v>
      </c>
      <c r="G279">
        <v>-1.7711134447984609</v>
      </c>
      <c r="I279">
        <v>33.807588075880751</v>
      </c>
      <c r="J279">
        <v>31.6</v>
      </c>
    </row>
    <row r="280" spans="1:10" x14ac:dyDescent="0.3">
      <c r="A280" s="11">
        <v>2.4</v>
      </c>
      <c r="B280" s="11">
        <v>42.2</v>
      </c>
      <c r="D280">
        <v>251</v>
      </c>
      <c r="E280">
        <v>34.616871829307172</v>
      </c>
      <c r="F280">
        <v>-3.116871829307172</v>
      </c>
      <c r="G280">
        <v>-0.70129300823220087</v>
      </c>
      <c r="I280">
        <v>33.943089430894304</v>
      </c>
      <c r="J280">
        <v>31.6</v>
      </c>
    </row>
    <row r="281" spans="1:10" x14ac:dyDescent="0.3">
      <c r="A281" s="11">
        <v>2.4</v>
      </c>
      <c r="B281" s="11">
        <v>31.9</v>
      </c>
      <c r="D281">
        <v>252</v>
      </c>
      <c r="E281">
        <v>29.810033987198395</v>
      </c>
      <c r="F281">
        <v>-4.5802339871983939</v>
      </c>
      <c r="G281">
        <v>-1.0305480132635811</v>
      </c>
      <c r="I281">
        <v>34.078590785907856</v>
      </c>
      <c r="J281">
        <v>31.61</v>
      </c>
    </row>
    <row r="282" spans="1:10" x14ac:dyDescent="0.3">
      <c r="A282" s="11">
        <v>3.5</v>
      </c>
      <c r="B282" s="11">
        <v>34.6</v>
      </c>
      <c r="D282">
        <v>253</v>
      </c>
      <c r="E282">
        <v>39.423709671415956</v>
      </c>
      <c r="F282">
        <v>-4.7237096714159534</v>
      </c>
      <c r="G282">
        <v>-1.0628298970571382</v>
      </c>
      <c r="I282">
        <v>34.214092140921402</v>
      </c>
      <c r="J282">
        <v>31.7</v>
      </c>
    </row>
    <row r="283" spans="1:10" x14ac:dyDescent="0.3">
      <c r="A283" s="11">
        <v>3.7</v>
      </c>
      <c r="B283" s="11">
        <v>31.3858</v>
      </c>
      <c r="D283">
        <v>254</v>
      </c>
      <c r="E283">
        <v>39.423709671415956</v>
      </c>
      <c r="F283">
        <v>3.3762903285840409</v>
      </c>
      <c r="G283">
        <v>0.75966190811391276</v>
      </c>
      <c r="I283">
        <v>34.349593495934954</v>
      </c>
      <c r="J283">
        <v>31.7</v>
      </c>
    </row>
    <row r="284" spans="1:10" x14ac:dyDescent="0.3">
      <c r="A284" s="11">
        <v>5.7</v>
      </c>
      <c r="B284" s="11">
        <v>34.5</v>
      </c>
      <c r="D284">
        <v>255</v>
      </c>
      <c r="E284">
        <v>34.616871829307172</v>
      </c>
      <c r="F284">
        <v>2.7831281706928266</v>
      </c>
      <c r="G284">
        <v>0.62620102269486144</v>
      </c>
      <c r="I284">
        <v>34.485094850948506</v>
      </c>
      <c r="J284">
        <v>31.7</v>
      </c>
    </row>
    <row r="285" spans="1:10" x14ac:dyDescent="0.3">
      <c r="A285" s="11">
        <v>3.5</v>
      </c>
      <c r="B285" s="11">
        <v>40.299999999999997</v>
      </c>
      <c r="D285">
        <v>256</v>
      </c>
      <c r="E285">
        <v>29.810033987198395</v>
      </c>
      <c r="F285">
        <v>-3.0271339871983933</v>
      </c>
      <c r="G285">
        <v>-0.68110208454615362</v>
      </c>
      <c r="I285">
        <v>34.620596205962052</v>
      </c>
      <c r="J285">
        <v>31.708200000000001</v>
      </c>
    </row>
    <row r="286" spans="1:10" x14ac:dyDescent="0.3">
      <c r="A286" s="11">
        <v>2.4</v>
      </c>
      <c r="B286" s="11">
        <v>43.2286</v>
      </c>
      <c r="D286">
        <v>257</v>
      </c>
      <c r="E286">
        <v>33.305916054186596</v>
      </c>
      <c r="F286">
        <v>-5.1059160541865971</v>
      </c>
      <c r="G286">
        <v>-1.1488259464995538</v>
      </c>
      <c r="I286">
        <v>34.756097560975604</v>
      </c>
      <c r="J286">
        <v>31.8</v>
      </c>
    </row>
    <row r="287" spans="1:10" x14ac:dyDescent="0.3">
      <c r="A287" s="11">
        <v>5.6</v>
      </c>
      <c r="B287" s="11">
        <v>23.110900000000001</v>
      </c>
      <c r="D287">
        <v>258</v>
      </c>
      <c r="E287">
        <v>35.927827604427748</v>
      </c>
      <c r="F287">
        <v>-5.4352276044277481</v>
      </c>
      <c r="G287">
        <v>-1.222920712136921</v>
      </c>
      <c r="I287">
        <v>34.891598915989157</v>
      </c>
      <c r="J287">
        <v>31.8</v>
      </c>
    </row>
    <row r="288" spans="1:10" x14ac:dyDescent="0.3">
      <c r="A288" s="11">
        <v>3.8</v>
      </c>
      <c r="B288" s="11">
        <v>26.163</v>
      </c>
      <c r="D288">
        <v>259</v>
      </c>
      <c r="E288">
        <v>41.171650704910064</v>
      </c>
      <c r="F288">
        <v>-0.93195070491006504</v>
      </c>
      <c r="G288">
        <v>-0.20968796574345419</v>
      </c>
      <c r="I288">
        <v>35.027100271002702</v>
      </c>
      <c r="J288">
        <v>31.8</v>
      </c>
    </row>
    <row r="289" spans="1:10" x14ac:dyDescent="0.3">
      <c r="A289" s="11">
        <v>2.5</v>
      </c>
      <c r="B289" s="11">
        <v>40.887300000000003</v>
      </c>
      <c r="D289">
        <v>260</v>
      </c>
      <c r="E289">
        <v>39.423709671415956</v>
      </c>
      <c r="F289">
        <v>-5.1724096714159558</v>
      </c>
      <c r="G289">
        <v>-1.1637869431040833</v>
      </c>
      <c r="I289">
        <v>35.162601626016254</v>
      </c>
      <c r="J289">
        <v>31.8217</v>
      </c>
    </row>
    <row r="290" spans="1:10" x14ac:dyDescent="0.3">
      <c r="A290" s="11">
        <v>5.7</v>
      </c>
      <c r="B290" s="11">
        <v>21.7</v>
      </c>
      <c r="D290">
        <v>261</v>
      </c>
      <c r="E290">
        <v>40.297680188163007</v>
      </c>
      <c r="F290">
        <v>11.602319811836992</v>
      </c>
      <c r="G290">
        <v>2.6105102195119336</v>
      </c>
      <c r="I290">
        <v>35.298102981029807</v>
      </c>
      <c r="J290">
        <v>31.9</v>
      </c>
    </row>
    <row r="291" spans="1:10" x14ac:dyDescent="0.3">
      <c r="A291" s="11">
        <v>2</v>
      </c>
      <c r="B291" s="11">
        <v>42.774299999999997</v>
      </c>
      <c r="D291">
        <v>262</v>
      </c>
      <c r="E291">
        <v>41.171650704910064</v>
      </c>
      <c r="F291">
        <v>-4.9716507049100613</v>
      </c>
      <c r="G291">
        <v>-1.1186163787495644</v>
      </c>
      <c r="I291">
        <v>35.433604336043352</v>
      </c>
      <c r="J291">
        <v>31.9</v>
      </c>
    </row>
    <row r="292" spans="1:10" x14ac:dyDescent="0.3">
      <c r="A292" s="11">
        <v>2.4</v>
      </c>
      <c r="B292" s="11">
        <v>40.1</v>
      </c>
      <c r="D292">
        <v>263</v>
      </c>
      <c r="E292">
        <v>23.692240369969031</v>
      </c>
      <c r="F292">
        <v>6.8077596300309686</v>
      </c>
      <c r="G292">
        <v>1.5317390292970066</v>
      </c>
      <c r="I292">
        <v>35.569105691056905</v>
      </c>
      <c r="J292">
        <v>31.9</v>
      </c>
    </row>
    <row r="293" spans="1:10" x14ac:dyDescent="0.3">
      <c r="A293" s="11">
        <v>3</v>
      </c>
      <c r="B293" s="11">
        <v>35.460599999999999</v>
      </c>
      <c r="D293">
        <v>264</v>
      </c>
      <c r="E293">
        <v>36.801798121174805</v>
      </c>
      <c r="F293">
        <v>-4.2728981211748049</v>
      </c>
      <c r="G293">
        <v>-0.96139775434220576</v>
      </c>
      <c r="I293">
        <v>35.704607046070457</v>
      </c>
      <c r="J293">
        <v>31.9</v>
      </c>
    </row>
    <row r="294" spans="1:10" x14ac:dyDescent="0.3">
      <c r="A294" s="11">
        <v>3.7</v>
      </c>
      <c r="B294" s="11">
        <v>34.4</v>
      </c>
      <c r="D294">
        <v>265</v>
      </c>
      <c r="E294">
        <v>36.801798121174805</v>
      </c>
      <c r="F294">
        <v>-0.64699812117480349</v>
      </c>
      <c r="G294">
        <v>-0.14557392269162306</v>
      </c>
      <c r="I294">
        <v>35.840108401084002</v>
      </c>
      <c r="J294">
        <v>31.9</v>
      </c>
    </row>
    <row r="295" spans="1:10" x14ac:dyDescent="0.3">
      <c r="A295" s="11">
        <v>3.5</v>
      </c>
      <c r="B295" s="11">
        <v>34</v>
      </c>
      <c r="D295">
        <v>266</v>
      </c>
      <c r="E295">
        <v>39.423709671415956</v>
      </c>
      <c r="F295">
        <v>2.276090328584047</v>
      </c>
      <c r="G295">
        <v>0.51211802119426086</v>
      </c>
      <c r="I295">
        <v>35.975609756097555</v>
      </c>
      <c r="J295">
        <v>31.9</v>
      </c>
    </row>
    <row r="296" spans="1:10" x14ac:dyDescent="0.3">
      <c r="A296" s="11">
        <v>3</v>
      </c>
      <c r="B296" s="11">
        <v>38.169600000000003</v>
      </c>
      <c r="D296">
        <v>267</v>
      </c>
      <c r="E296">
        <v>25.003196145089607</v>
      </c>
      <c r="F296">
        <v>2.0968038549103944</v>
      </c>
      <c r="G296">
        <v>0.4717787460031192</v>
      </c>
      <c r="I296">
        <v>36.111111111111107</v>
      </c>
      <c r="J296">
        <v>31.9</v>
      </c>
    </row>
    <row r="297" spans="1:10" x14ac:dyDescent="0.3">
      <c r="A297" s="11">
        <v>3.8</v>
      </c>
      <c r="B297" s="11">
        <v>32.4</v>
      </c>
      <c r="D297">
        <v>268</v>
      </c>
      <c r="E297">
        <v>33.742901312560122</v>
      </c>
      <c r="F297">
        <v>3.3220986874398761</v>
      </c>
      <c r="G297">
        <v>0.7474688436825534</v>
      </c>
      <c r="I297">
        <v>36.246612466124652</v>
      </c>
      <c r="J297">
        <v>31.9</v>
      </c>
    </row>
    <row r="298" spans="1:10" x14ac:dyDescent="0.3">
      <c r="A298" s="11">
        <v>2.4</v>
      </c>
      <c r="B298" s="11">
        <v>34.1</v>
      </c>
      <c r="D298">
        <v>269</v>
      </c>
      <c r="E298">
        <v>39.860694929789489</v>
      </c>
      <c r="F298">
        <v>-7.0374949297894887</v>
      </c>
      <c r="G298">
        <v>-1.5834292393177989</v>
      </c>
      <c r="I298">
        <v>36.382113821138205</v>
      </c>
      <c r="J298">
        <v>31.9</v>
      </c>
    </row>
    <row r="299" spans="1:10" x14ac:dyDescent="0.3">
      <c r="A299" s="11">
        <v>2</v>
      </c>
      <c r="B299" s="11">
        <v>60.1</v>
      </c>
      <c r="D299">
        <v>270</v>
      </c>
      <c r="E299">
        <v>25.440181403463136</v>
      </c>
      <c r="F299">
        <v>-0.43128140346313515</v>
      </c>
      <c r="G299">
        <v>-9.7037879448670872E-2</v>
      </c>
      <c r="I299">
        <v>36.517615176151757</v>
      </c>
      <c r="J299">
        <v>31.9</v>
      </c>
    </row>
    <row r="300" spans="1:10" x14ac:dyDescent="0.3">
      <c r="A300" s="11">
        <v>2.4</v>
      </c>
      <c r="B300" s="11">
        <v>33.5</v>
      </c>
      <c r="D300">
        <v>271</v>
      </c>
      <c r="E300">
        <v>39.423709671415956</v>
      </c>
      <c r="F300">
        <v>-3.0237096714159577</v>
      </c>
      <c r="G300">
        <v>-0.68033161695951083</v>
      </c>
      <c r="I300">
        <v>36.653116531165303</v>
      </c>
      <c r="J300">
        <v>31.9</v>
      </c>
    </row>
    <row r="301" spans="1:10" x14ac:dyDescent="0.3">
      <c r="A301" s="11">
        <v>3</v>
      </c>
      <c r="B301" s="11">
        <v>36</v>
      </c>
      <c r="D301">
        <v>272</v>
      </c>
      <c r="E301">
        <v>42.045621221657115</v>
      </c>
      <c r="F301">
        <v>5.4543787783428854</v>
      </c>
      <c r="G301">
        <v>1.2272297068924447</v>
      </c>
      <c r="I301">
        <v>36.788617886178855</v>
      </c>
      <c r="J301">
        <v>31.947500000000002</v>
      </c>
    </row>
    <row r="302" spans="1:10" x14ac:dyDescent="0.3">
      <c r="A302" s="11">
        <v>2.4</v>
      </c>
      <c r="B302" s="11">
        <v>39.299999999999997</v>
      </c>
      <c r="D302">
        <v>273</v>
      </c>
      <c r="E302">
        <v>38.986724413042431</v>
      </c>
      <c r="F302">
        <v>5.7497755869575684</v>
      </c>
      <c r="G302">
        <v>1.2936936899756475</v>
      </c>
      <c r="I302">
        <v>36.924119241192408</v>
      </c>
      <c r="J302">
        <v>32</v>
      </c>
    </row>
    <row r="303" spans="1:10" x14ac:dyDescent="0.3">
      <c r="A303" s="11">
        <v>2.5</v>
      </c>
      <c r="B303" s="11">
        <v>40.187600000000003</v>
      </c>
      <c r="D303">
        <v>274</v>
      </c>
      <c r="E303">
        <v>22.818269853221977</v>
      </c>
      <c r="F303">
        <v>3.1817301467780226</v>
      </c>
      <c r="G303">
        <v>0.71588606404551047</v>
      </c>
      <c r="I303">
        <v>37.059620596205953</v>
      </c>
      <c r="J303">
        <v>32.026299999999999</v>
      </c>
    </row>
    <row r="304" spans="1:10" x14ac:dyDescent="0.3">
      <c r="A304" s="11">
        <v>3.8</v>
      </c>
      <c r="B304" s="11">
        <v>33.164900000000003</v>
      </c>
      <c r="D304">
        <v>275</v>
      </c>
      <c r="E304">
        <v>28.062092953704287</v>
      </c>
      <c r="F304">
        <v>-0.81099295370428592</v>
      </c>
      <c r="G304">
        <v>-0.18247259409599106</v>
      </c>
      <c r="I304">
        <v>37.195121951219505</v>
      </c>
      <c r="J304">
        <v>32.088799999999999</v>
      </c>
    </row>
    <row r="305" spans="1:10" x14ac:dyDescent="0.3">
      <c r="A305" s="11">
        <v>2.4</v>
      </c>
      <c r="B305" s="11">
        <v>47.408099999999997</v>
      </c>
      <c r="D305">
        <v>276</v>
      </c>
      <c r="E305">
        <v>36.801798121174805</v>
      </c>
      <c r="F305">
        <v>-2.5164981211748056</v>
      </c>
      <c r="G305">
        <v>-0.56620953130486817</v>
      </c>
      <c r="I305">
        <v>37.330623306233058</v>
      </c>
      <c r="J305">
        <v>32.1</v>
      </c>
    </row>
    <row r="306" spans="1:10" x14ac:dyDescent="0.3">
      <c r="A306" s="11">
        <v>3.8</v>
      </c>
      <c r="B306" s="11">
        <v>31.9</v>
      </c>
      <c r="D306">
        <v>277</v>
      </c>
      <c r="E306">
        <v>34.179886570933647</v>
      </c>
      <c r="F306">
        <v>5.8201134290663532</v>
      </c>
      <c r="G306">
        <v>1.3095196332888173</v>
      </c>
      <c r="I306">
        <v>37.46612466124661</v>
      </c>
      <c r="J306">
        <v>32.1</v>
      </c>
    </row>
    <row r="307" spans="1:10" x14ac:dyDescent="0.3">
      <c r="A307" s="11">
        <v>2</v>
      </c>
      <c r="B307" s="11">
        <v>50.9</v>
      </c>
      <c r="D307">
        <v>278</v>
      </c>
      <c r="E307">
        <v>39.423709671415956</v>
      </c>
      <c r="F307">
        <v>2.7762903285840466</v>
      </c>
      <c r="G307">
        <v>0.62466251513828053</v>
      </c>
      <c r="I307">
        <v>37.601626016260155</v>
      </c>
      <c r="J307">
        <v>32.110900000000001</v>
      </c>
    </row>
    <row r="308" spans="1:10" x14ac:dyDescent="0.3">
      <c r="A308" s="11">
        <v>3.6</v>
      </c>
      <c r="B308" s="11">
        <v>29.5</v>
      </c>
      <c r="D308">
        <v>279</v>
      </c>
      <c r="E308">
        <v>39.423709671415956</v>
      </c>
      <c r="F308">
        <v>-7.5237096714159577</v>
      </c>
      <c r="G308">
        <v>-1.692827064276762</v>
      </c>
      <c r="I308">
        <v>37.737127371273708</v>
      </c>
      <c r="J308">
        <v>32.149900000000002</v>
      </c>
    </row>
    <row r="309" spans="1:10" x14ac:dyDescent="0.3">
      <c r="A309" s="11">
        <v>4.7</v>
      </c>
      <c r="B309" s="11">
        <v>25.609400000000001</v>
      </c>
      <c r="D309">
        <v>280</v>
      </c>
      <c r="E309">
        <v>34.616871829307172</v>
      </c>
      <c r="F309">
        <v>-1.6871829307170572E-2</v>
      </c>
      <c r="G309">
        <v>-3.7961445247608836E-3</v>
      </c>
      <c r="I309">
        <v>37.87262872628726</v>
      </c>
      <c r="J309">
        <v>32.200000000000003</v>
      </c>
    </row>
    <row r="310" spans="1:10" x14ac:dyDescent="0.3">
      <c r="A310" s="11">
        <v>2.5</v>
      </c>
      <c r="B310" s="11">
        <v>31.8</v>
      </c>
      <c r="D310">
        <v>281</v>
      </c>
      <c r="E310">
        <v>33.742901312560122</v>
      </c>
      <c r="F310">
        <v>-2.3571013125601219</v>
      </c>
      <c r="G310">
        <v>-0.5303454106294756</v>
      </c>
      <c r="I310">
        <v>38.008130081300806</v>
      </c>
      <c r="J310">
        <v>32.200000000000003</v>
      </c>
    </row>
    <row r="311" spans="1:10" x14ac:dyDescent="0.3">
      <c r="A311" s="11">
        <v>2.5</v>
      </c>
      <c r="B311" s="11">
        <v>42.9</v>
      </c>
      <c r="D311">
        <v>282</v>
      </c>
      <c r="E311">
        <v>25.003196145089607</v>
      </c>
      <c r="F311">
        <v>9.496803854910393</v>
      </c>
      <c r="G311">
        <v>2.1367712593692652</v>
      </c>
      <c r="I311">
        <v>38.143631436314358</v>
      </c>
      <c r="J311">
        <v>32.274700000000003</v>
      </c>
    </row>
    <row r="312" spans="1:10" x14ac:dyDescent="0.3">
      <c r="A312" s="11">
        <v>3.8</v>
      </c>
      <c r="B312" s="11">
        <v>34.255000000000003</v>
      </c>
      <c r="D312">
        <v>283</v>
      </c>
      <c r="E312">
        <v>34.616871829307172</v>
      </c>
      <c r="F312">
        <v>5.6831281706928252</v>
      </c>
      <c r="G312">
        <v>1.2786980887437562</v>
      </c>
      <c r="I312">
        <v>38.27913279132791</v>
      </c>
      <c r="J312">
        <v>32.276499999999999</v>
      </c>
    </row>
    <row r="313" spans="1:10" x14ac:dyDescent="0.3">
      <c r="A313" s="11">
        <v>4.5999999999999996</v>
      </c>
      <c r="B313" s="11">
        <v>31.9</v>
      </c>
      <c r="D313">
        <v>284</v>
      </c>
      <c r="E313">
        <v>39.423709671415956</v>
      </c>
      <c r="F313">
        <v>3.8048903285840439</v>
      </c>
      <c r="G313">
        <v>0.85609647449617432</v>
      </c>
      <c r="I313">
        <v>38.414634146341456</v>
      </c>
      <c r="J313">
        <v>32.299999999999997</v>
      </c>
    </row>
    <row r="314" spans="1:10" x14ac:dyDescent="0.3">
      <c r="A314" s="11">
        <v>3.6</v>
      </c>
      <c r="B314" s="11">
        <v>34.875399999999999</v>
      </c>
      <c r="D314">
        <v>285</v>
      </c>
      <c r="E314">
        <v>25.440181403463136</v>
      </c>
      <c r="F314">
        <v>-2.3292814034631348</v>
      </c>
      <c r="G314">
        <v>-0.52408595922825807</v>
      </c>
      <c r="I314">
        <v>38.550135501355008</v>
      </c>
      <c r="J314">
        <v>32.348999999999997</v>
      </c>
    </row>
    <row r="315" spans="1:10" x14ac:dyDescent="0.3">
      <c r="A315" s="11">
        <v>3.4</v>
      </c>
      <c r="B315" s="11">
        <v>40.997799999999998</v>
      </c>
      <c r="D315">
        <v>286</v>
      </c>
      <c r="E315">
        <v>33.305916054186596</v>
      </c>
      <c r="F315">
        <v>-7.1429160541865961</v>
      </c>
      <c r="G315">
        <v>-1.6071488856518295</v>
      </c>
      <c r="I315">
        <v>38.685636856368561</v>
      </c>
      <c r="J315">
        <v>32.4</v>
      </c>
    </row>
    <row r="316" spans="1:10" x14ac:dyDescent="0.3">
      <c r="A316" s="11">
        <v>4.3</v>
      </c>
      <c r="B316" s="11">
        <v>31.6</v>
      </c>
      <c r="D316">
        <v>287</v>
      </c>
      <c r="E316">
        <v>38.986724413042431</v>
      </c>
      <c r="F316">
        <v>1.9005755869575722</v>
      </c>
      <c r="G316">
        <v>0.42762758423930097</v>
      </c>
      <c r="I316">
        <v>38.821138211382106</v>
      </c>
      <c r="J316">
        <v>32.4</v>
      </c>
    </row>
    <row r="317" spans="1:10" x14ac:dyDescent="0.3">
      <c r="A317" s="11">
        <v>6.5</v>
      </c>
      <c r="B317" s="11">
        <v>19.899999999999999</v>
      </c>
      <c r="D317">
        <v>288</v>
      </c>
      <c r="E317">
        <v>25.003196145089607</v>
      </c>
      <c r="F317">
        <v>-3.3031961450896077</v>
      </c>
      <c r="G317">
        <v>-0.74321579077758271</v>
      </c>
      <c r="I317">
        <v>38.956639566395658</v>
      </c>
      <c r="J317">
        <v>32.4</v>
      </c>
    </row>
    <row r="318" spans="1:10" x14ac:dyDescent="0.3">
      <c r="A318" s="11">
        <v>3.5</v>
      </c>
      <c r="B318" s="11">
        <v>35.749400000000001</v>
      </c>
      <c r="D318">
        <v>289</v>
      </c>
      <c r="E318">
        <v>41.171650704910064</v>
      </c>
      <c r="F318">
        <v>1.6026492950899325</v>
      </c>
      <c r="G318">
        <v>0.36059446998327965</v>
      </c>
      <c r="I318">
        <v>39.092140921409211</v>
      </c>
      <c r="J318">
        <v>32.5</v>
      </c>
    </row>
    <row r="319" spans="1:10" x14ac:dyDescent="0.3">
      <c r="A319" s="11">
        <v>3.5</v>
      </c>
      <c r="B319" s="11">
        <v>37.9499</v>
      </c>
      <c r="D319">
        <v>290</v>
      </c>
      <c r="E319">
        <v>39.423709671415956</v>
      </c>
      <c r="F319">
        <v>0.67629032858404514</v>
      </c>
      <c r="G319">
        <v>0.15216463972356301</v>
      </c>
      <c r="I319">
        <v>39.227642276422756</v>
      </c>
      <c r="J319">
        <v>32.5289</v>
      </c>
    </row>
    <row r="320" spans="1:10" x14ac:dyDescent="0.3">
      <c r="A320" s="11">
        <v>4</v>
      </c>
      <c r="B320" s="11">
        <v>28.6</v>
      </c>
      <c r="D320">
        <v>291</v>
      </c>
      <c r="E320">
        <v>36.801798121174805</v>
      </c>
      <c r="F320">
        <v>-1.3411981211748056</v>
      </c>
      <c r="G320">
        <v>-0.30176822036443146</v>
      </c>
      <c r="I320">
        <v>39.363143631436309</v>
      </c>
      <c r="J320">
        <v>32.6</v>
      </c>
    </row>
    <row r="321" spans="1:10" x14ac:dyDescent="0.3">
      <c r="A321" s="11">
        <v>4.2</v>
      </c>
      <c r="B321" s="11">
        <v>24.183700000000002</v>
      </c>
      <c r="D321">
        <v>292</v>
      </c>
      <c r="E321">
        <v>33.742901312560122</v>
      </c>
      <c r="F321">
        <v>0.65709868743987698</v>
      </c>
      <c r="G321">
        <v>0.1478465398824482</v>
      </c>
      <c r="I321">
        <v>39.498644986449861</v>
      </c>
      <c r="J321">
        <v>32.700000000000003</v>
      </c>
    </row>
    <row r="322" spans="1:10" x14ac:dyDescent="0.3">
      <c r="A322" s="11">
        <v>3</v>
      </c>
      <c r="B322" s="11">
        <v>31.3</v>
      </c>
      <c r="D322">
        <v>293</v>
      </c>
      <c r="E322">
        <v>34.616871829307172</v>
      </c>
      <c r="F322">
        <v>-0.61687182930717199</v>
      </c>
      <c r="G322">
        <v>-0.13879553750039469</v>
      </c>
      <c r="I322">
        <v>39.634146341463406</v>
      </c>
      <c r="J322">
        <v>32.756799999999998</v>
      </c>
    </row>
    <row r="323" spans="1:10" x14ac:dyDescent="0.3">
      <c r="A323" s="11">
        <v>2.4</v>
      </c>
      <c r="B323" s="11">
        <v>38.6</v>
      </c>
      <c r="D323">
        <v>294</v>
      </c>
      <c r="E323">
        <v>36.801798121174805</v>
      </c>
      <c r="F323">
        <v>1.3678018788251975</v>
      </c>
      <c r="G323">
        <v>0.30775403892055442</v>
      </c>
      <c r="I323">
        <v>39.769647696476959</v>
      </c>
      <c r="J323">
        <v>32.8232</v>
      </c>
    </row>
    <row r="324" spans="1:10" x14ac:dyDescent="0.3">
      <c r="A324" s="11">
        <v>2.4</v>
      </c>
      <c r="B324" s="11">
        <v>42.3</v>
      </c>
      <c r="D324">
        <v>295</v>
      </c>
      <c r="E324">
        <v>33.305916054186596</v>
      </c>
      <c r="F324">
        <v>-0.90591605418659782</v>
      </c>
      <c r="G324">
        <v>-0.20383019567011967</v>
      </c>
      <c r="I324">
        <v>39.905149051490511</v>
      </c>
      <c r="J324">
        <v>32.880800000000001</v>
      </c>
    </row>
    <row r="325" spans="1:10" x14ac:dyDescent="0.3">
      <c r="A325" s="11">
        <v>5.5</v>
      </c>
      <c r="B325" s="11">
        <v>21.4</v>
      </c>
      <c r="D325">
        <v>296</v>
      </c>
      <c r="E325">
        <v>39.423709671415956</v>
      </c>
      <c r="F325">
        <v>-5.3237096714159549</v>
      </c>
      <c r="G325">
        <v>-1.1978292900327718</v>
      </c>
      <c r="I325">
        <v>40.040650406504056</v>
      </c>
      <c r="J325">
        <v>32.954799999999999</v>
      </c>
    </row>
    <row r="326" spans="1:10" x14ac:dyDescent="0.3">
      <c r="A326" s="11">
        <v>3.5</v>
      </c>
      <c r="B326" s="11">
        <v>27.3</v>
      </c>
      <c r="D326">
        <v>297</v>
      </c>
      <c r="E326">
        <v>41.171650704910064</v>
      </c>
      <c r="F326">
        <v>18.928349295089937</v>
      </c>
      <c r="G326">
        <v>4.2588594414465026</v>
      </c>
      <c r="I326">
        <v>40.176151761517609</v>
      </c>
      <c r="J326">
        <v>33</v>
      </c>
    </row>
    <row r="327" spans="1:10" x14ac:dyDescent="0.3">
      <c r="A327" s="11">
        <v>4.8</v>
      </c>
      <c r="B327" s="11">
        <v>31.8</v>
      </c>
      <c r="D327">
        <v>298</v>
      </c>
      <c r="E327">
        <v>39.423709671415956</v>
      </c>
      <c r="F327">
        <v>-5.9237096714159563</v>
      </c>
      <c r="G327">
        <v>-1.3328286830084057</v>
      </c>
      <c r="I327">
        <v>40.311653116531161</v>
      </c>
      <c r="J327">
        <v>33</v>
      </c>
    </row>
    <row r="328" spans="1:10" x14ac:dyDescent="0.3">
      <c r="A328" s="11">
        <v>2</v>
      </c>
      <c r="B328" s="11">
        <v>47.327800000000003</v>
      </c>
      <c r="D328">
        <v>299</v>
      </c>
      <c r="E328">
        <v>36.801798121174805</v>
      </c>
      <c r="F328">
        <v>-0.80179812117480509</v>
      </c>
      <c r="G328">
        <v>-0.18040376607933684</v>
      </c>
      <c r="I328">
        <v>40.447154471544707</v>
      </c>
      <c r="J328">
        <v>33</v>
      </c>
    </row>
    <row r="329" spans="1:10" x14ac:dyDescent="0.3">
      <c r="A329" s="11">
        <v>4.5999999999999996</v>
      </c>
      <c r="B329" s="11">
        <v>33.550899999999999</v>
      </c>
      <c r="D329">
        <v>300</v>
      </c>
      <c r="E329">
        <v>39.423709671415956</v>
      </c>
      <c r="F329">
        <v>-0.12370967141595912</v>
      </c>
      <c r="G329">
        <v>-2.7834550910615929E-2</v>
      </c>
      <c r="I329">
        <v>40.582655826558259</v>
      </c>
      <c r="J329">
        <v>33</v>
      </c>
    </row>
    <row r="330" spans="1:10" x14ac:dyDescent="0.3">
      <c r="A330" s="11">
        <v>5.5</v>
      </c>
      <c r="B330" s="11">
        <v>29</v>
      </c>
      <c r="D330">
        <v>301</v>
      </c>
      <c r="E330">
        <v>38.986724413042431</v>
      </c>
      <c r="F330">
        <v>1.2008755869575722</v>
      </c>
      <c r="G330">
        <v>0.27019579213088302</v>
      </c>
      <c r="I330">
        <v>40.718157181571812</v>
      </c>
      <c r="J330">
        <v>33</v>
      </c>
    </row>
    <row r="331" spans="1:10" x14ac:dyDescent="0.3">
      <c r="A331" s="11">
        <v>3</v>
      </c>
      <c r="B331" s="11">
        <v>33.629600000000003</v>
      </c>
      <c r="D331">
        <v>302</v>
      </c>
      <c r="E331">
        <v>33.305916054186596</v>
      </c>
      <c r="F331">
        <v>-0.14101605418659346</v>
      </c>
      <c r="G331">
        <v>-3.1728469525015263E-2</v>
      </c>
      <c r="I331">
        <v>40.853658536585357</v>
      </c>
      <c r="J331">
        <v>33</v>
      </c>
    </row>
    <row r="332" spans="1:10" x14ac:dyDescent="0.3">
      <c r="A332" s="11">
        <v>3.6</v>
      </c>
      <c r="B332" s="11">
        <v>34.9</v>
      </c>
      <c r="D332">
        <v>303</v>
      </c>
      <c r="E332">
        <v>39.423709671415956</v>
      </c>
      <c r="F332">
        <v>7.9843903285840412</v>
      </c>
      <c r="G332">
        <v>1.7964797460656072</v>
      </c>
      <c r="I332">
        <v>40.989159891598909</v>
      </c>
      <c r="J332">
        <v>33</v>
      </c>
    </row>
    <row r="333" spans="1:10" x14ac:dyDescent="0.3">
      <c r="A333" s="11">
        <v>4.2</v>
      </c>
      <c r="B333" s="11">
        <v>31.5002</v>
      </c>
      <c r="D333">
        <v>304</v>
      </c>
      <c r="E333">
        <v>33.305916054186596</v>
      </c>
      <c r="F333">
        <v>-1.4059160541865978</v>
      </c>
      <c r="G333">
        <v>-0.31632968981648091</v>
      </c>
      <c r="I333">
        <v>41.124661246612462</v>
      </c>
      <c r="J333">
        <v>33.1</v>
      </c>
    </row>
    <row r="334" spans="1:10" x14ac:dyDescent="0.3">
      <c r="A334" s="11">
        <v>2</v>
      </c>
      <c r="B334" s="11">
        <v>41.8</v>
      </c>
      <c r="D334">
        <v>305</v>
      </c>
      <c r="E334">
        <v>41.171650704910064</v>
      </c>
      <c r="F334">
        <v>9.7283492950899344</v>
      </c>
      <c r="G334">
        <v>2.1888687491534551</v>
      </c>
      <c r="I334">
        <v>41.260162601626007</v>
      </c>
      <c r="J334">
        <v>33.1</v>
      </c>
    </row>
    <row r="335" spans="1:10" x14ac:dyDescent="0.3">
      <c r="A335" s="11">
        <v>3.5</v>
      </c>
      <c r="B335" s="11">
        <v>30.549900000000001</v>
      </c>
      <c r="D335">
        <v>306</v>
      </c>
      <c r="E335">
        <v>34.179886570933647</v>
      </c>
      <c r="F335">
        <v>-4.6798865709336468</v>
      </c>
      <c r="G335">
        <v>-1.0529697437847687</v>
      </c>
      <c r="I335">
        <v>41.395663956639559</v>
      </c>
      <c r="J335">
        <v>33.1</v>
      </c>
    </row>
    <row r="336" spans="1:10" x14ac:dyDescent="0.3">
      <c r="A336" s="11">
        <v>2.9</v>
      </c>
      <c r="B336" s="11">
        <v>35.258200000000002</v>
      </c>
      <c r="D336">
        <v>307</v>
      </c>
      <c r="E336">
        <v>29.373048728824866</v>
      </c>
      <c r="F336">
        <v>-3.7636487288248652</v>
      </c>
      <c r="G336">
        <v>-0.84681715627478571</v>
      </c>
      <c r="I336">
        <v>41.531165311653112</v>
      </c>
      <c r="J336">
        <v>33.164900000000003</v>
      </c>
    </row>
    <row r="337" spans="1:10" x14ac:dyDescent="0.3">
      <c r="A337" s="11">
        <v>3.5</v>
      </c>
      <c r="B337" s="11">
        <v>33.1</v>
      </c>
      <c r="D337">
        <v>308</v>
      </c>
      <c r="E337">
        <v>38.986724413042431</v>
      </c>
      <c r="F337">
        <v>-7.1867244130424304</v>
      </c>
      <c r="G337">
        <v>-1.6170057220731566</v>
      </c>
      <c r="I337">
        <v>41.666666666666657</v>
      </c>
      <c r="J337">
        <v>33.200000000000003</v>
      </c>
    </row>
    <row r="338" spans="1:10" x14ac:dyDescent="0.3">
      <c r="A338" s="11">
        <v>2.5</v>
      </c>
      <c r="B338" s="11">
        <v>35.922600000000003</v>
      </c>
      <c r="D338">
        <v>309</v>
      </c>
      <c r="E338">
        <v>38.986724413042431</v>
      </c>
      <c r="F338">
        <v>3.9132755869575675</v>
      </c>
      <c r="G338">
        <v>0.88048304797606236</v>
      </c>
      <c r="I338">
        <v>41.80216802168021</v>
      </c>
      <c r="J338">
        <v>33.200000000000003</v>
      </c>
    </row>
    <row r="339" spans="1:10" x14ac:dyDescent="0.3">
      <c r="A339" s="11">
        <v>3.7</v>
      </c>
      <c r="B339" s="11">
        <v>30.5</v>
      </c>
      <c r="D339">
        <v>310</v>
      </c>
      <c r="E339">
        <v>33.305916054186596</v>
      </c>
      <c r="F339">
        <v>0.94908394581340616</v>
      </c>
      <c r="G339">
        <v>0.21354292761288143</v>
      </c>
      <c r="I339">
        <v>41.937669376693762</v>
      </c>
      <c r="J339">
        <v>33.200000000000003</v>
      </c>
    </row>
    <row r="340" spans="1:10" x14ac:dyDescent="0.3">
      <c r="A340" s="11">
        <v>6.5</v>
      </c>
      <c r="B340" s="11">
        <v>19.899999999999999</v>
      </c>
      <c r="D340">
        <v>311</v>
      </c>
      <c r="E340">
        <v>29.810033987198395</v>
      </c>
      <c r="F340">
        <v>2.0899660128016038</v>
      </c>
      <c r="G340">
        <v>0.4702402384465359</v>
      </c>
      <c r="I340">
        <v>42.073170731707307</v>
      </c>
      <c r="J340">
        <v>33.200000000000003</v>
      </c>
    </row>
    <row r="341" spans="1:10" x14ac:dyDescent="0.3">
      <c r="A341" s="11">
        <v>3.2</v>
      </c>
      <c r="B341" s="11">
        <v>29.743099999999998</v>
      </c>
      <c r="D341">
        <v>312</v>
      </c>
      <c r="E341">
        <v>34.179886570933647</v>
      </c>
      <c r="F341">
        <v>0.69551342906635227</v>
      </c>
      <c r="G341">
        <v>0.15648981788393146</v>
      </c>
      <c r="I341">
        <v>42.20867208672086</v>
      </c>
      <c r="J341">
        <v>33.200000000000003</v>
      </c>
    </row>
    <row r="342" spans="1:10" x14ac:dyDescent="0.3">
      <c r="A342" s="11">
        <v>4.5</v>
      </c>
      <c r="B342" s="11">
        <v>24.349900000000002</v>
      </c>
      <c r="D342">
        <v>313</v>
      </c>
      <c r="E342">
        <v>35.053857087680697</v>
      </c>
      <c r="F342">
        <v>5.9439429123193008</v>
      </c>
      <c r="G342">
        <v>1.3373811417415411</v>
      </c>
      <c r="I342">
        <v>42.344173441734412</v>
      </c>
      <c r="J342">
        <v>33.235700000000001</v>
      </c>
    </row>
    <row r="343" spans="1:10" x14ac:dyDescent="0.3">
      <c r="A343" s="11">
        <v>2.5</v>
      </c>
      <c r="B343" s="11">
        <v>43.8</v>
      </c>
      <c r="D343">
        <v>314</v>
      </c>
      <c r="E343">
        <v>31.12098976231897</v>
      </c>
      <c r="F343">
        <v>0.47901023768103101</v>
      </c>
      <c r="G343">
        <v>0.10777681886008851</v>
      </c>
      <c r="I343">
        <v>42.479674796747965</v>
      </c>
      <c r="J343">
        <v>33.260300000000001</v>
      </c>
    </row>
    <row r="344" spans="1:10" x14ac:dyDescent="0.3">
      <c r="A344" s="11">
        <v>5</v>
      </c>
      <c r="B344" s="11">
        <v>24.0505</v>
      </c>
      <c r="D344">
        <v>315</v>
      </c>
      <c r="E344">
        <v>21.507314078101402</v>
      </c>
      <c r="F344">
        <v>-1.6073140781014033</v>
      </c>
      <c r="G344">
        <v>-0.36164404144146567</v>
      </c>
      <c r="I344">
        <v>42.61517615176151</v>
      </c>
      <c r="J344">
        <v>33.299999999999997</v>
      </c>
    </row>
    <row r="345" spans="1:10" x14ac:dyDescent="0.3">
      <c r="A345" s="11">
        <v>4.5999999999999996</v>
      </c>
      <c r="B345" s="11">
        <v>22.7</v>
      </c>
      <c r="D345">
        <v>316</v>
      </c>
      <c r="E345">
        <v>34.616871829307172</v>
      </c>
      <c r="F345">
        <v>1.1325281706928294</v>
      </c>
      <c r="G345">
        <v>0.25481769261889431</v>
      </c>
      <c r="I345">
        <v>42.750677506775062</v>
      </c>
      <c r="J345">
        <v>33.299999999999997</v>
      </c>
    </row>
    <row r="346" spans="1:10" x14ac:dyDescent="0.3">
      <c r="A346" s="11">
        <v>3</v>
      </c>
      <c r="B346" s="11">
        <v>38.299999999999997</v>
      </c>
      <c r="D346">
        <v>317</v>
      </c>
      <c r="E346">
        <v>34.616871829307172</v>
      </c>
      <c r="F346">
        <v>3.3330281706928275</v>
      </c>
      <c r="G346">
        <v>0.74992796635702974</v>
      </c>
      <c r="I346">
        <v>42.886178861788615</v>
      </c>
      <c r="J346">
        <v>33.299999999999997</v>
      </c>
    </row>
    <row r="347" spans="1:10" x14ac:dyDescent="0.3">
      <c r="A347" s="11">
        <v>3.8</v>
      </c>
      <c r="B347" s="11">
        <v>33.200000000000003</v>
      </c>
      <c r="D347">
        <v>318</v>
      </c>
      <c r="E347">
        <v>32.431945537439546</v>
      </c>
      <c r="F347">
        <v>-3.8319455374395446</v>
      </c>
      <c r="G347">
        <v>-0.86218386911671019</v>
      </c>
      <c r="I347">
        <v>43.02168021680216</v>
      </c>
      <c r="J347">
        <v>33.305199999999999</v>
      </c>
    </row>
    <row r="348" spans="1:10" x14ac:dyDescent="0.3">
      <c r="A348" s="11">
        <v>1.3</v>
      </c>
      <c r="B348" s="11">
        <v>32.1</v>
      </c>
      <c r="D348">
        <v>319</v>
      </c>
      <c r="E348">
        <v>31.557975020692492</v>
      </c>
      <c r="F348">
        <v>-7.3742750206924903</v>
      </c>
      <c r="G348">
        <v>-1.6592044190481054</v>
      </c>
      <c r="I348">
        <v>43.157181571815713</v>
      </c>
      <c r="J348">
        <v>33.305199999999999</v>
      </c>
    </row>
    <row r="349" spans="1:10" x14ac:dyDescent="0.3">
      <c r="A349" s="11">
        <v>5</v>
      </c>
      <c r="B349" s="11">
        <v>31.073599999999999</v>
      </c>
      <c r="D349">
        <v>320</v>
      </c>
      <c r="E349">
        <v>36.801798121174805</v>
      </c>
      <c r="F349">
        <v>-5.5017981211748044</v>
      </c>
      <c r="G349">
        <v>-1.2378990110551324</v>
      </c>
      <c r="I349">
        <v>43.292682926829265</v>
      </c>
      <c r="J349">
        <v>33.4</v>
      </c>
    </row>
    <row r="350" spans="1:10" x14ac:dyDescent="0.3">
      <c r="A350" s="11">
        <v>3</v>
      </c>
      <c r="B350" s="11">
        <v>33.200000000000003</v>
      </c>
      <c r="D350">
        <v>321</v>
      </c>
      <c r="E350">
        <v>39.423709671415956</v>
      </c>
      <c r="F350">
        <v>-0.82370967141595486</v>
      </c>
      <c r="G350">
        <v>-0.1853338427155207</v>
      </c>
      <c r="I350">
        <v>43.42818428184281</v>
      </c>
      <c r="J350">
        <v>33.5</v>
      </c>
    </row>
    <row r="351" spans="1:10" x14ac:dyDescent="0.3">
      <c r="A351" s="11">
        <v>2.4</v>
      </c>
      <c r="B351" s="11">
        <v>43.104300000000002</v>
      </c>
      <c r="D351">
        <v>322</v>
      </c>
      <c r="E351">
        <v>39.423709671415956</v>
      </c>
      <c r="F351">
        <v>2.8762903285840409</v>
      </c>
      <c r="G351">
        <v>0.64716241396755148</v>
      </c>
      <c r="I351">
        <v>43.563685636856363</v>
      </c>
      <c r="J351">
        <v>33.5</v>
      </c>
    </row>
    <row r="352" spans="1:10" x14ac:dyDescent="0.3">
      <c r="A352" s="11">
        <v>8.4</v>
      </c>
      <c r="B352" s="11">
        <v>30</v>
      </c>
      <c r="D352">
        <v>323</v>
      </c>
      <c r="E352">
        <v>25.877166661836661</v>
      </c>
      <c r="F352">
        <v>-4.4771666618366623</v>
      </c>
      <c r="G352">
        <v>-1.0073579693311545</v>
      </c>
      <c r="I352">
        <v>43.699186991869915</v>
      </c>
      <c r="J352">
        <v>33.5</v>
      </c>
    </row>
    <row r="353" spans="1:10" x14ac:dyDescent="0.3">
      <c r="A353" s="11">
        <v>2.4</v>
      </c>
      <c r="B353" s="11">
        <v>38.876899999999999</v>
      </c>
      <c r="D353">
        <v>324</v>
      </c>
      <c r="E353">
        <v>34.616871829307172</v>
      </c>
      <c r="F353">
        <v>-7.3168718293071713</v>
      </c>
      <c r="G353">
        <v>-1.6462887590616351</v>
      </c>
      <c r="I353">
        <v>43.83468834688346</v>
      </c>
      <c r="J353">
        <v>33.5</v>
      </c>
    </row>
    <row r="354" spans="1:10" x14ac:dyDescent="0.3">
      <c r="A354" s="11">
        <v>1.6</v>
      </c>
      <c r="B354" s="11">
        <v>50.4</v>
      </c>
      <c r="D354">
        <v>325</v>
      </c>
      <c r="E354">
        <v>28.936063470451341</v>
      </c>
      <c r="F354">
        <v>2.8639365295486598</v>
      </c>
      <c r="G354">
        <v>0.64438282168301919</v>
      </c>
      <c r="I354">
        <v>43.970189701897013</v>
      </c>
      <c r="J354">
        <v>33.550899999999999</v>
      </c>
    </row>
    <row r="355" spans="1:10" x14ac:dyDescent="0.3">
      <c r="A355" s="11">
        <v>3</v>
      </c>
      <c r="B355" s="11">
        <v>38.7896</v>
      </c>
      <c r="D355">
        <v>326</v>
      </c>
      <c r="E355">
        <v>41.171650704910064</v>
      </c>
      <c r="F355">
        <v>6.1561492950899392</v>
      </c>
      <c r="G355">
        <v>1.3851273631741929</v>
      </c>
      <c r="I355">
        <v>44.105691056910565</v>
      </c>
      <c r="J355">
        <v>33.6</v>
      </c>
    </row>
    <row r="356" spans="1:10" x14ac:dyDescent="0.3">
      <c r="A356" s="11">
        <v>2.5</v>
      </c>
      <c r="B356" s="11">
        <v>39.726700000000001</v>
      </c>
      <c r="D356">
        <v>327</v>
      </c>
      <c r="E356">
        <v>29.810033987198395</v>
      </c>
      <c r="F356">
        <v>3.7408660128016038</v>
      </c>
      <c r="G356">
        <v>0.84169106821899142</v>
      </c>
      <c r="I356">
        <v>44.241192411924111</v>
      </c>
      <c r="J356">
        <v>33.6</v>
      </c>
    </row>
    <row r="357" spans="1:10" x14ac:dyDescent="0.3">
      <c r="A357" s="11">
        <v>2.5</v>
      </c>
      <c r="B357" s="11">
        <v>36.704700000000003</v>
      </c>
      <c r="D357">
        <v>328</v>
      </c>
      <c r="E357">
        <v>25.877166661836661</v>
      </c>
      <c r="F357">
        <v>3.1228333381633391</v>
      </c>
      <c r="G357">
        <v>0.70263434169353656</v>
      </c>
      <c r="I357">
        <v>44.376693766937663</v>
      </c>
      <c r="J357">
        <v>33.6</v>
      </c>
    </row>
    <row r="358" spans="1:10" x14ac:dyDescent="0.3">
      <c r="A358" s="11">
        <v>3.6</v>
      </c>
      <c r="B358" s="11">
        <v>33</v>
      </c>
      <c r="D358">
        <v>329</v>
      </c>
      <c r="E358">
        <v>36.801798121174805</v>
      </c>
      <c r="F358">
        <v>-3.1721981211748016</v>
      </c>
      <c r="G358">
        <v>-0.71374136792840548</v>
      </c>
      <c r="I358">
        <v>44.512195121951216</v>
      </c>
      <c r="J358">
        <v>33.6</v>
      </c>
    </row>
    <row r="359" spans="1:10" x14ac:dyDescent="0.3">
      <c r="A359" s="11">
        <v>4.2</v>
      </c>
      <c r="B359" s="11">
        <v>24.6</v>
      </c>
      <c r="D359">
        <v>330</v>
      </c>
      <c r="E359">
        <v>34.179886570933647</v>
      </c>
      <c r="F359">
        <v>0.72011342906635178</v>
      </c>
      <c r="G359">
        <v>0.16202479299593234</v>
      </c>
      <c r="I359">
        <v>44.647696476964761</v>
      </c>
      <c r="J359">
        <v>33.6</v>
      </c>
    </row>
    <row r="360" spans="1:10" x14ac:dyDescent="0.3">
      <c r="A360" s="11">
        <v>2</v>
      </c>
      <c r="B360" s="11">
        <v>43.9</v>
      </c>
      <c r="D360">
        <v>331</v>
      </c>
      <c r="E360">
        <v>31.557975020692492</v>
      </c>
      <c r="F360">
        <v>-5.7775020692492518E-2</v>
      </c>
      <c r="G360">
        <v>-1.2999321204401924E-2</v>
      </c>
      <c r="I360">
        <v>44.783197831978313</v>
      </c>
      <c r="J360">
        <v>33.629600000000003</v>
      </c>
    </row>
    <row r="361" spans="1:10" x14ac:dyDescent="0.3">
      <c r="A361" s="11">
        <v>3.8</v>
      </c>
      <c r="B361" s="11">
        <v>34.255000000000003</v>
      </c>
      <c r="D361">
        <v>332</v>
      </c>
      <c r="E361">
        <v>41.171650704910064</v>
      </c>
      <c r="F361">
        <v>0.62834929508993298</v>
      </c>
      <c r="G361">
        <v>0.14137795568968026</v>
      </c>
      <c r="I361">
        <v>44.918699186991866</v>
      </c>
      <c r="J361">
        <v>33.700000000000003</v>
      </c>
    </row>
    <row r="362" spans="1:10" x14ac:dyDescent="0.3">
      <c r="A362" s="11">
        <v>6.8</v>
      </c>
      <c r="B362" s="11">
        <v>21.006</v>
      </c>
      <c r="D362">
        <v>333</v>
      </c>
      <c r="E362">
        <v>34.616871829307172</v>
      </c>
      <c r="F362">
        <v>-4.066971829307171</v>
      </c>
      <c r="G362">
        <v>-0.91506454700911632</v>
      </c>
      <c r="I362">
        <v>45.054200542005411</v>
      </c>
      <c r="J362">
        <v>33.722900000000003</v>
      </c>
    </row>
    <row r="363" spans="1:10" x14ac:dyDescent="0.3">
      <c r="A363" s="11">
        <v>1.8</v>
      </c>
      <c r="B363" s="11">
        <v>43.7</v>
      </c>
      <c r="D363">
        <v>334</v>
      </c>
      <c r="E363">
        <v>37.23878337954833</v>
      </c>
      <c r="F363">
        <v>-1.9805833795483281</v>
      </c>
      <c r="G363">
        <v>-0.44562925662775499</v>
      </c>
      <c r="I363">
        <v>45.189701897018963</v>
      </c>
      <c r="J363">
        <v>33.762799999999999</v>
      </c>
    </row>
    <row r="364" spans="1:10" x14ac:dyDescent="0.3">
      <c r="A364" s="11">
        <v>2.4</v>
      </c>
      <c r="B364" s="11">
        <v>36.4</v>
      </c>
      <c r="D364">
        <v>335</v>
      </c>
      <c r="E364">
        <v>34.616871829307172</v>
      </c>
      <c r="F364">
        <v>-1.5168718293071706</v>
      </c>
      <c r="G364">
        <v>-0.34129462696384461</v>
      </c>
      <c r="I364">
        <v>45.325203252032516</v>
      </c>
      <c r="J364">
        <v>33.793700000000001</v>
      </c>
    </row>
    <row r="365" spans="1:10" x14ac:dyDescent="0.3">
      <c r="A365" s="11">
        <v>6.2</v>
      </c>
      <c r="B365" s="11">
        <v>34.349299999999999</v>
      </c>
      <c r="D365">
        <v>336</v>
      </c>
      <c r="E365">
        <v>38.986724413042431</v>
      </c>
      <c r="F365">
        <v>-3.0641244130424283</v>
      </c>
      <c r="G365">
        <v>-0.68942489293757847</v>
      </c>
      <c r="I365">
        <v>45.460704607046061</v>
      </c>
      <c r="J365">
        <v>33.848199999999999</v>
      </c>
    </row>
    <row r="366" spans="1:10" x14ac:dyDescent="0.3">
      <c r="A366" s="11">
        <v>4</v>
      </c>
      <c r="B366" s="11">
        <v>27.234000000000002</v>
      </c>
      <c r="D366">
        <v>337</v>
      </c>
      <c r="E366">
        <v>33.742901312560122</v>
      </c>
      <c r="F366">
        <v>-3.2429013125601216</v>
      </c>
      <c r="G366">
        <v>-0.72964951445916915</v>
      </c>
      <c r="I366">
        <v>45.596205962059614</v>
      </c>
      <c r="J366">
        <v>33.848199999999999</v>
      </c>
    </row>
    <row r="367" spans="1:10" x14ac:dyDescent="0.3">
      <c r="A367" s="11">
        <v>2</v>
      </c>
      <c r="B367" s="11">
        <v>39.7256</v>
      </c>
      <c r="D367">
        <v>338</v>
      </c>
      <c r="E367">
        <v>21.507314078101402</v>
      </c>
      <c r="F367">
        <v>-1.6073140781014033</v>
      </c>
      <c r="G367">
        <v>-0.36164404144146567</v>
      </c>
      <c r="I367">
        <v>45.731707317073166</v>
      </c>
      <c r="J367">
        <v>34</v>
      </c>
    </row>
    <row r="368" spans="1:10" x14ac:dyDescent="0.3">
      <c r="A368" s="11">
        <v>3.5</v>
      </c>
      <c r="B368" s="11">
        <v>38.0169</v>
      </c>
      <c r="D368">
        <v>339</v>
      </c>
      <c r="E368">
        <v>35.927827604427748</v>
      </c>
      <c r="F368">
        <v>-6.1847276044277493</v>
      </c>
      <c r="G368">
        <v>-1.3915574538623168</v>
      </c>
      <c r="I368">
        <v>45.867208672086711</v>
      </c>
      <c r="J368">
        <v>34.049900000000001</v>
      </c>
    </row>
    <row r="369" spans="1:10" x14ac:dyDescent="0.3">
      <c r="A369" s="11">
        <v>4</v>
      </c>
      <c r="B369" s="11">
        <v>29.9</v>
      </c>
      <c r="D369">
        <v>340</v>
      </c>
      <c r="E369">
        <v>30.247019245571916</v>
      </c>
      <c r="F369">
        <v>-5.8971192455719148</v>
      </c>
      <c r="G369">
        <v>-1.3268458640952236</v>
      </c>
      <c r="I369">
        <v>46.002710027100264</v>
      </c>
      <c r="J369">
        <v>34.1</v>
      </c>
    </row>
    <row r="370" spans="1:10" x14ac:dyDescent="0.3">
      <c r="A370" s="11">
        <v>2.5</v>
      </c>
      <c r="B370" s="11">
        <v>31.7</v>
      </c>
      <c r="D370">
        <v>341</v>
      </c>
      <c r="E370">
        <v>38.986724413042431</v>
      </c>
      <c r="F370">
        <v>4.8132755869575661</v>
      </c>
      <c r="G370">
        <v>1.0829821374395123</v>
      </c>
      <c r="I370">
        <v>46.138211382113816</v>
      </c>
      <c r="J370">
        <v>34.1</v>
      </c>
    </row>
    <row r="371" spans="1:10" x14ac:dyDescent="0.3">
      <c r="A371" s="11">
        <v>2.5</v>
      </c>
      <c r="B371" s="11">
        <v>44.2</v>
      </c>
      <c r="D371">
        <v>342</v>
      </c>
      <c r="E371">
        <v>28.062092953704287</v>
      </c>
      <c r="F371">
        <v>-4.0115929537042874</v>
      </c>
      <c r="G371">
        <v>-0.9026043560256789</v>
      </c>
      <c r="I371">
        <v>46.273712737127362</v>
      </c>
      <c r="J371">
        <v>34.1</v>
      </c>
    </row>
    <row r="372" spans="1:10" x14ac:dyDescent="0.3">
      <c r="A372" s="11">
        <v>2.2999999999999998</v>
      </c>
      <c r="B372" s="11">
        <v>39.200000000000003</v>
      </c>
      <c r="D372">
        <v>343</v>
      </c>
      <c r="E372">
        <v>29.810033987198395</v>
      </c>
      <c r="F372">
        <v>-7.1100339871983955</v>
      </c>
      <c r="G372">
        <v>-1.5997504538465108</v>
      </c>
      <c r="I372">
        <v>46.409214092140914</v>
      </c>
      <c r="J372">
        <v>34.1</v>
      </c>
    </row>
    <row r="373" spans="1:10" x14ac:dyDescent="0.3">
      <c r="A373" s="11">
        <v>2.4</v>
      </c>
      <c r="B373" s="11">
        <v>42.6</v>
      </c>
      <c r="D373">
        <v>344</v>
      </c>
      <c r="E373">
        <v>36.801798121174805</v>
      </c>
      <c r="F373">
        <v>1.4982018788251921</v>
      </c>
      <c r="G373">
        <v>0.33709390699392422</v>
      </c>
      <c r="I373">
        <v>46.544715447154466</v>
      </c>
      <c r="J373">
        <v>34.143500000000003</v>
      </c>
    </row>
    <row r="374" spans="1:10" x14ac:dyDescent="0.3">
      <c r="A374" s="11">
        <v>5.7</v>
      </c>
      <c r="B374" s="11">
        <v>33.6</v>
      </c>
      <c r="D374">
        <v>345</v>
      </c>
      <c r="E374">
        <v>33.305916054186596</v>
      </c>
      <c r="F374">
        <v>-0.10591605418659356</v>
      </c>
      <c r="G374">
        <v>-2.3831005035940721E-2</v>
      </c>
      <c r="I374">
        <v>46.680216802168012</v>
      </c>
      <c r="J374">
        <v>34.179600000000001</v>
      </c>
    </row>
    <row r="375" spans="1:10" x14ac:dyDescent="0.3">
      <c r="A375" s="11">
        <v>2</v>
      </c>
      <c r="B375" s="11">
        <v>41.521000000000001</v>
      </c>
      <c r="D375">
        <v>346</v>
      </c>
      <c r="E375">
        <v>44.230547513524741</v>
      </c>
      <c r="F375">
        <v>-12.130547513524739</v>
      </c>
      <c r="G375">
        <v>-2.7293609179798666</v>
      </c>
      <c r="I375">
        <v>46.815718157181564</v>
      </c>
      <c r="J375">
        <v>34.200000000000003</v>
      </c>
    </row>
    <row r="376" spans="1:10" x14ac:dyDescent="0.3">
      <c r="A376" s="11">
        <v>3.7</v>
      </c>
      <c r="B376" s="11">
        <v>25.2</v>
      </c>
      <c r="D376">
        <v>347</v>
      </c>
      <c r="E376">
        <v>28.062092953704287</v>
      </c>
      <c r="F376">
        <v>3.0115070462957121</v>
      </c>
      <c r="G376">
        <v>0.6775860386529402</v>
      </c>
      <c r="I376">
        <v>46.951219512195117</v>
      </c>
      <c r="J376">
        <v>34.200000000000003</v>
      </c>
    </row>
    <row r="377" spans="1:10" x14ac:dyDescent="0.3">
      <c r="A377" s="11">
        <v>5.4</v>
      </c>
      <c r="B377" s="11">
        <v>23.898299999999999</v>
      </c>
      <c r="D377">
        <v>348</v>
      </c>
      <c r="E377">
        <v>36.801798121174805</v>
      </c>
      <c r="F377">
        <v>-3.6017981211748022</v>
      </c>
      <c r="G377">
        <v>-0.81040093329895913</v>
      </c>
      <c r="I377">
        <v>47.086720867208662</v>
      </c>
      <c r="J377">
        <v>34.200000000000003</v>
      </c>
    </row>
    <row r="378" spans="1:10" x14ac:dyDescent="0.3">
      <c r="A378" s="11">
        <v>1.8</v>
      </c>
      <c r="B378" s="11">
        <v>50.5</v>
      </c>
      <c r="D378">
        <v>349</v>
      </c>
      <c r="E378">
        <v>39.423709671415956</v>
      </c>
      <c r="F378">
        <v>3.6805903285840458</v>
      </c>
      <c r="G378">
        <v>0.82812910025138931</v>
      </c>
      <c r="I378">
        <v>47.222222222222214</v>
      </c>
      <c r="J378">
        <v>34.200000000000003</v>
      </c>
    </row>
    <row r="379" spans="1:10" x14ac:dyDescent="0.3">
      <c r="A379" s="11">
        <v>3.8</v>
      </c>
      <c r="B379" s="11">
        <v>35.359400000000001</v>
      </c>
      <c r="D379">
        <v>350</v>
      </c>
      <c r="E379">
        <v>13.204594169004409</v>
      </c>
      <c r="F379">
        <v>16.795405830995591</v>
      </c>
      <c r="G379">
        <v>3.7789493199397</v>
      </c>
      <c r="I379">
        <v>47.357723577235767</v>
      </c>
      <c r="J379">
        <v>34.200000000000003</v>
      </c>
    </row>
    <row r="380" spans="1:10" x14ac:dyDescent="0.3">
      <c r="A380" s="11">
        <v>3</v>
      </c>
      <c r="B380" s="11">
        <v>35.460599999999999</v>
      </c>
      <c r="D380">
        <v>351</v>
      </c>
      <c r="E380">
        <v>39.423709671415956</v>
      </c>
      <c r="F380">
        <v>-0.54680967141595715</v>
      </c>
      <c r="G380">
        <v>-0.12303162285726638</v>
      </c>
      <c r="I380">
        <v>47.493224932249319</v>
      </c>
      <c r="J380">
        <v>34.251300000000001</v>
      </c>
    </row>
    <row r="381" spans="1:10" x14ac:dyDescent="0.3">
      <c r="A381" s="11">
        <v>1.8</v>
      </c>
      <c r="B381" s="11">
        <v>37.619999999999997</v>
      </c>
      <c r="D381">
        <v>352</v>
      </c>
      <c r="E381">
        <v>42.919591738404165</v>
      </c>
      <c r="F381">
        <v>7.4804082615958336</v>
      </c>
      <c r="G381">
        <v>1.6830842908755854</v>
      </c>
      <c r="I381">
        <v>47.628726287262865</v>
      </c>
      <c r="J381">
        <v>34.255000000000003</v>
      </c>
    </row>
    <row r="382" spans="1:10" x14ac:dyDescent="0.3">
      <c r="A382" s="11">
        <v>2.7</v>
      </c>
      <c r="B382" s="11">
        <v>40.6</v>
      </c>
      <c r="D382">
        <v>353</v>
      </c>
      <c r="E382">
        <v>36.801798121174805</v>
      </c>
      <c r="F382">
        <v>1.987801878825195</v>
      </c>
      <c r="G382">
        <v>0.4472534116620418</v>
      </c>
      <c r="I382">
        <v>47.764227642276417</v>
      </c>
      <c r="J382">
        <v>34.255000000000003</v>
      </c>
    </row>
    <row r="383" spans="1:10" x14ac:dyDescent="0.3">
      <c r="A383" s="11">
        <v>5.6</v>
      </c>
      <c r="B383" s="11">
        <v>24.299600000000002</v>
      </c>
      <c r="D383">
        <v>354</v>
      </c>
      <c r="E383">
        <v>38.986724413042431</v>
      </c>
      <c r="F383">
        <v>0.73997558695756993</v>
      </c>
      <c r="G383">
        <v>0.16649375842676672</v>
      </c>
      <c r="I383">
        <v>47.899728997289969</v>
      </c>
      <c r="J383">
        <v>34.270800000000001</v>
      </c>
    </row>
    <row r="384" spans="1:10" x14ac:dyDescent="0.3">
      <c r="A384" s="11">
        <v>3.6</v>
      </c>
      <c r="B384" s="11">
        <v>35.6</v>
      </c>
      <c r="D384">
        <v>355</v>
      </c>
      <c r="E384">
        <v>38.986724413042431</v>
      </c>
      <c r="F384">
        <v>-2.2820244130424285</v>
      </c>
      <c r="G384">
        <v>-0.51345318419384023</v>
      </c>
      <c r="I384">
        <v>48.035230352303515</v>
      </c>
      <c r="J384">
        <v>34.270800000000001</v>
      </c>
    </row>
    <row r="385" spans="1:10" x14ac:dyDescent="0.3">
      <c r="A385" s="11">
        <v>3.5</v>
      </c>
      <c r="B385" s="11">
        <v>38.299999999999997</v>
      </c>
      <c r="D385">
        <v>356</v>
      </c>
      <c r="E385">
        <v>34.179886570933647</v>
      </c>
      <c r="F385">
        <v>-1.1798865709336468</v>
      </c>
      <c r="G385">
        <v>-0.26547328476024007</v>
      </c>
      <c r="I385">
        <v>48.170731707317067</v>
      </c>
      <c r="J385">
        <v>34.285299999999999</v>
      </c>
    </row>
    <row r="386" spans="1:10" x14ac:dyDescent="0.3">
      <c r="A386" s="11">
        <v>2</v>
      </c>
      <c r="B386" s="11">
        <v>46.438699999999997</v>
      </c>
      <c r="D386">
        <v>357</v>
      </c>
      <c r="E386">
        <v>31.557975020692492</v>
      </c>
      <c r="F386">
        <v>-6.9579750206924906</v>
      </c>
      <c r="G386">
        <v>-1.5655373402218451</v>
      </c>
      <c r="I386">
        <v>48.30623306233062</v>
      </c>
      <c r="J386">
        <v>34.285299999999999</v>
      </c>
    </row>
    <row r="387" spans="1:10" x14ac:dyDescent="0.3">
      <c r="A387" s="11">
        <v>5</v>
      </c>
      <c r="B387" s="11">
        <v>29.7559</v>
      </c>
      <c r="D387">
        <v>358</v>
      </c>
      <c r="E387">
        <v>41.171650704910064</v>
      </c>
      <c r="F387">
        <v>2.7283492950899344</v>
      </c>
      <c r="G387">
        <v>0.61387583110439781</v>
      </c>
      <c r="I387">
        <v>48.441734417344165</v>
      </c>
      <c r="J387">
        <v>34.299999999999997</v>
      </c>
    </row>
    <row r="388" spans="1:10" x14ac:dyDescent="0.3">
      <c r="A388" s="11">
        <v>4</v>
      </c>
      <c r="B388" s="11">
        <v>36.392600000000002</v>
      </c>
      <c r="D388">
        <v>359</v>
      </c>
      <c r="E388">
        <v>33.305916054186596</v>
      </c>
      <c r="F388">
        <v>0.94908394581340616</v>
      </c>
      <c r="G388">
        <v>0.21354292761288143</v>
      </c>
      <c r="I388">
        <v>48.577235772357717</v>
      </c>
      <c r="J388">
        <v>34.299999999999997</v>
      </c>
    </row>
    <row r="389" spans="1:10" x14ac:dyDescent="0.3">
      <c r="A389" s="11">
        <v>2</v>
      </c>
      <c r="B389" s="11">
        <v>47.512900000000002</v>
      </c>
      <c r="D389">
        <v>360</v>
      </c>
      <c r="E389">
        <v>20.196358302980826</v>
      </c>
      <c r="F389">
        <v>0.80964169701917399</v>
      </c>
      <c r="G389">
        <v>0.1821685627089171</v>
      </c>
      <c r="I389">
        <v>48.71273712737127</v>
      </c>
      <c r="J389">
        <v>34.299999999999997</v>
      </c>
    </row>
    <row r="390" spans="1:10" x14ac:dyDescent="0.3">
      <c r="A390" s="11">
        <v>2.4</v>
      </c>
      <c r="B390" s="11">
        <v>44.4</v>
      </c>
      <c r="D390">
        <v>361</v>
      </c>
      <c r="E390">
        <v>42.045621221657115</v>
      </c>
      <c r="F390">
        <v>1.6543787783428883</v>
      </c>
      <c r="G390">
        <v>0.37223355138010006</v>
      </c>
      <c r="I390">
        <v>48.848238482384815</v>
      </c>
      <c r="J390">
        <v>34.349299999999999</v>
      </c>
    </row>
    <row r="391" spans="1:10" x14ac:dyDescent="0.3">
      <c r="A391" s="11">
        <v>3.2</v>
      </c>
      <c r="B391" s="11">
        <v>33.762799999999999</v>
      </c>
      <c r="D391">
        <v>362</v>
      </c>
      <c r="E391">
        <v>39.423709671415956</v>
      </c>
      <c r="F391">
        <v>-3.0237096714159577</v>
      </c>
      <c r="G391">
        <v>-0.68033161695951083</v>
      </c>
      <c r="I391">
        <v>48.983739837398367</v>
      </c>
      <c r="J391">
        <v>34.4</v>
      </c>
    </row>
    <row r="392" spans="1:10" x14ac:dyDescent="0.3">
      <c r="A392" s="11">
        <v>5.3</v>
      </c>
      <c r="B392" s="11">
        <v>26.6</v>
      </c>
      <c r="D392">
        <v>363</v>
      </c>
      <c r="E392">
        <v>22.818269853221977</v>
      </c>
      <c r="F392">
        <v>11.531030146778022</v>
      </c>
      <c r="G392">
        <v>2.5944701169979383</v>
      </c>
      <c r="I392">
        <v>49.11924119241192</v>
      </c>
      <c r="J392">
        <v>34.4</v>
      </c>
    </row>
    <row r="393" spans="1:10" x14ac:dyDescent="0.3">
      <c r="A393" s="11">
        <v>3.6</v>
      </c>
      <c r="B393" s="11">
        <v>34.875399999999999</v>
      </c>
      <c r="D393">
        <v>364</v>
      </c>
      <c r="E393">
        <v>32.431945537439546</v>
      </c>
      <c r="F393">
        <v>-5.1979455374395442</v>
      </c>
      <c r="G393">
        <v>-1.1695324871245691</v>
      </c>
      <c r="I393">
        <v>49.254742547425465</v>
      </c>
      <c r="J393">
        <v>34.4</v>
      </c>
    </row>
    <row r="394" spans="1:10" x14ac:dyDescent="0.3">
      <c r="A394" s="11">
        <v>3.6</v>
      </c>
      <c r="B394" s="11">
        <v>38.1</v>
      </c>
      <c r="D394">
        <v>365</v>
      </c>
      <c r="E394">
        <v>41.171650704910064</v>
      </c>
      <c r="F394">
        <v>-1.4460507049100642</v>
      </c>
      <c r="G394">
        <v>-0.32535994562474263</v>
      </c>
      <c r="I394">
        <v>49.390243902439018</v>
      </c>
      <c r="J394">
        <v>34.4</v>
      </c>
    </row>
    <row r="395" spans="1:10" x14ac:dyDescent="0.3">
      <c r="A395" s="11">
        <v>4.8</v>
      </c>
      <c r="B395" s="11">
        <v>24.153400000000001</v>
      </c>
      <c r="D395">
        <v>366</v>
      </c>
      <c r="E395">
        <v>34.616871829307172</v>
      </c>
      <c r="F395">
        <v>3.4000281706928277</v>
      </c>
      <c r="G395">
        <v>0.76500289857264214</v>
      </c>
      <c r="I395">
        <v>49.52574525745257</v>
      </c>
      <c r="J395">
        <v>34.4</v>
      </c>
    </row>
    <row r="396" spans="1:10" x14ac:dyDescent="0.3">
      <c r="A396" s="11">
        <v>4.5999999999999996</v>
      </c>
      <c r="B396" s="11">
        <v>34.200000000000003</v>
      </c>
      <c r="D396">
        <v>367</v>
      </c>
      <c r="E396">
        <v>32.431945537439546</v>
      </c>
      <c r="F396">
        <v>-2.5319455374395474</v>
      </c>
      <c r="G396">
        <v>-0.56968518433617166</v>
      </c>
      <c r="I396">
        <v>49.661246612466115</v>
      </c>
      <c r="J396">
        <v>34.485500000000002</v>
      </c>
    </row>
    <row r="397" spans="1:10" x14ac:dyDescent="0.3">
      <c r="A397" s="11">
        <v>2</v>
      </c>
      <c r="B397" s="11">
        <v>41.0456</v>
      </c>
      <c r="D397">
        <v>368</v>
      </c>
      <c r="E397">
        <v>38.986724413042431</v>
      </c>
      <c r="F397">
        <v>-7.2867244130424318</v>
      </c>
      <c r="G397">
        <v>-1.6395056209024292</v>
      </c>
      <c r="I397">
        <v>49.796747967479668</v>
      </c>
      <c r="J397">
        <v>34.5</v>
      </c>
    </row>
    <row r="398" spans="1:10" x14ac:dyDescent="0.3">
      <c r="A398" s="11">
        <v>2.4</v>
      </c>
      <c r="B398" s="11">
        <v>43.5</v>
      </c>
      <c r="D398">
        <v>369</v>
      </c>
      <c r="E398">
        <v>38.986724413042431</v>
      </c>
      <c r="F398">
        <v>5.2132755869575718</v>
      </c>
      <c r="G398">
        <v>1.1729817327566026</v>
      </c>
      <c r="I398">
        <v>49.93224932249322</v>
      </c>
      <c r="J398">
        <v>34.5</v>
      </c>
    </row>
    <row r="399" spans="1:10" x14ac:dyDescent="0.3">
      <c r="A399" s="11">
        <v>4</v>
      </c>
      <c r="B399" s="11">
        <v>30.2</v>
      </c>
      <c r="D399">
        <v>370</v>
      </c>
      <c r="E399">
        <v>39.860694929789489</v>
      </c>
      <c r="F399">
        <v>-0.66069492978948574</v>
      </c>
      <c r="G399">
        <v>-0.14865569077276561</v>
      </c>
      <c r="I399">
        <v>50.067750677506766</v>
      </c>
      <c r="J399">
        <v>34.5</v>
      </c>
    </row>
    <row r="400" spans="1:10" x14ac:dyDescent="0.3">
      <c r="A400" s="11">
        <v>3</v>
      </c>
      <c r="B400" s="11">
        <v>38.7896</v>
      </c>
      <c r="D400">
        <v>371</v>
      </c>
      <c r="E400">
        <v>39.423709671415956</v>
      </c>
      <c r="F400">
        <v>3.1762903285840451</v>
      </c>
      <c r="G400">
        <v>0.7146621104553692</v>
      </c>
      <c r="I400">
        <v>50.203252032520318</v>
      </c>
      <c r="J400">
        <v>34.5</v>
      </c>
    </row>
    <row r="401" spans="1:10" x14ac:dyDescent="0.3">
      <c r="A401" s="11">
        <v>3</v>
      </c>
      <c r="B401" s="11">
        <v>34.799999999999997</v>
      </c>
      <c r="D401">
        <v>372</v>
      </c>
      <c r="E401">
        <v>25.003196145089607</v>
      </c>
      <c r="F401">
        <v>8.5968038549103944</v>
      </c>
      <c r="G401">
        <v>1.9342721699058154</v>
      </c>
      <c r="I401">
        <v>50.33875338753387</v>
      </c>
      <c r="J401">
        <v>34.514800000000001</v>
      </c>
    </row>
    <row r="402" spans="1:10" x14ac:dyDescent="0.3">
      <c r="A402" s="11">
        <v>2</v>
      </c>
      <c r="B402" s="11">
        <v>40.6</v>
      </c>
      <c r="D402">
        <v>373</v>
      </c>
      <c r="E402">
        <v>41.171650704910064</v>
      </c>
      <c r="F402">
        <v>0.34934929508993662</v>
      </c>
      <c r="G402">
        <v>7.8603237956011499E-2</v>
      </c>
      <c r="I402">
        <v>50.474254742547416</v>
      </c>
      <c r="J402">
        <v>34.514800000000001</v>
      </c>
    </row>
    <row r="403" spans="1:10" x14ac:dyDescent="0.3">
      <c r="A403" s="11">
        <v>4.2</v>
      </c>
      <c r="B403" s="11">
        <v>31.5002</v>
      </c>
      <c r="D403">
        <v>374</v>
      </c>
      <c r="E403">
        <v>33.742901312560122</v>
      </c>
      <c r="F403">
        <v>-8.5429013125601223</v>
      </c>
      <c r="G403">
        <v>-1.9221441524105984</v>
      </c>
      <c r="I403">
        <v>50.609756097560968</v>
      </c>
      <c r="J403">
        <v>34.548200000000001</v>
      </c>
    </row>
    <row r="404" spans="1:10" x14ac:dyDescent="0.3">
      <c r="A404" s="11">
        <v>3.8</v>
      </c>
      <c r="B404" s="11">
        <v>38.048400000000001</v>
      </c>
      <c r="D404">
        <v>375</v>
      </c>
      <c r="E404">
        <v>26.314151920210183</v>
      </c>
      <c r="F404">
        <v>-2.4158519202101836</v>
      </c>
      <c r="G404">
        <v>-0.54356423791232222</v>
      </c>
      <c r="I404">
        <v>50.745257452574521</v>
      </c>
      <c r="J404">
        <v>34.6</v>
      </c>
    </row>
    <row r="405" spans="1:10" x14ac:dyDescent="0.3">
      <c r="A405" s="11">
        <v>3.5</v>
      </c>
      <c r="B405" s="11">
        <v>35</v>
      </c>
      <c r="D405">
        <v>376</v>
      </c>
      <c r="E405">
        <v>42.045621221657115</v>
      </c>
      <c r="F405">
        <v>8.4543787783428854</v>
      </c>
      <c r="G405">
        <v>1.9022266717706122</v>
      </c>
      <c r="I405">
        <v>50.880758807588066</v>
      </c>
      <c r="J405">
        <v>34.6</v>
      </c>
    </row>
    <row r="406" spans="1:10" x14ac:dyDescent="0.3">
      <c r="A406" s="11">
        <v>3</v>
      </c>
      <c r="B406" s="11">
        <v>34.7286</v>
      </c>
      <c r="D406">
        <v>377</v>
      </c>
      <c r="E406">
        <v>33.305916054186596</v>
      </c>
      <c r="F406">
        <v>2.0534839458134044</v>
      </c>
      <c r="G406">
        <v>0.46203181028336376</v>
      </c>
      <c r="I406">
        <v>51.016260162601618</v>
      </c>
      <c r="J406">
        <v>34.6</v>
      </c>
    </row>
    <row r="407" spans="1:10" x14ac:dyDescent="0.3">
      <c r="A407" s="11">
        <v>5</v>
      </c>
      <c r="B407" s="11">
        <v>30.337800000000001</v>
      </c>
      <c r="D407">
        <v>378</v>
      </c>
      <c r="E407">
        <v>36.801798121174805</v>
      </c>
      <c r="F407">
        <v>-1.3411981211748056</v>
      </c>
      <c r="G407">
        <v>-0.30176822036443146</v>
      </c>
      <c r="I407">
        <v>51.151761517615171</v>
      </c>
      <c r="J407">
        <v>34.6</v>
      </c>
    </row>
    <row r="408" spans="1:10" x14ac:dyDescent="0.3">
      <c r="A408" s="11">
        <v>2.4</v>
      </c>
      <c r="B408" s="11">
        <v>45.1</v>
      </c>
      <c r="D408">
        <v>379</v>
      </c>
      <c r="E408">
        <v>42.045621221657115</v>
      </c>
      <c r="F408">
        <v>-4.4256212216571171</v>
      </c>
      <c r="G408">
        <v>-0.99576029743965389</v>
      </c>
      <c r="I408">
        <v>51.287262872628716</v>
      </c>
      <c r="J408">
        <v>34.700000000000003</v>
      </c>
    </row>
    <row r="409" spans="1:10" x14ac:dyDescent="0.3">
      <c r="A409" s="11">
        <v>3.5</v>
      </c>
      <c r="B409" s="11">
        <v>39.9</v>
      </c>
      <c r="D409">
        <v>380</v>
      </c>
      <c r="E409">
        <v>38.112753896295381</v>
      </c>
      <c r="F409">
        <v>2.4872461037046207</v>
      </c>
      <c r="G409">
        <v>0.55962785696855555</v>
      </c>
      <c r="I409">
        <v>51.422764227642269</v>
      </c>
      <c r="J409">
        <v>34.700000000000003</v>
      </c>
    </row>
    <row r="410" spans="1:10" x14ac:dyDescent="0.3">
      <c r="A410" s="11">
        <v>3.8</v>
      </c>
      <c r="B410" s="11">
        <v>31.9</v>
      </c>
      <c r="D410">
        <v>381</v>
      </c>
      <c r="E410">
        <v>25.440181403463136</v>
      </c>
      <c r="F410">
        <v>-1.1405814034631341</v>
      </c>
      <c r="G410">
        <v>-0.25662966184469865</v>
      </c>
      <c r="I410">
        <v>51.558265582655821</v>
      </c>
      <c r="J410">
        <v>34.700000000000003</v>
      </c>
    </row>
    <row r="411" spans="1:10" x14ac:dyDescent="0.3">
      <c r="A411" s="11">
        <v>5.5</v>
      </c>
      <c r="B411" s="11">
        <v>32.299999999999997</v>
      </c>
      <c r="D411">
        <v>382</v>
      </c>
      <c r="E411">
        <v>34.179886570933647</v>
      </c>
      <c r="F411">
        <v>1.4201134290663546</v>
      </c>
      <c r="G411">
        <v>0.31952408480083871</v>
      </c>
      <c r="I411">
        <v>51.693766937669366</v>
      </c>
      <c r="J411">
        <v>34.700000000000003</v>
      </c>
    </row>
    <row r="412" spans="1:10" x14ac:dyDescent="0.3">
      <c r="A412" s="11">
        <v>3.8</v>
      </c>
      <c r="B412" s="11">
        <v>34.514800000000001</v>
      </c>
      <c r="D412">
        <v>383</v>
      </c>
      <c r="E412">
        <v>34.616871829307172</v>
      </c>
      <c r="F412">
        <v>3.6831281706928252</v>
      </c>
      <c r="G412">
        <v>0.8287001121583113</v>
      </c>
      <c r="I412">
        <v>51.829268292682919</v>
      </c>
      <c r="J412">
        <v>34.700000000000003</v>
      </c>
    </row>
    <row r="413" spans="1:10" x14ac:dyDescent="0.3">
      <c r="A413" s="11">
        <v>4</v>
      </c>
      <c r="B413" s="11">
        <v>30</v>
      </c>
      <c r="D413">
        <v>384</v>
      </c>
      <c r="E413">
        <v>41.171650704910064</v>
      </c>
      <c r="F413">
        <v>5.267049295089933</v>
      </c>
      <c r="G413">
        <v>1.1850807626831321</v>
      </c>
      <c r="I413">
        <v>51.964769647696471</v>
      </c>
      <c r="J413">
        <v>34.700000000000003</v>
      </c>
    </row>
    <row r="414" spans="1:10" x14ac:dyDescent="0.3">
      <c r="A414" s="11">
        <v>3.6</v>
      </c>
      <c r="B414" s="11">
        <v>33</v>
      </c>
      <c r="D414">
        <v>385</v>
      </c>
      <c r="E414">
        <v>28.062092953704287</v>
      </c>
      <c r="F414">
        <v>1.6938070462957135</v>
      </c>
      <c r="G414">
        <v>0.3811048717796201</v>
      </c>
      <c r="I414">
        <v>52.100271002710024</v>
      </c>
      <c r="J414">
        <v>34.700000000000003</v>
      </c>
    </row>
    <row r="415" spans="1:10" x14ac:dyDescent="0.3">
      <c r="A415" s="11">
        <v>4.5999999999999996</v>
      </c>
      <c r="B415" s="11">
        <v>31.61</v>
      </c>
      <c r="D415">
        <v>386</v>
      </c>
      <c r="E415">
        <v>32.431945537439546</v>
      </c>
      <c r="F415">
        <v>3.9606544625604556</v>
      </c>
      <c r="G415">
        <v>0.89114324705315895</v>
      </c>
      <c r="I415">
        <v>52.235772357723569</v>
      </c>
      <c r="J415">
        <v>34.7286</v>
      </c>
    </row>
    <row r="416" spans="1:10" x14ac:dyDescent="0.3">
      <c r="A416" s="11">
        <v>5</v>
      </c>
      <c r="B416" s="11">
        <v>24.7928</v>
      </c>
      <c r="D416">
        <v>387</v>
      </c>
      <c r="E416">
        <v>41.171650704910064</v>
      </c>
      <c r="F416">
        <v>6.3412492950899377</v>
      </c>
      <c r="G416">
        <v>1.4267746759071755</v>
      </c>
      <c r="I416">
        <v>52.371273712737121</v>
      </c>
      <c r="J416">
        <v>34.7288</v>
      </c>
    </row>
    <row r="417" spans="1:10" x14ac:dyDescent="0.3">
      <c r="A417" s="11">
        <v>4.5999999999999996</v>
      </c>
      <c r="B417" s="11">
        <v>26.662199999999999</v>
      </c>
      <c r="D417">
        <v>388</v>
      </c>
      <c r="E417">
        <v>39.423709671415956</v>
      </c>
      <c r="F417">
        <v>4.9762903285840423</v>
      </c>
      <c r="G417">
        <v>1.1196602893822691</v>
      </c>
      <c r="I417">
        <v>52.506775067750674</v>
      </c>
      <c r="J417">
        <v>34.7288</v>
      </c>
    </row>
    <row r="418" spans="1:10" x14ac:dyDescent="0.3">
      <c r="A418" s="11">
        <v>2.4</v>
      </c>
      <c r="B418" s="11">
        <v>39.347999999999999</v>
      </c>
      <c r="D418">
        <v>389</v>
      </c>
      <c r="E418">
        <v>35.927827604427748</v>
      </c>
      <c r="F418">
        <v>-2.165027604427749</v>
      </c>
      <c r="G418">
        <v>-0.48712902062206009</v>
      </c>
      <c r="I418">
        <v>52.642276422764219</v>
      </c>
      <c r="J418">
        <v>34.730499999999999</v>
      </c>
    </row>
    <row r="419" spans="1:10" x14ac:dyDescent="0.3">
      <c r="A419" s="11">
        <v>2</v>
      </c>
      <c r="B419" s="11">
        <v>38.870199999999997</v>
      </c>
      <c r="D419">
        <v>390</v>
      </c>
      <c r="E419">
        <v>26.751137178583711</v>
      </c>
      <c r="F419">
        <v>-0.1511371785837099</v>
      </c>
      <c r="G419">
        <v>-3.400571227475125E-2</v>
      </c>
      <c r="I419">
        <v>52.777777777777771</v>
      </c>
      <c r="J419">
        <v>34.730499999999999</v>
      </c>
    </row>
    <row r="420" spans="1:10" x14ac:dyDescent="0.3">
      <c r="A420" s="11">
        <v>3.7</v>
      </c>
      <c r="B420" s="11">
        <v>35.980200000000004</v>
      </c>
      <c r="D420">
        <v>391</v>
      </c>
      <c r="E420">
        <v>34.179886570933647</v>
      </c>
      <c r="F420">
        <v>0.69551342906635227</v>
      </c>
      <c r="G420">
        <v>0.15648981788393146</v>
      </c>
      <c r="I420">
        <v>52.913279132791324</v>
      </c>
      <c r="J420">
        <v>34.781799999999997</v>
      </c>
    </row>
    <row r="421" spans="1:10" x14ac:dyDescent="0.3">
      <c r="A421" s="11">
        <v>3</v>
      </c>
      <c r="B421" s="11">
        <v>35</v>
      </c>
      <c r="D421">
        <v>392</v>
      </c>
      <c r="E421">
        <v>34.179886570933647</v>
      </c>
      <c r="F421">
        <v>3.9201134290663546</v>
      </c>
      <c r="G421">
        <v>0.88202155553264494</v>
      </c>
      <c r="I421">
        <v>53.048780487804869</v>
      </c>
      <c r="J421">
        <v>34.792700000000004</v>
      </c>
    </row>
    <row r="422" spans="1:10" x14ac:dyDescent="0.3">
      <c r="A422" s="11">
        <v>5.9</v>
      </c>
      <c r="B422" s="11">
        <v>27.2408</v>
      </c>
      <c r="D422">
        <v>393</v>
      </c>
      <c r="E422">
        <v>28.936063470451341</v>
      </c>
      <c r="F422">
        <v>-4.7826634704513395</v>
      </c>
      <c r="G422">
        <v>-1.0760944421961125</v>
      </c>
      <c r="I422">
        <v>53.184281842818422</v>
      </c>
      <c r="J422">
        <v>34.799999999999997</v>
      </c>
    </row>
    <row r="423" spans="1:10" x14ac:dyDescent="0.3">
      <c r="A423" s="11">
        <v>2</v>
      </c>
      <c r="B423" s="11">
        <v>34.1</v>
      </c>
      <c r="D423">
        <v>394</v>
      </c>
      <c r="E423">
        <v>29.810033987198395</v>
      </c>
      <c r="F423">
        <v>4.389966012801608</v>
      </c>
      <c r="G423">
        <v>0.98773791151979862</v>
      </c>
      <c r="I423">
        <v>53.319783197831974</v>
      </c>
      <c r="J423">
        <v>34.799999999999997</v>
      </c>
    </row>
    <row r="424" spans="1:10" x14ac:dyDescent="0.3">
      <c r="A424" s="11">
        <v>6</v>
      </c>
      <c r="B424" s="11">
        <v>30.299900000000001</v>
      </c>
      <c r="D424">
        <v>395</v>
      </c>
      <c r="E424">
        <v>41.171650704910064</v>
      </c>
      <c r="F424">
        <v>-0.12605070491006387</v>
      </c>
      <c r="G424">
        <v>-2.8361281078348878E-2</v>
      </c>
      <c r="I424">
        <v>53.455284552845519</v>
      </c>
      <c r="J424">
        <v>34.875399999999999</v>
      </c>
    </row>
    <row r="425" spans="1:10" x14ac:dyDescent="0.3">
      <c r="A425" s="11">
        <v>3.6</v>
      </c>
      <c r="B425" s="11">
        <v>35.6</v>
      </c>
      <c r="D425">
        <v>396</v>
      </c>
      <c r="E425">
        <v>39.423709671415956</v>
      </c>
      <c r="F425">
        <v>4.0762903285840437</v>
      </c>
      <c r="G425">
        <v>0.91716119991881917</v>
      </c>
      <c r="I425">
        <v>53.590785907859072</v>
      </c>
      <c r="J425">
        <v>34.875399999999999</v>
      </c>
    </row>
    <row r="426" spans="1:10" x14ac:dyDescent="0.3">
      <c r="A426" s="11">
        <v>2.4</v>
      </c>
      <c r="B426" s="11">
        <v>35.241799999999998</v>
      </c>
      <c r="D426">
        <v>397</v>
      </c>
      <c r="E426">
        <v>32.431945537439546</v>
      </c>
      <c r="F426">
        <v>-2.2319455374395467</v>
      </c>
      <c r="G426">
        <v>-0.50218548784835471</v>
      </c>
      <c r="I426">
        <v>53.726287262872624</v>
      </c>
      <c r="J426">
        <v>34.9</v>
      </c>
    </row>
    <row r="427" spans="1:10" x14ac:dyDescent="0.3">
      <c r="A427" s="11">
        <v>2</v>
      </c>
      <c r="B427" s="11">
        <v>35.299999999999997</v>
      </c>
      <c r="D427">
        <v>398</v>
      </c>
      <c r="E427">
        <v>36.801798121174805</v>
      </c>
      <c r="F427">
        <v>1.987801878825195</v>
      </c>
      <c r="G427">
        <v>0.4472534116620418</v>
      </c>
      <c r="I427">
        <v>53.86178861788617</v>
      </c>
      <c r="J427">
        <v>34.9</v>
      </c>
    </row>
    <row r="428" spans="1:10" x14ac:dyDescent="0.3">
      <c r="A428" s="11">
        <v>5</v>
      </c>
      <c r="B428" s="11">
        <v>23.618200000000002</v>
      </c>
      <c r="D428">
        <v>399</v>
      </c>
      <c r="E428">
        <v>36.801798121174805</v>
      </c>
      <c r="F428">
        <v>-2.0017981211748079</v>
      </c>
      <c r="G428">
        <v>-0.45040255203060447</v>
      </c>
      <c r="I428">
        <v>53.997289972899722</v>
      </c>
      <c r="J428">
        <v>34.9</v>
      </c>
    </row>
    <row r="429" spans="1:10" x14ac:dyDescent="0.3">
      <c r="A429" s="11">
        <v>5</v>
      </c>
      <c r="B429" s="11">
        <v>23.227</v>
      </c>
      <c r="D429">
        <v>400</v>
      </c>
      <c r="E429">
        <v>41.171650704910064</v>
      </c>
      <c r="F429">
        <v>-0.57165070491006276</v>
      </c>
      <c r="G429">
        <v>-0.12862083026158577</v>
      </c>
      <c r="I429">
        <v>54.132791327913274</v>
      </c>
      <c r="J429">
        <v>34.9</v>
      </c>
    </row>
    <row r="430" spans="1:10" x14ac:dyDescent="0.3">
      <c r="A430" s="11">
        <v>2</v>
      </c>
      <c r="B430" s="11">
        <v>37.5</v>
      </c>
      <c r="D430">
        <v>401</v>
      </c>
      <c r="E430">
        <v>31.557975020692492</v>
      </c>
      <c r="F430">
        <v>-5.7775020692492518E-2</v>
      </c>
      <c r="G430">
        <v>-1.2999321204401924E-2</v>
      </c>
      <c r="I430">
        <v>54.26829268292682</v>
      </c>
      <c r="J430">
        <v>34.9</v>
      </c>
    </row>
    <row r="431" spans="1:10" x14ac:dyDescent="0.3">
      <c r="A431" s="11">
        <v>2.5</v>
      </c>
      <c r="B431" s="11">
        <v>37.057400000000001</v>
      </c>
      <c r="D431">
        <v>402</v>
      </c>
      <c r="E431">
        <v>33.305916054186596</v>
      </c>
      <c r="F431">
        <v>4.7424839458134045</v>
      </c>
      <c r="G431">
        <v>1.0670540898024945</v>
      </c>
      <c r="I431">
        <v>54.403794037940372</v>
      </c>
      <c r="J431">
        <v>34.998899999999999</v>
      </c>
    </row>
    <row r="432" spans="1:10" x14ac:dyDescent="0.3">
      <c r="A432" s="11">
        <v>2</v>
      </c>
      <c r="B432" s="11">
        <v>42.457900000000002</v>
      </c>
      <c r="D432">
        <v>403</v>
      </c>
      <c r="E432">
        <v>34.616871829307172</v>
      </c>
      <c r="F432">
        <v>0.38312817069282801</v>
      </c>
      <c r="G432">
        <v>8.6203450792327788E-2</v>
      </c>
      <c r="I432">
        <v>54.539295392953925</v>
      </c>
      <c r="J432">
        <v>35</v>
      </c>
    </row>
    <row r="433" spans="1:10" x14ac:dyDescent="0.3">
      <c r="A433" s="11">
        <v>5.3</v>
      </c>
      <c r="B433" s="11">
        <v>24.299900000000001</v>
      </c>
      <c r="D433">
        <v>404</v>
      </c>
      <c r="E433">
        <v>36.801798121174805</v>
      </c>
      <c r="F433">
        <v>-2.073198121174805</v>
      </c>
      <c r="G433">
        <v>-0.46646747979470415</v>
      </c>
      <c r="I433">
        <v>54.67479674796747</v>
      </c>
      <c r="J433">
        <v>35</v>
      </c>
    </row>
    <row r="434" spans="1:10" x14ac:dyDescent="0.3">
      <c r="A434" s="11">
        <v>2.2000000000000002</v>
      </c>
      <c r="B434" s="11">
        <v>51.9</v>
      </c>
      <c r="D434">
        <v>405</v>
      </c>
      <c r="E434">
        <v>28.062092953704287</v>
      </c>
      <c r="F434">
        <v>2.2757070462957145</v>
      </c>
      <c r="G434">
        <v>0.51203178306715558</v>
      </c>
      <c r="I434">
        <v>54.810298102981022</v>
      </c>
      <c r="J434">
        <v>35</v>
      </c>
    </row>
    <row r="435" spans="1:10" x14ac:dyDescent="0.3">
      <c r="A435" s="11">
        <v>4.2</v>
      </c>
      <c r="B435" s="11">
        <v>26.8</v>
      </c>
      <c r="D435">
        <v>406</v>
      </c>
      <c r="E435">
        <v>39.423709671415956</v>
      </c>
      <c r="F435">
        <v>5.6762903285840451</v>
      </c>
      <c r="G435">
        <v>1.2771595811871754</v>
      </c>
      <c r="I435">
        <v>54.945799457994575</v>
      </c>
      <c r="J435">
        <v>35</v>
      </c>
    </row>
    <row r="436" spans="1:10" x14ac:dyDescent="0.3">
      <c r="A436" s="11">
        <v>2.4</v>
      </c>
      <c r="B436" s="11">
        <v>43.003500000000003</v>
      </c>
      <c r="D436">
        <v>407</v>
      </c>
      <c r="E436">
        <v>34.616871829307172</v>
      </c>
      <c r="F436">
        <v>5.2831281706928266</v>
      </c>
      <c r="G436">
        <v>1.1886984934266676</v>
      </c>
      <c r="I436">
        <v>55.08130081300812</v>
      </c>
      <c r="J436">
        <v>35.1</v>
      </c>
    </row>
    <row r="437" spans="1:10" x14ac:dyDescent="0.3">
      <c r="A437" s="11">
        <v>3.7</v>
      </c>
      <c r="B437" s="11">
        <v>25.2</v>
      </c>
      <c r="D437">
        <v>408</v>
      </c>
      <c r="E437">
        <v>33.305916054186596</v>
      </c>
      <c r="F437">
        <v>-1.4059160541865978</v>
      </c>
      <c r="G437">
        <v>-0.31632968981648091</v>
      </c>
      <c r="I437">
        <v>55.216802168021673</v>
      </c>
      <c r="J437">
        <v>35.161999999999999</v>
      </c>
    </row>
    <row r="438" spans="1:10" x14ac:dyDescent="0.3">
      <c r="A438" s="11">
        <v>2</v>
      </c>
      <c r="B438" s="11">
        <v>34.5</v>
      </c>
      <c r="D438">
        <v>409</v>
      </c>
      <c r="E438">
        <v>25.877166661836661</v>
      </c>
      <c r="F438">
        <v>6.4228333381633362</v>
      </c>
      <c r="G438">
        <v>1.4451310030595201</v>
      </c>
      <c r="I438">
        <v>55.352303523035225</v>
      </c>
      <c r="J438">
        <v>35.161999999999999</v>
      </c>
    </row>
    <row r="439" spans="1:10" x14ac:dyDescent="0.3">
      <c r="A439" s="11">
        <v>2.4</v>
      </c>
      <c r="B439" s="11">
        <v>38.6</v>
      </c>
      <c r="D439">
        <v>410</v>
      </c>
      <c r="E439">
        <v>33.305916054186596</v>
      </c>
      <c r="F439">
        <v>1.2088839458134046</v>
      </c>
      <c r="G439">
        <v>0.27199766477133036</v>
      </c>
      <c r="I439">
        <v>55.48780487804877</v>
      </c>
      <c r="J439">
        <v>35.200000000000003</v>
      </c>
    </row>
    <row r="440" spans="1:10" x14ac:dyDescent="0.3">
      <c r="A440" s="11">
        <v>3.5</v>
      </c>
      <c r="B440" s="11">
        <v>35.349400000000003</v>
      </c>
      <c r="D440">
        <v>411</v>
      </c>
      <c r="E440">
        <v>32.431945537439546</v>
      </c>
      <c r="F440">
        <v>-2.431945537439546</v>
      </c>
      <c r="G440">
        <v>-0.54718528550689904</v>
      </c>
      <c r="I440">
        <v>55.623306233062323</v>
      </c>
      <c r="J440">
        <v>35.200000000000003</v>
      </c>
    </row>
    <row r="441" spans="1:10" x14ac:dyDescent="0.3">
      <c r="A441" s="11">
        <v>5.3</v>
      </c>
      <c r="B441" s="11">
        <v>29</v>
      </c>
      <c r="D441">
        <v>412</v>
      </c>
      <c r="E441">
        <v>34.179886570933647</v>
      </c>
      <c r="F441">
        <v>-1.1798865709336468</v>
      </c>
      <c r="G441">
        <v>-0.26547328476024007</v>
      </c>
      <c r="I441">
        <v>55.758807588075875</v>
      </c>
      <c r="J441">
        <v>35.200000000000003</v>
      </c>
    </row>
    <row r="442" spans="1:10" x14ac:dyDescent="0.3">
      <c r="A442" s="11">
        <v>5.7</v>
      </c>
      <c r="B442" s="11">
        <v>23.431799999999999</v>
      </c>
      <c r="D442">
        <v>413</v>
      </c>
      <c r="E442">
        <v>29.810033987198395</v>
      </c>
      <c r="F442">
        <v>1.7999660128016046</v>
      </c>
      <c r="G442">
        <v>0.40499053184164657</v>
      </c>
      <c r="I442">
        <v>55.89430894308942</v>
      </c>
      <c r="J442">
        <v>35.241799999999998</v>
      </c>
    </row>
    <row r="443" spans="1:10" x14ac:dyDescent="0.3">
      <c r="A443" s="11">
        <v>3.5</v>
      </c>
      <c r="B443" s="11">
        <v>32.200000000000003</v>
      </c>
      <c r="D443">
        <v>414</v>
      </c>
      <c r="E443">
        <v>28.062092953704287</v>
      </c>
      <c r="F443">
        <v>-3.2692929537042872</v>
      </c>
      <c r="G443">
        <v>-0.73558760701599102</v>
      </c>
      <c r="I443">
        <v>56.029810298102973</v>
      </c>
      <c r="J443">
        <v>35.258200000000002</v>
      </c>
    </row>
    <row r="444" spans="1:10" x14ac:dyDescent="0.3">
      <c r="A444" s="11">
        <v>6.2</v>
      </c>
      <c r="B444" s="11">
        <v>24.9754</v>
      </c>
      <c r="D444">
        <v>415</v>
      </c>
      <c r="E444">
        <v>29.810033987198395</v>
      </c>
      <c r="F444">
        <v>-3.1478339871983962</v>
      </c>
      <c r="G444">
        <v>-0.70825946243308591</v>
      </c>
      <c r="I444">
        <v>56.165311653116525</v>
      </c>
      <c r="J444">
        <v>35.267800000000001</v>
      </c>
    </row>
    <row r="445" spans="1:10" x14ac:dyDescent="0.3">
      <c r="A445" s="11">
        <v>3.3</v>
      </c>
      <c r="B445" s="11">
        <v>34.998899999999999</v>
      </c>
      <c r="D445">
        <v>416</v>
      </c>
      <c r="E445">
        <v>39.423709671415956</v>
      </c>
      <c r="F445">
        <v>-7.5709671415957303E-2</v>
      </c>
      <c r="G445">
        <v>-1.7034599472564842E-2</v>
      </c>
      <c r="I445">
        <v>56.300813008130071</v>
      </c>
      <c r="J445">
        <v>35.299999999999997</v>
      </c>
    </row>
    <row r="446" spans="1:10" x14ac:dyDescent="0.3">
      <c r="A446" s="11">
        <v>4.7</v>
      </c>
      <c r="B446" s="11">
        <v>26.560400000000001</v>
      </c>
      <c r="D446">
        <v>417</v>
      </c>
      <c r="E446">
        <v>41.171650704910064</v>
      </c>
      <c r="F446">
        <v>-2.3014507049100672</v>
      </c>
      <c r="G446">
        <v>-0.5178240802103381</v>
      </c>
      <c r="I446">
        <v>56.436314363143623</v>
      </c>
      <c r="J446">
        <v>35.299999999999997</v>
      </c>
    </row>
    <row r="447" spans="1:10" x14ac:dyDescent="0.3">
      <c r="A447" s="11">
        <v>3.5</v>
      </c>
      <c r="B447" s="11">
        <v>27.8</v>
      </c>
      <c r="D447">
        <v>418</v>
      </c>
      <c r="E447">
        <v>33.742901312560122</v>
      </c>
      <c r="F447">
        <v>2.2372986874398819</v>
      </c>
      <c r="G447">
        <v>0.50338994118260938</v>
      </c>
      <c r="I447">
        <v>56.571815718157175</v>
      </c>
      <c r="J447">
        <v>35.323700000000002</v>
      </c>
    </row>
    <row r="448" spans="1:10" x14ac:dyDescent="0.3">
      <c r="A448" s="11">
        <v>2.4</v>
      </c>
      <c r="B448" s="11">
        <v>38.700000000000003</v>
      </c>
      <c r="D448">
        <v>419</v>
      </c>
      <c r="E448">
        <v>36.801798121174805</v>
      </c>
      <c r="F448">
        <v>-1.8017981211748051</v>
      </c>
      <c r="G448">
        <v>-0.4054027543720593</v>
      </c>
      <c r="I448">
        <v>56.707317073170721</v>
      </c>
      <c r="J448">
        <v>35.349400000000003</v>
      </c>
    </row>
    <row r="449" spans="1:10" x14ac:dyDescent="0.3">
      <c r="A449" s="11">
        <v>3.7</v>
      </c>
      <c r="B449" s="11">
        <v>29.799900000000001</v>
      </c>
      <c r="D449">
        <v>420</v>
      </c>
      <c r="E449">
        <v>24.129225628342557</v>
      </c>
      <c r="F449">
        <v>3.1115743716574435</v>
      </c>
      <c r="G449">
        <v>0.70010108562048845</v>
      </c>
      <c r="I449">
        <v>56.842818428184273</v>
      </c>
      <c r="J449">
        <v>35.359400000000001</v>
      </c>
    </row>
    <row r="450" spans="1:10" x14ac:dyDescent="0.3">
      <c r="A450" s="11">
        <v>4</v>
      </c>
      <c r="B450" s="11">
        <v>27.9711</v>
      </c>
      <c r="D450">
        <v>421</v>
      </c>
      <c r="E450">
        <v>41.171650704910064</v>
      </c>
      <c r="F450">
        <v>-7.0716507049100628</v>
      </c>
      <c r="G450">
        <v>-1.591114254164282</v>
      </c>
      <c r="I450">
        <v>56.978319783197826</v>
      </c>
      <c r="J450">
        <v>35.429099999999998</v>
      </c>
    </row>
    <row r="451" spans="1:10" x14ac:dyDescent="0.3">
      <c r="A451" s="11">
        <v>3.7</v>
      </c>
      <c r="B451" s="11">
        <v>34.730499999999999</v>
      </c>
      <c r="D451">
        <v>422</v>
      </c>
      <c r="E451">
        <v>23.692240369969031</v>
      </c>
      <c r="F451">
        <v>6.6076596300309696</v>
      </c>
      <c r="G451">
        <v>1.486716731739633</v>
      </c>
      <c r="I451">
        <v>57.113821138211378</v>
      </c>
      <c r="J451">
        <v>35.460599999999999</v>
      </c>
    </row>
    <row r="452" spans="1:10" x14ac:dyDescent="0.3">
      <c r="A452" s="11">
        <v>2</v>
      </c>
      <c r="B452" s="11">
        <v>41.566099999999999</v>
      </c>
      <c r="D452">
        <v>423</v>
      </c>
      <c r="E452">
        <v>34.179886570933647</v>
      </c>
      <c r="F452">
        <v>1.4201134290663546</v>
      </c>
      <c r="G452">
        <v>0.31952408480083871</v>
      </c>
      <c r="I452">
        <v>57.249322493224923</v>
      </c>
      <c r="J452">
        <v>35.460599999999999</v>
      </c>
    </row>
    <row r="453" spans="1:10" x14ac:dyDescent="0.3">
      <c r="A453" s="11">
        <v>3</v>
      </c>
      <c r="B453" s="11">
        <v>35.883099999999999</v>
      </c>
      <c r="D453">
        <v>424</v>
      </c>
      <c r="E453">
        <v>39.423709671415956</v>
      </c>
      <c r="F453">
        <v>-4.1819096714159585</v>
      </c>
      <c r="G453">
        <v>-0.9409254452001421</v>
      </c>
      <c r="I453">
        <v>57.384823848238476</v>
      </c>
      <c r="J453">
        <v>35.460599999999999</v>
      </c>
    </row>
    <row r="454" spans="1:10" x14ac:dyDescent="0.3">
      <c r="A454" s="11">
        <v>3.6</v>
      </c>
      <c r="B454" s="11">
        <v>33</v>
      </c>
      <c r="D454">
        <v>425</v>
      </c>
      <c r="E454">
        <v>41.171650704910064</v>
      </c>
      <c r="F454">
        <v>-5.871650704910067</v>
      </c>
      <c r="G454">
        <v>-1.321115468213016</v>
      </c>
      <c r="I454">
        <v>57.520325203252028</v>
      </c>
      <c r="J454">
        <v>35.465499999999999</v>
      </c>
    </row>
    <row r="455" spans="1:10" x14ac:dyDescent="0.3">
      <c r="A455" s="11">
        <v>3.5</v>
      </c>
      <c r="B455" s="11">
        <v>34.700000000000003</v>
      </c>
      <c r="D455">
        <v>426</v>
      </c>
      <c r="E455">
        <v>28.062092953704287</v>
      </c>
      <c r="F455">
        <v>-4.4438929537042853</v>
      </c>
      <c r="G455">
        <v>-0.99987141866462237</v>
      </c>
      <c r="I455">
        <v>57.655826558265574</v>
      </c>
      <c r="J455">
        <v>35.5</v>
      </c>
    </row>
    <row r="456" spans="1:10" x14ac:dyDescent="0.3">
      <c r="A456" s="11">
        <v>2</v>
      </c>
      <c r="B456" s="11">
        <v>34.9</v>
      </c>
      <c r="D456">
        <v>427</v>
      </c>
      <c r="E456">
        <v>28.062092953704287</v>
      </c>
      <c r="F456">
        <v>-4.8350929537042866</v>
      </c>
      <c r="G456">
        <v>-1.0878910228847358</v>
      </c>
      <c r="I456">
        <v>57.791327913279126</v>
      </c>
      <c r="J456">
        <v>35.5</v>
      </c>
    </row>
    <row r="457" spans="1:10" x14ac:dyDescent="0.3">
      <c r="A457" s="11">
        <v>4</v>
      </c>
      <c r="B457" s="11">
        <v>26.6538</v>
      </c>
      <c r="D457">
        <v>428</v>
      </c>
      <c r="E457">
        <v>41.171650704910064</v>
      </c>
      <c r="F457">
        <v>-3.6716507049100642</v>
      </c>
      <c r="G457">
        <v>-0.82611769396902579</v>
      </c>
      <c r="I457">
        <v>57.926829268292678</v>
      </c>
      <c r="J457">
        <v>35.5</v>
      </c>
    </row>
    <row r="458" spans="1:10" x14ac:dyDescent="0.3">
      <c r="A458" s="11">
        <v>2.9</v>
      </c>
      <c r="B458" s="11">
        <v>37.329599999999999</v>
      </c>
      <c r="D458">
        <v>429</v>
      </c>
      <c r="E458">
        <v>38.986724413042431</v>
      </c>
      <c r="F458">
        <v>-1.9293244130424299</v>
      </c>
      <c r="G458">
        <v>-0.43409604102299737</v>
      </c>
      <c r="I458">
        <v>58.062330623306224</v>
      </c>
      <c r="J458">
        <v>35.5</v>
      </c>
    </row>
    <row r="459" spans="1:10" x14ac:dyDescent="0.3">
      <c r="A459" s="11">
        <v>5.2</v>
      </c>
      <c r="B459" s="11">
        <v>24</v>
      </c>
      <c r="D459">
        <v>430</v>
      </c>
      <c r="E459">
        <v>41.171650704910064</v>
      </c>
      <c r="F459">
        <v>1.286249295089938</v>
      </c>
      <c r="G459">
        <v>0.2894047900874635</v>
      </c>
      <c r="I459">
        <v>58.197831978319776</v>
      </c>
      <c r="J459">
        <v>35.540399999999998</v>
      </c>
    </row>
    <row r="460" spans="1:10" x14ac:dyDescent="0.3">
      <c r="A460" s="11">
        <v>1.6</v>
      </c>
      <c r="B460" s="11">
        <v>47.7592</v>
      </c>
      <c r="D460">
        <v>431</v>
      </c>
      <c r="E460">
        <v>26.751137178583711</v>
      </c>
      <c r="F460">
        <v>-2.4512371785837104</v>
      </c>
      <c r="G460">
        <v>-0.55152588524684232</v>
      </c>
      <c r="I460">
        <v>58.333333333333329</v>
      </c>
      <c r="J460">
        <v>35.540399999999998</v>
      </c>
    </row>
    <row r="461" spans="1:10" x14ac:dyDescent="0.3">
      <c r="A461" s="11">
        <v>2.2000000000000002</v>
      </c>
      <c r="B461" s="11">
        <v>44.999099999999999</v>
      </c>
      <c r="D461">
        <v>432</v>
      </c>
      <c r="E461">
        <v>40.297680188163007</v>
      </c>
      <c r="F461">
        <v>11.602319811836992</v>
      </c>
      <c r="G461">
        <v>2.6105102195119336</v>
      </c>
      <c r="I461">
        <v>58.468834688346874</v>
      </c>
      <c r="J461">
        <v>35.587699999999998</v>
      </c>
    </row>
    <row r="462" spans="1:10" x14ac:dyDescent="0.3">
      <c r="A462" s="11">
        <v>3.5</v>
      </c>
      <c r="B462" s="11">
        <v>34.700000000000003</v>
      </c>
      <c r="D462">
        <v>433</v>
      </c>
      <c r="E462">
        <v>31.557975020692492</v>
      </c>
      <c r="F462">
        <v>-4.7579750206924913</v>
      </c>
      <c r="G462">
        <v>-1.0705395659778558</v>
      </c>
      <c r="I462">
        <v>58.604336043360426</v>
      </c>
      <c r="J462">
        <v>35.6</v>
      </c>
    </row>
    <row r="463" spans="1:10" x14ac:dyDescent="0.3">
      <c r="A463" s="11">
        <v>2</v>
      </c>
      <c r="B463" s="11">
        <v>38</v>
      </c>
      <c r="D463">
        <v>434</v>
      </c>
      <c r="E463">
        <v>39.423709671415956</v>
      </c>
      <c r="F463">
        <v>3.5797903285840462</v>
      </c>
      <c r="G463">
        <v>0.80544920223148297</v>
      </c>
      <c r="I463">
        <v>58.739837398373979</v>
      </c>
      <c r="J463">
        <v>35.6</v>
      </c>
    </row>
    <row r="464" spans="1:10" x14ac:dyDescent="0.3">
      <c r="A464" s="11">
        <v>2.4</v>
      </c>
      <c r="B464" s="11">
        <v>32.276499999999999</v>
      </c>
      <c r="D464">
        <v>435</v>
      </c>
      <c r="E464">
        <v>33.742901312560122</v>
      </c>
      <c r="F464">
        <v>-8.5429013125601223</v>
      </c>
      <c r="G464">
        <v>-1.9221441524105984</v>
      </c>
      <c r="I464">
        <v>58.875338753387524</v>
      </c>
      <c r="J464">
        <v>35.6</v>
      </c>
    </row>
    <row r="465" spans="1:10" x14ac:dyDescent="0.3">
      <c r="A465" s="11">
        <v>3.5</v>
      </c>
      <c r="B465" s="11">
        <v>38.299999999999997</v>
      </c>
      <c r="D465">
        <v>436</v>
      </c>
      <c r="E465">
        <v>41.171650704910064</v>
      </c>
      <c r="F465">
        <v>-6.6716507049100642</v>
      </c>
      <c r="G465">
        <v>-1.5011146588471933</v>
      </c>
      <c r="I465">
        <v>59.010840108401077</v>
      </c>
      <c r="J465">
        <v>35.700000000000003</v>
      </c>
    </row>
    <row r="466" spans="1:10" x14ac:dyDescent="0.3">
      <c r="A466" s="11">
        <v>2</v>
      </c>
      <c r="B466" s="11">
        <v>42.8</v>
      </c>
      <c r="D466">
        <v>437</v>
      </c>
      <c r="E466">
        <v>39.423709671415956</v>
      </c>
      <c r="F466">
        <v>-0.82370967141595486</v>
      </c>
      <c r="G466">
        <v>-0.1853338427155207</v>
      </c>
      <c r="I466">
        <v>59.146341463414629</v>
      </c>
      <c r="J466">
        <v>35.708100000000002</v>
      </c>
    </row>
    <row r="467" spans="1:10" x14ac:dyDescent="0.3">
      <c r="A467" s="11">
        <v>6.2</v>
      </c>
      <c r="B467" s="11">
        <v>35.200000000000003</v>
      </c>
      <c r="D467">
        <v>438</v>
      </c>
      <c r="E467">
        <v>34.616871829307172</v>
      </c>
      <c r="F467">
        <v>0.73252817069283083</v>
      </c>
      <c r="G467">
        <v>0.16481809730180566</v>
      </c>
      <c r="I467">
        <v>59.281842818428174</v>
      </c>
      <c r="J467">
        <v>35.708100000000002</v>
      </c>
    </row>
    <row r="468" spans="1:10" x14ac:dyDescent="0.3">
      <c r="A468" s="11">
        <v>4</v>
      </c>
      <c r="B468" s="11">
        <v>32.756799999999998</v>
      </c>
      <c r="D468">
        <v>439</v>
      </c>
      <c r="E468">
        <v>26.751137178583711</v>
      </c>
      <c r="F468">
        <v>2.2488628214162887</v>
      </c>
      <c r="G468">
        <v>0.50599185962778237</v>
      </c>
      <c r="I468">
        <v>59.417344173441727</v>
      </c>
      <c r="J468">
        <v>35.708100000000002</v>
      </c>
    </row>
    <row r="469" spans="1:10" x14ac:dyDescent="0.3">
      <c r="A469" s="11">
        <v>5.3</v>
      </c>
      <c r="B469" s="11">
        <v>22.299900000000001</v>
      </c>
      <c r="D469">
        <v>440</v>
      </c>
      <c r="E469">
        <v>25.003196145089607</v>
      </c>
      <c r="F469">
        <v>-1.5713961450896079</v>
      </c>
      <c r="G469">
        <v>-0.35356254285224592</v>
      </c>
      <c r="I469">
        <v>59.552845528455279</v>
      </c>
      <c r="J469">
        <v>35.749400000000001</v>
      </c>
    </row>
    <row r="470" spans="1:10" x14ac:dyDescent="0.3">
      <c r="A470" s="11">
        <v>2.4</v>
      </c>
      <c r="B470" s="11">
        <v>44.6</v>
      </c>
      <c r="D470">
        <v>441</v>
      </c>
      <c r="E470">
        <v>34.616871829307172</v>
      </c>
      <c r="F470">
        <v>-2.4168718293071692</v>
      </c>
      <c r="G470">
        <v>-0.54379371642729446</v>
      </c>
      <c r="I470">
        <v>59.688346883468824</v>
      </c>
      <c r="J470">
        <v>35.799999999999997</v>
      </c>
    </row>
    <row r="471" spans="1:10" x14ac:dyDescent="0.3">
      <c r="A471" s="11">
        <v>3</v>
      </c>
      <c r="B471" s="11">
        <v>33</v>
      </c>
      <c r="D471">
        <v>442</v>
      </c>
      <c r="E471">
        <v>22.818269853221977</v>
      </c>
      <c r="F471">
        <v>2.1571301467780231</v>
      </c>
      <c r="G471">
        <v>0.48535210064078715</v>
      </c>
      <c r="I471">
        <v>59.823848238482377</v>
      </c>
      <c r="J471">
        <v>35.810299999999998</v>
      </c>
    </row>
    <row r="472" spans="1:10" x14ac:dyDescent="0.3">
      <c r="A472" s="11">
        <v>3</v>
      </c>
      <c r="B472" s="11">
        <v>38.169600000000003</v>
      </c>
      <c r="D472">
        <v>443</v>
      </c>
      <c r="E472">
        <v>35.490842346054229</v>
      </c>
      <c r="F472">
        <v>-0.49194234605423048</v>
      </c>
      <c r="G472">
        <v>-0.11068653016055023</v>
      </c>
      <c r="I472">
        <v>59.959349593495929</v>
      </c>
      <c r="J472">
        <v>35.860599999999998</v>
      </c>
    </row>
    <row r="473" spans="1:10" x14ac:dyDescent="0.3">
      <c r="A473" s="11">
        <v>3</v>
      </c>
      <c r="B473" s="11">
        <v>38.7896</v>
      </c>
      <c r="D473">
        <v>444</v>
      </c>
      <c r="E473">
        <v>29.373048728824866</v>
      </c>
      <c r="F473">
        <v>-2.8126487288248647</v>
      </c>
      <c r="G473">
        <v>-0.63284311840840646</v>
      </c>
      <c r="I473">
        <v>60.094850948509475</v>
      </c>
      <c r="J473">
        <v>35.883099999999999</v>
      </c>
    </row>
    <row r="474" spans="1:10" x14ac:dyDescent="0.3">
      <c r="A474" s="11">
        <v>5</v>
      </c>
      <c r="B474" s="11">
        <v>32.880800000000001</v>
      </c>
      <c r="D474">
        <v>445</v>
      </c>
      <c r="E474">
        <v>34.616871829307172</v>
      </c>
      <c r="F474">
        <v>-6.8168718293071713</v>
      </c>
      <c r="G474">
        <v>-1.533789264915274</v>
      </c>
      <c r="I474">
        <v>60.230352303523027</v>
      </c>
      <c r="J474">
        <v>35.9</v>
      </c>
    </row>
    <row r="475" spans="1:10" x14ac:dyDescent="0.3">
      <c r="A475" s="11">
        <v>6</v>
      </c>
      <c r="B475" s="11">
        <v>21.4</v>
      </c>
      <c r="D475">
        <v>446</v>
      </c>
      <c r="E475">
        <v>39.423709671415956</v>
      </c>
      <c r="F475">
        <v>-0.72370967141595344</v>
      </c>
      <c r="G475">
        <v>-0.16283394388624814</v>
      </c>
      <c r="I475">
        <v>60.365853658536579</v>
      </c>
      <c r="J475">
        <v>35.922600000000003</v>
      </c>
    </row>
    <row r="476" spans="1:10" x14ac:dyDescent="0.3">
      <c r="A476" s="11">
        <v>6</v>
      </c>
      <c r="B476" s="11">
        <v>30.5</v>
      </c>
      <c r="D476">
        <v>447</v>
      </c>
      <c r="E476">
        <v>33.742901312560122</v>
      </c>
      <c r="F476">
        <v>-3.9430013125601207</v>
      </c>
      <c r="G476">
        <v>-0.88717130616290396</v>
      </c>
      <c r="I476">
        <v>60.501355013550125</v>
      </c>
      <c r="J476">
        <v>35.922600000000003</v>
      </c>
    </row>
    <row r="477" spans="1:10" x14ac:dyDescent="0.3">
      <c r="A477" s="11">
        <v>1.6</v>
      </c>
      <c r="B477" s="11">
        <v>47.9</v>
      </c>
      <c r="D477">
        <v>448</v>
      </c>
      <c r="E477">
        <v>32.431945537439546</v>
      </c>
      <c r="F477">
        <v>-4.4608455374395461</v>
      </c>
      <c r="G477">
        <v>-1.0036857328540039</v>
      </c>
      <c r="I477">
        <v>60.636856368563677</v>
      </c>
      <c r="J477">
        <v>35.980200000000004</v>
      </c>
    </row>
    <row r="478" spans="1:10" x14ac:dyDescent="0.3">
      <c r="A478" s="11">
        <v>4.8</v>
      </c>
      <c r="B478" s="11">
        <v>30.537500000000001</v>
      </c>
      <c r="D478">
        <v>449</v>
      </c>
      <c r="E478">
        <v>33.742901312560122</v>
      </c>
      <c r="F478">
        <v>0.98759868743987766</v>
      </c>
      <c r="G478">
        <v>0.22220870551319313</v>
      </c>
      <c r="I478">
        <v>60.77235772357723</v>
      </c>
      <c r="J478">
        <v>36</v>
      </c>
    </row>
    <row r="479" spans="1:10" x14ac:dyDescent="0.3">
      <c r="A479" s="11">
        <v>2.4</v>
      </c>
      <c r="B479" s="11">
        <v>38.700000000000003</v>
      </c>
      <c r="D479">
        <v>450</v>
      </c>
      <c r="E479">
        <v>41.171650704910064</v>
      </c>
      <c r="F479">
        <v>0.39444929508993454</v>
      </c>
      <c r="G479">
        <v>8.8750692328012817E-2</v>
      </c>
      <c r="I479">
        <v>60.907859078590775</v>
      </c>
      <c r="J479">
        <v>36</v>
      </c>
    </row>
    <row r="480" spans="1:10" x14ac:dyDescent="0.3">
      <c r="A480" s="11">
        <v>3.8</v>
      </c>
      <c r="B480" s="11">
        <v>34.514800000000001</v>
      </c>
      <c r="D480">
        <v>451</v>
      </c>
      <c r="E480">
        <v>36.801798121174805</v>
      </c>
      <c r="F480">
        <v>-0.9186981211748062</v>
      </c>
      <c r="G480">
        <v>-0.20670614781075636</v>
      </c>
      <c r="I480">
        <v>61.043360433604327</v>
      </c>
      <c r="J480">
        <v>36.030700000000003</v>
      </c>
    </row>
    <row r="481" spans="1:10" x14ac:dyDescent="0.3">
      <c r="A481" s="11">
        <v>3.7</v>
      </c>
      <c r="B481" s="11">
        <v>29.799900000000001</v>
      </c>
      <c r="D481">
        <v>452</v>
      </c>
      <c r="E481">
        <v>34.179886570933647</v>
      </c>
      <c r="F481">
        <v>-1.1798865709336468</v>
      </c>
      <c r="G481">
        <v>-0.26547328476024007</v>
      </c>
      <c r="I481">
        <v>61.17886178861788</v>
      </c>
      <c r="J481">
        <v>36.087600000000002</v>
      </c>
    </row>
    <row r="482" spans="1:10" x14ac:dyDescent="0.3">
      <c r="A482" s="11">
        <v>3</v>
      </c>
      <c r="B482" s="11">
        <v>39.493699999999997</v>
      </c>
      <c r="D482">
        <v>453</v>
      </c>
      <c r="E482">
        <v>34.616871829307172</v>
      </c>
      <c r="F482">
        <v>8.3128170692830849E-2</v>
      </c>
      <c r="G482">
        <v>1.8703754304511683E-2</v>
      </c>
      <c r="I482">
        <v>61.314363143631425</v>
      </c>
      <c r="J482">
        <v>36.1</v>
      </c>
    </row>
    <row r="483" spans="1:10" x14ac:dyDescent="0.3">
      <c r="A483" s="11">
        <v>6.2</v>
      </c>
      <c r="B483" s="11">
        <v>25.799900000000001</v>
      </c>
      <c r="D483">
        <v>454</v>
      </c>
      <c r="E483">
        <v>41.171650704910064</v>
      </c>
      <c r="F483">
        <v>-6.2716507049100656</v>
      </c>
      <c r="G483">
        <v>-1.4111150635301046</v>
      </c>
      <c r="I483">
        <v>61.449864498644978</v>
      </c>
      <c r="J483">
        <v>36.1</v>
      </c>
    </row>
    <row r="484" spans="1:10" x14ac:dyDescent="0.3">
      <c r="A484" s="11">
        <v>2.2999999999999998</v>
      </c>
      <c r="B484" s="11">
        <v>37.700000000000003</v>
      </c>
      <c r="D484">
        <v>455</v>
      </c>
      <c r="E484">
        <v>32.431945537439546</v>
      </c>
      <c r="F484">
        <v>-5.7781455374395456</v>
      </c>
      <c r="G484">
        <v>-1.3000769001320069</v>
      </c>
      <c r="I484">
        <v>61.58536585365853</v>
      </c>
      <c r="J484">
        <v>36.154800000000002</v>
      </c>
    </row>
    <row r="485" spans="1:10" x14ac:dyDescent="0.3">
      <c r="A485" s="11">
        <v>1.6</v>
      </c>
      <c r="B485" s="11">
        <v>42.1</v>
      </c>
      <c r="D485">
        <v>456</v>
      </c>
      <c r="E485">
        <v>37.23878337954833</v>
      </c>
      <c r="F485">
        <v>9.0816620451668939E-2</v>
      </c>
      <c r="G485">
        <v>2.0433647721789679E-2</v>
      </c>
      <c r="I485">
        <v>61.720867208672075</v>
      </c>
      <c r="J485">
        <v>36.154800000000002</v>
      </c>
    </row>
    <row r="486" spans="1:10" x14ac:dyDescent="0.3">
      <c r="A486" s="11">
        <v>3.7</v>
      </c>
      <c r="B486" s="11">
        <v>34.9</v>
      </c>
      <c r="D486">
        <v>457</v>
      </c>
      <c r="E486">
        <v>27.188122436957237</v>
      </c>
      <c r="F486">
        <v>-3.1881224369572365</v>
      </c>
      <c r="G486">
        <v>-0.71732432286870706</v>
      </c>
      <c r="I486">
        <v>61.856368563685628</v>
      </c>
      <c r="J486">
        <v>36.200000000000003</v>
      </c>
    </row>
    <row r="487" spans="1:10" x14ac:dyDescent="0.3">
      <c r="A487" s="11">
        <v>2.4</v>
      </c>
      <c r="B487" s="11">
        <v>38.200000000000003</v>
      </c>
      <c r="D487">
        <v>458</v>
      </c>
      <c r="E487">
        <v>42.919591738404165</v>
      </c>
      <c r="F487">
        <v>4.8396082615958349</v>
      </c>
      <c r="G487">
        <v>1.0889069625921644</v>
      </c>
      <c r="I487">
        <v>61.99186991869918</v>
      </c>
      <c r="J487">
        <v>36.200000000000003</v>
      </c>
    </row>
    <row r="488" spans="1:10" x14ac:dyDescent="0.3">
      <c r="A488" s="11">
        <v>3.7</v>
      </c>
      <c r="B488" s="11">
        <v>28.7</v>
      </c>
      <c r="D488">
        <v>459</v>
      </c>
      <c r="E488">
        <v>40.297680188163007</v>
      </c>
      <c r="F488">
        <v>4.7014198118369919</v>
      </c>
      <c r="G488">
        <v>1.0578147012026848</v>
      </c>
      <c r="I488">
        <v>62.127371273712733</v>
      </c>
      <c r="J488">
        <v>36.200000000000003</v>
      </c>
    </row>
    <row r="489" spans="1:10" x14ac:dyDescent="0.3">
      <c r="A489" s="11">
        <v>3.9</v>
      </c>
      <c r="B489" s="11">
        <v>37.299999999999997</v>
      </c>
      <c r="D489">
        <v>460</v>
      </c>
      <c r="E489">
        <v>34.616871829307172</v>
      </c>
      <c r="F489">
        <v>8.3128170692830849E-2</v>
      </c>
      <c r="G489">
        <v>1.8703754304511683E-2</v>
      </c>
      <c r="I489">
        <v>62.262872628726278</v>
      </c>
      <c r="J489">
        <v>36.262799999999999</v>
      </c>
    </row>
    <row r="490" spans="1:10" x14ac:dyDescent="0.3">
      <c r="A490" s="11">
        <v>4.5999999999999996</v>
      </c>
      <c r="B490" s="11">
        <v>29</v>
      </c>
      <c r="D490">
        <v>461</v>
      </c>
      <c r="E490">
        <v>41.171650704910064</v>
      </c>
      <c r="F490">
        <v>-3.1716507049100642</v>
      </c>
      <c r="G490">
        <v>-0.7136181998226645</v>
      </c>
      <c r="I490">
        <v>62.39837398373983</v>
      </c>
      <c r="J490">
        <v>36.392600000000002</v>
      </c>
    </row>
    <row r="491" spans="1:10" x14ac:dyDescent="0.3">
      <c r="A491" s="11">
        <v>1.5</v>
      </c>
      <c r="B491" s="11">
        <v>46.2622</v>
      </c>
      <c r="D491">
        <v>462</v>
      </c>
      <c r="E491">
        <v>39.423709671415956</v>
      </c>
      <c r="F491">
        <v>-7.1472096714159576</v>
      </c>
      <c r="G491">
        <v>-1.608114945184552</v>
      </c>
      <c r="I491">
        <v>62.533875338753383</v>
      </c>
      <c r="J491">
        <v>36.4</v>
      </c>
    </row>
    <row r="492" spans="1:10" x14ac:dyDescent="0.3">
      <c r="A492" s="11">
        <v>5.2</v>
      </c>
      <c r="B492" s="11">
        <v>26.7</v>
      </c>
      <c r="D492">
        <v>463</v>
      </c>
      <c r="E492">
        <v>34.616871829307172</v>
      </c>
      <c r="F492">
        <v>3.6831281706928252</v>
      </c>
      <c r="G492">
        <v>0.8287001121583113</v>
      </c>
      <c r="I492">
        <v>62.669376693766928</v>
      </c>
      <c r="J492">
        <v>36.4</v>
      </c>
    </row>
    <row r="493" spans="1:10" x14ac:dyDescent="0.3">
      <c r="A493" s="11">
        <v>3</v>
      </c>
      <c r="B493" s="11">
        <v>33.722900000000003</v>
      </c>
      <c r="D493">
        <v>464</v>
      </c>
      <c r="E493">
        <v>41.171650704910064</v>
      </c>
      <c r="F493">
        <v>1.628349295089933</v>
      </c>
      <c r="G493">
        <v>0.36637694398240273</v>
      </c>
      <c r="I493">
        <v>62.804878048780481</v>
      </c>
      <c r="J493">
        <v>36.4</v>
      </c>
    </row>
    <row r="494" spans="1:10" x14ac:dyDescent="0.3">
      <c r="A494" s="11">
        <v>5.6</v>
      </c>
      <c r="B494" s="11">
        <v>24.192399999999999</v>
      </c>
      <c r="D494">
        <v>465</v>
      </c>
      <c r="E494">
        <v>22.818269853221977</v>
      </c>
      <c r="F494">
        <v>12.381730146778025</v>
      </c>
      <c r="G494">
        <v>2.785876756338558</v>
      </c>
      <c r="I494">
        <v>62.940379403794033</v>
      </c>
      <c r="J494">
        <v>36.4</v>
      </c>
    </row>
    <row r="495" spans="1:10" x14ac:dyDescent="0.3">
      <c r="A495" s="11">
        <v>3</v>
      </c>
      <c r="B495" s="11">
        <v>35.540399999999998</v>
      </c>
      <c r="D495">
        <v>466</v>
      </c>
      <c r="E495">
        <v>32.431945537439546</v>
      </c>
      <c r="F495">
        <v>0.32485446256045236</v>
      </c>
      <c r="G495">
        <v>7.3091925418477879E-2</v>
      </c>
      <c r="I495">
        <v>63.075880758807578</v>
      </c>
      <c r="J495">
        <v>36.4</v>
      </c>
    </row>
    <row r="496" spans="1:10" x14ac:dyDescent="0.3">
      <c r="A496" s="11">
        <v>1.6</v>
      </c>
      <c r="B496" s="11">
        <v>46.5047</v>
      </c>
      <c r="D496">
        <v>467</v>
      </c>
      <c r="E496">
        <v>26.751137178583711</v>
      </c>
      <c r="F496">
        <v>-4.4512371785837104</v>
      </c>
      <c r="G496">
        <v>-1.0015238618322873</v>
      </c>
      <c r="I496">
        <v>63.211382113821131</v>
      </c>
      <c r="J496">
        <v>36.4</v>
      </c>
    </row>
    <row r="497" spans="1:10" x14ac:dyDescent="0.3">
      <c r="A497" s="11">
        <v>2.4</v>
      </c>
      <c r="B497" s="11">
        <v>37.709800000000001</v>
      </c>
      <c r="D497">
        <v>468</v>
      </c>
      <c r="E497">
        <v>39.423709671415956</v>
      </c>
      <c r="F497">
        <v>5.1762903285840451</v>
      </c>
      <c r="G497">
        <v>1.1646600870408141</v>
      </c>
      <c r="I497">
        <v>63.346883468834683</v>
      </c>
      <c r="J497">
        <v>36.410200000000003</v>
      </c>
    </row>
    <row r="498" spans="1:10" x14ac:dyDescent="0.3">
      <c r="A498" s="11">
        <v>2.4</v>
      </c>
      <c r="B498" s="11">
        <v>46.8</v>
      </c>
      <c r="D498">
        <v>469</v>
      </c>
      <c r="E498">
        <v>36.801798121174805</v>
      </c>
      <c r="F498">
        <v>-3.8017981211748051</v>
      </c>
      <c r="G498">
        <v>-0.85540073095750424</v>
      </c>
      <c r="I498">
        <v>63.482384823848228</v>
      </c>
      <c r="J498">
        <v>36.5</v>
      </c>
    </row>
    <row r="499" spans="1:10" x14ac:dyDescent="0.3">
      <c r="A499" s="11">
        <v>4.7</v>
      </c>
      <c r="B499" s="11">
        <v>23.8</v>
      </c>
      <c r="D499">
        <v>470</v>
      </c>
      <c r="E499">
        <v>36.801798121174805</v>
      </c>
      <c r="F499">
        <v>1.3678018788251975</v>
      </c>
      <c r="G499">
        <v>0.30775403892055442</v>
      </c>
      <c r="I499">
        <v>63.617886178861781</v>
      </c>
      <c r="J499">
        <v>36.556399999999996</v>
      </c>
    </row>
    <row r="500" spans="1:10" x14ac:dyDescent="0.3">
      <c r="A500" s="11">
        <v>2.5</v>
      </c>
      <c r="B500" s="11">
        <v>40.6</v>
      </c>
      <c r="D500">
        <v>471</v>
      </c>
      <c r="E500">
        <v>36.801798121174805</v>
      </c>
      <c r="F500">
        <v>1.987801878825195</v>
      </c>
      <c r="G500">
        <v>0.4472534116620418</v>
      </c>
      <c r="I500">
        <v>63.753387533875333</v>
      </c>
      <c r="J500">
        <v>36.558999999999997</v>
      </c>
    </row>
    <row r="501" spans="1:10" x14ac:dyDescent="0.3">
      <c r="A501" s="11">
        <v>3.8</v>
      </c>
      <c r="B501" s="11">
        <v>29.5</v>
      </c>
      <c r="D501">
        <v>472</v>
      </c>
      <c r="E501">
        <v>28.062092953704287</v>
      </c>
      <c r="F501">
        <v>4.8187070462957138</v>
      </c>
      <c r="G501">
        <v>1.0842042102955487</v>
      </c>
      <c r="I501">
        <v>63.888888888888879</v>
      </c>
      <c r="J501">
        <v>36.6</v>
      </c>
    </row>
    <row r="502" spans="1:10" x14ac:dyDescent="0.3">
      <c r="A502" s="11">
        <v>3</v>
      </c>
      <c r="B502" s="11">
        <v>36.1</v>
      </c>
      <c r="D502">
        <v>473</v>
      </c>
      <c r="E502">
        <v>23.692240369969031</v>
      </c>
      <c r="F502">
        <v>-2.2922403699690328</v>
      </c>
      <c r="G502">
        <v>-0.51575176416676827</v>
      </c>
      <c r="I502">
        <v>64.024390243902431</v>
      </c>
      <c r="J502">
        <v>36.704700000000003</v>
      </c>
    </row>
    <row r="503" spans="1:10" x14ac:dyDescent="0.3">
      <c r="A503" s="11">
        <v>2.5</v>
      </c>
      <c r="B503" s="11">
        <v>37.070999999999998</v>
      </c>
      <c r="D503">
        <v>474</v>
      </c>
      <c r="E503">
        <v>23.692240369969031</v>
      </c>
      <c r="F503">
        <v>6.8077596300309686</v>
      </c>
      <c r="G503">
        <v>1.5317390292970066</v>
      </c>
      <c r="I503">
        <v>64.159891598915991</v>
      </c>
      <c r="J503">
        <v>36.798000000000002</v>
      </c>
    </row>
    <row r="504" spans="1:10" x14ac:dyDescent="0.3">
      <c r="A504" s="11">
        <v>5.7</v>
      </c>
      <c r="B504" s="11">
        <v>34.5</v>
      </c>
      <c r="D504">
        <v>475</v>
      </c>
      <c r="E504">
        <v>42.919591738404165</v>
      </c>
      <c r="F504">
        <v>4.9804082615958336</v>
      </c>
      <c r="G504">
        <v>1.1205868201437792</v>
      </c>
      <c r="I504">
        <v>64.295392953929536</v>
      </c>
      <c r="J504">
        <v>36.799999999999997</v>
      </c>
    </row>
    <row r="505" spans="1:10" x14ac:dyDescent="0.3">
      <c r="A505" s="11">
        <v>1.6</v>
      </c>
      <c r="B505" s="11">
        <v>44.571399999999997</v>
      </c>
      <c r="D505">
        <v>476</v>
      </c>
      <c r="E505">
        <v>28.936063470451341</v>
      </c>
      <c r="F505">
        <v>1.6014365295486606</v>
      </c>
      <c r="G505">
        <v>0.36032159896345717</v>
      </c>
      <c r="I505">
        <v>64.430894308943081</v>
      </c>
      <c r="J505">
        <v>36.9</v>
      </c>
    </row>
    <row r="506" spans="1:10" x14ac:dyDescent="0.3">
      <c r="A506" s="11">
        <v>5.7</v>
      </c>
      <c r="B506" s="11">
        <v>21.3</v>
      </c>
      <c r="D506">
        <v>477</v>
      </c>
      <c r="E506">
        <v>39.423709671415956</v>
      </c>
      <c r="F506">
        <v>-0.72370967141595344</v>
      </c>
      <c r="G506">
        <v>-0.16283394388624814</v>
      </c>
      <c r="I506">
        <v>64.566395663956641</v>
      </c>
      <c r="J506">
        <v>36.934699999999999</v>
      </c>
    </row>
    <row r="507" spans="1:10" x14ac:dyDescent="0.3">
      <c r="A507" s="11">
        <v>2.5</v>
      </c>
      <c r="B507" s="11">
        <v>34.6</v>
      </c>
      <c r="D507">
        <v>478</v>
      </c>
      <c r="E507">
        <v>33.305916054186596</v>
      </c>
      <c r="F507">
        <v>1.2088839458134046</v>
      </c>
      <c r="G507">
        <v>0.27199766477133036</v>
      </c>
      <c r="I507">
        <v>64.701897018970186</v>
      </c>
      <c r="J507">
        <v>37</v>
      </c>
    </row>
    <row r="508" spans="1:10" x14ac:dyDescent="0.3">
      <c r="A508" s="11">
        <v>4.4000000000000004</v>
      </c>
      <c r="B508" s="11">
        <v>27.7</v>
      </c>
      <c r="D508">
        <v>479</v>
      </c>
      <c r="E508">
        <v>33.742901312560122</v>
      </c>
      <c r="F508">
        <v>-3.9430013125601207</v>
      </c>
      <c r="G508">
        <v>-0.88717130616290396</v>
      </c>
      <c r="I508">
        <v>64.837398373983746</v>
      </c>
      <c r="J508">
        <v>37</v>
      </c>
    </row>
    <row r="509" spans="1:10" x14ac:dyDescent="0.3">
      <c r="A509" s="11">
        <v>2.4</v>
      </c>
      <c r="B509" s="11">
        <v>39.200000000000003</v>
      </c>
      <c r="D509">
        <v>480</v>
      </c>
      <c r="E509">
        <v>36.801798121174805</v>
      </c>
      <c r="F509">
        <v>2.6919018788251918</v>
      </c>
      <c r="G509">
        <v>0.60567519931894698</v>
      </c>
      <c r="I509">
        <v>64.972899728997291</v>
      </c>
      <c r="J509">
        <v>37</v>
      </c>
    </row>
    <row r="510" spans="1:10" x14ac:dyDescent="0.3">
      <c r="A510" s="11">
        <v>3.7</v>
      </c>
      <c r="B510" s="11">
        <v>34.299999999999997</v>
      </c>
      <c r="D510">
        <v>481</v>
      </c>
      <c r="E510">
        <v>22.818269853221977</v>
      </c>
      <c r="F510">
        <v>2.9816301467780235</v>
      </c>
      <c r="G510">
        <v>0.67086376648813695</v>
      </c>
      <c r="I510">
        <v>65.108401084010836</v>
      </c>
      <c r="J510">
        <v>37.002800000000001</v>
      </c>
    </row>
    <row r="511" spans="1:10" x14ac:dyDescent="0.3">
      <c r="A511" s="11">
        <v>1.8</v>
      </c>
      <c r="B511" s="11">
        <v>41.798999999999999</v>
      </c>
      <c r="D511">
        <v>482</v>
      </c>
      <c r="E511">
        <v>39.860694929789489</v>
      </c>
      <c r="F511">
        <v>-2.1606949297894857</v>
      </c>
      <c r="G511">
        <v>-0.48615417321184934</v>
      </c>
      <c r="I511">
        <v>65.243902439024396</v>
      </c>
      <c r="J511">
        <v>37.057400000000001</v>
      </c>
    </row>
    <row r="512" spans="1:10" x14ac:dyDescent="0.3">
      <c r="A512" s="11">
        <v>3.8</v>
      </c>
      <c r="B512" s="11">
        <v>33.235700000000001</v>
      </c>
      <c r="D512">
        <v>483</v>
      </c>
      <c r="E512">
        <v>42.919591738404165</v>
      </c>
      <c r="F512">
        <v>-0.81959173840416355</v>
      </c>
      <c r="G512">
        <v>-0.18440731195401047</v>
      </c>
      <c r="I512">
        <v>65.379403794037941</v>
      </c>
      <c r="J512">
        <v>37.057400000000001</v>
      </c>
    </row>
    <row r="513" spans="1:10" x14ac:dyDescent="0.3">
      <c r="A513" s="11">
        <v>3.8</v>
      </c>
      <c r="B513" s="11">
        <v>37.076900000000002</v>
      </c>
      <c r="D513">
        <v>484</v>
      </c>
      <c r="E513">
        <v>33.742901312560122</v>
      </c>
      <c r="F513">
        <v>1.157098687439877</v>
      </c>
      <c r="G513">
        <v>0.2603460340288094</v>
      </c>
      <c r="I513">
        <v>65.514905149051486</v>
      </c>
      <c r="J513">
        <v>37.064999999999998</v>
      </c>
    </row>
    <row r="514" spans="1:10" x14ac:dyDescent="0.3">
      <c r="A514" s="11">
        <v>2.5</v>
      </c>
      <c r="B514" s="11">
        <v>42.699800000000003</v>
      </c>
      <c r="D514">
        <v>485</v>
      </c>
      <c r="E514">
        <v>39.423709671415956</v>
      </c>
      <c r="F514">
        <v>-1.2237096714159534</v>
      </c>
      <c r="G514">
        <v>-0.2753334380326094</v>
      </c>
      <c r="I514">
        <v>65.650406504065046</v>
      </c>
      <c r="J514">
        <v>37.070999999999998</v>
      </c>
    </row>
    <row r="515" spans="1:10" x14ac:dyDescent="0.3">
      <c r="A515" s="11">
        <v>3.5</v>
      </c>
      <c r="B515" s="11">
        <v>32.200000000000003</v>
      </c>
      <c r="D515">
        <v>486</v>
      </c>
      <c r="E515">
        <v>33.742901312560122</v>
      </c>
      <c r="F515">
        <v>-5.0429013125601223</v>
      </c>
      <c r="G515">
        <v>-1.1346476933860699</v>
      </c>
      <c r="I515">
        <v>65.785907859078591</v>
      </c>
      <c r="J515">
        <v>37.076900000000002</v>
      </c>
    </row>
    <row r="516" spans="1:10" x14ac:dyDescent="0.3">
      <c r="A516" s="11">
        <v>4</v>
      </c>
      <c r="B516" s="11">
        <v>26.813700000000001</v>
      </c>
      <c r="D516">
        <v>487</v>
      </c>
      <c r="E516">
        <v>32.868930795813071</v>
      </c>
      <c r="F516">
        <v>4.431069204186926</v>
      </c>
      <c r="G516">
        <v>0.99698608799709731</v>
      </c>
      <c r="I516">
        <v>65.921409214092137</v>
      </c>
      <c r="J516">
        <v>37.1</v>
      </c>
    </row>
    <row r="517" spans="1:10" x14ac:dyDescent="0.3">
      <c r="A517" s="11">
        <v>2.5</v>
      </c>
      <c r="B517" s="11">
        <v>47.649299999999997</v>
      </c>
      <c r="D517">
        <v>488</v>
      </c>
      <c r="E517">
        <v>29.810033987198395</v>
      </c>
      <c r="F517">
        <v>-0.81003398719839481</v>
      </c>
      <c r="G517">
        <v>-0.18225682760235895</v>
      </c>
      <c r="I517">
        <v>66.056910569105696</v>
      </c>
      <c r="J517">
        <v>37.1</v>
      </c>
    </row>
    <row r="518" spans="1:10" x14ac:dyDescent="0.3">
      <c r="A518" s="11">
        <v>5.5</v>
      </c>
      <c r="B518" s="11">
        <v>32</v>
      </c>
      <c r="D518">
        <v>489</v>
      </c>
      <c r="E518">
        <v>43.35657699677769</v>
      </c>
      <c r="F518">
        <v>2.9056230032223098</v>
      </c>
      <c r="G518">
        <v>0.65376223608508166</v>
      </c>
      <c r="I518">
        <v>66.192411924119241</v>
      </c>
      <c r="J518">
        <v>37.118499999999997</v>
      </c>
    </row>
    <row r="519" spans="1:10" x14ac:dyDescent="0.3">
      <c r="A519" s="11">
        <v>2.2000000000000002</v>
      </c>
      <c r="B519" s="11">
        <v>46.8</v>
      </c>
      <c r="D519">
        <v>490</v>
      </c>
      <c r="E519">
        <v>27.188122436957237</v>
      </c>
      <c r="F519">
        <v>-0.48812243695723723</v>
      </c>
      <c r="G519">
        <v>-0.10982705447835658</v>
      </c>
      <c r="I519">
        <v>66.327913279132787</v>
      </c>
      <c r="J519">
        <v>37.200000000000003</v>
      </c>
    </row>
    <row r="520" spans="1:10" x14ac:dyDescent="0.3">
      <c r="A520" s="11">
        <v>4</v>
      </c>
      <c r="B520" s="11">
        <v>27.8</v>
      </c>
      <c r="D520">
        <v>491</v>
      </c>
      <c r="E520">
        <v>36.801798121174805</v>
      </c>
      <c r="F520">
        <v>-3.0788981211748023</v>
      </c>
      <c r="G520">
        <v>-0.69274896232069461</v>
      </c>
      <c r="I520">
        <v>66.463414634146346</v>
      </c>
      <c r="J520">
        <v>37.221800000000002</v>
      </c>
    </row>
    <row r="521" spans="1:10" x14ac:dyDescent="0.3">
      <c r="A521" s="11">
        <v>2.5</v>
      </c>
      <c r="B521" s="11">
        <v>39.200000000000003</v>
      </c>
      <c r="D521">
        <v>492</v>
      </c>
      <c r="E521">
        <v>25.440181403463136</v>
      </c>
      <c r="F521">
        <v>-1.2477814034631365</v>
      </c>
      <c r="G521">
        <v>-0.28074955338967905</v>
      </c>
      <c r="I521">
        <v>66.598915989159892</v>
      </c>
      <c r="J521">
        <v>37.299999999999997</v>
      </c>
    </row>
    <row r="522" spans="1:10" x14ac:dyDescent="0.3">
      <c r="A522" s="11">
        <v>3</v>
      </c>
      <c r="B522" s="11">
        <v>34.4</v>
      </c>
      <c r="D522">
        <v>493</v>
      </c>
      <c r="E522">
        <v>36.801798121174805</v>
      </c>
      <c r="F522">
        <v>-1.2613981211748069</v>
      </c>
      <c r="G522">
        <v>-0.28381330109867248</v>
      </c>
      <c r="I522">
        <v>66.734417344173437</v>
      </c>
      <c r="J522">
        <v>37.299999999999997</v>
      </c>
    </row>
    <row r="523" spans="1:10" x14ac:dyDescent="0.3">
      <c r="A523" s="11">
        <v>2.5</v>
      </c>
      <c r="B523" s="11">
        <v>40.4</v>
      </c>
      <c r="D523">
        <v>494</v>
      </c>
      <c r="E523">
        <v>42.919591738404165</v>
      </c>
      <c r="F523">
        <v>3.5851082615958347</v>
      </c>
      <c r="G523">
        <v>0.80664573177894383</v>
      </c>
      <c r="I523">
        <v>66.869918699186996</v>
      </c>
      <c r="J523">
        <v>37.329599999999999</v>
      </c>
    </row>
    <row r="524" spans="1:10" x14ac:dyDescent="0.3">
      <c r="A524" s="11">
        <v>2.5</v>
      </c>
      <c r="B524" s="11">
        <v>36.030700000000003</v>
      </c>
      <c r="D524">
        <v>495</v>
      </c>
      <c r="E524">
        <v>39.423709671415956</v>
      </c>
      <c r="F524">
        <v>-1.713909671415955</v>
      </c>
      <c r="G524">
        <v>-0.38562794209370227</v>
      </c>
      <c r="I524">
        <v>67.005420054200542</v>
      </c>
      <c r="J524">
        <v>37.4</v>
      </c>
    </row>
    <row r="525" spans="1:10" x14ac:dyDescent="0.3">
      <c r="A525" s="11">
        <v>1.3</v>
      </c>
      <c r="B525" s="11">
        <v>30.2</v>
      </c>
      <c r="D525">
        <v>496</v>
      </c>
      <c r="E525">
        <v>39.423709671415956</v>
      </c>
      <c r="F525">
        <v>7.3762903285840409</v>
      </c>
      <c r="G525">
        <v>1.6596578612848027</v>
      </c>
      <c r="I525">
        <v>67.140921409214087</v>
      </c>
      <c r="J525">
        <v>37.4</v>
      </c>
    </row>
    <row r="526" spans="1:10" x14ac:dyDescent="0.3">
      <c r="A526" s="11">
        <v>3</v>
      </c>
      <c r="B526" s="11">
        <v>34.7288</v>
      </c>
      <c r="D526">
        <v>497</v>
      </c>
      <c r="E526">
        <v>29.373048728824866</v>
      </c>
      <c r="F526">
        <v>-5.5730487288248653</v>
      </c>
      <c r="G526">
        <v>-1.2539303256916379</v>
      </c>
      <c r="I526">
        <v>67.276422764227647</v>
      </c>
      <c r="J526">
        <v>37.490200000000002</v>
      </c>
    </row>
    <row r="527" spans="1:10" x14ac:dyDescent="0.3">
      <c r="A527" s="11">
        <v>1.6</v>
      </c>
      <c r="B527" s="11">
        <v>47.7592</v>
      </c>
      <c r="D527">
        <v>498</v>
      </c>
      <c r="E527">
        <v>38.986724413042431</v>
      </c>
      <c r="F527">
        <v>1.6132755869575703</v>
      </c>
      <c r="G527">
        <v>0.36298537490280136</v>
      </c>
      <c r="I527">
        <v>67.411924119241192</v>
      </c>
      <c r="J527">
        <v>37.491100000000003</v>
      </c>
    </row>
    <row r="528" spans="1:10" x14ac:dyDescent="0.3">
      <c r="A528" s="11">
        <v>5.5</v>
      </c>
      <c r="B528" s="11">
        <v>29.8</v>
      </c>
      <c r="D528">
        <v>499</v>
      </c>
      <c r="E528">
        <v>33.305916054186596</v>
      </c>
      <c r="F528">
        <v>-3.8059160541865964</v>
      </c>
      <c r="G528">
        <v>-0.85632726171901452</v>
      </c>
      <c r="I528">
        <v>67.547425474254737</v>
      </c>
      <c r="J528">
        <v>37.5</v>
      </c>
    </row>
    <row r="529" spans="1:10" x14ac:dyDescent="0.3">
      <c r="A529" s="11">
        <v>2.4</v>
      </c>
      <c r="B529" s="11">
        <v>42.214599999999997</v>
      </c>
      <c r="D529">
        <v>500</v>
      </c>
      <c r="E529">
        <v>36.801798121174805</v>
      </c>
      <c r="F529">
        <v>-0.70179812117480367</v>
      </c>
      <c r="G529">
        <v>-0.15790386725006428</v>
      </c>
      <c r="I529">
        <v>67.682926829268297</v>
      </c>
      <c r="J529">
        <v>37.5</v>
      </c>
    </row>
    <row r="530" spans="1:10" x14ac:dyDescent="0.3">
      <c r="A530" s="11">
        <v>2.4</v>
      </c>
      <c r="B530" s="11">
        <v>40.370600000000003</v>
      </c>
      <c r="D530">
        <v>501</v>
      </c>
      <c r="E530">
        <v>38.986724413042431</v>
      </c>
      <c r="F530">
        <v>-1.9157244130424331</v>
      </c>
      <c r="G530">
        <v>-0.43103605478221707</v>
      </c>
      <c r="I530">
        <v>67.818428184281842</v>
      </c>
      <c r="J530">
        <v>37.5</v>
      </c>
    </row>
    <row r="531" spans="1:10" x14ac:dyDescent="0.3">
      <c r="A531" s="11">
        <v>2.4</v>
      </c>
      <c r="B531" s="11">
        <v>41.9</v>
      </c>
      <c r="D531">
        <v>502</v>
      </c>
      <c r="E531">
        <v>25.003196145089607</v>
      </c>
      <c r="F531">
        <v>9.496803854910393</v>
      </c>
      <c r="G531">
        <v>2.1367712593692652</v>
      </c>
      <c r="I531">
        <v>67.953929539295387</v>
      </c>
      <c r="J531">
        <v>37.5</v>
      </c>
    </row>
    <row r="532" spans="1:10" x14ac:dyDescent="0.3">
      <c r="A532" s="11">
        <v>2.5</v>
      </c>
      <c r="B532" s="11">
        <v>46.6</v>
      </c>
      <c r="D532">
        <v>503</v>
      </c>
      <c r="E532">
        <v>42.919591738404165</v>
      </c>
      <c r="F532">
        <v>1.6518082615958321</v>
      </c>
      <c r="G532">
        <v>0.3716551877126229</v>
      </c>
      <c r="I532">
        <v>68.089430894308947</v>
      </c>
      <c r="J532">
        <v>37.6</v>
      </c>
    </row>
    <row r="533" spans="1:10" x14ac:dyDescent="0.3">
      <c r="A533" s="11">
        <v>4.4000000000000004</v>
      </c>
      <c r="B533" s="11">
        <v>29.452100000000002</v>
      </c>
      <c r="D533">
        <v>504</v>
      </c>
      <c r="E533">
        <v>25.003196145089607</v>
      </c>
      <c r="F533">
        <v>-3.7031961450896063</v>
      </c>
      <c r="G533">
        <v>-0.83321538609467138</v>
      </c>
      <c r="I533">
        <v>68.224932249322492</v>
      </c>
      <c r="J533">
        <v>37.6</v>
      </c>
    </row>
    <row r="534" spans="1:10" x14ac:dyDescent="0.3">
      <c r="A534" s="11">
        <v>4.5999999999999996</v>
      </c>
      <c r="B534" s="11">
        <v>26.229500000000002</v>
      </c>
      <c r="D534">
        <v>505</v>
      </c>
      <c r="E534">
        <v>38.986724413042431</v>
      </c>
      <c r="F534">
        <v>-4.3867244130424297</v>
      </c>
      <c r="G534">
        <v>-0.98700855485353356</v>
      </c>
      <c r="I534">
        <v>68.360433604336038</v>
      </c>
      <c r="J534">
        <v>37.6</v>
      </c>
    </row>
    <row r="535" spans="1:10" x14ac:dyDescent="0.3">
      <c r="A535" s="11">
        <v>2.4</v>
      </c>
      <c r="B535" s="11">
        <v>39.347999999999999</v>
      </c>
      <c r="D535">
        <v>506</v>
      </c>
      <c r="E535">
        <v>30.684004503945442</v>
      </c>
      <c r="F535">
        <v>-2.9840045039454424</v>
      </c>
      <c r="G535">
        <v>-0.67139799444865178</v>
      </c>
      <c r="I535">
        <v>68.495934959349597</v>
      </c>
      <c r="J535">
        <v>37.619999999999997</v>
      </c>
    </row>
    <row r="536" spans="1:10" x14ac:dyDescent="0.3">
      <c r="A536" s="11">
        <v>2.4</v>
      </c>
      <c r="B536" s="11">
        <v>45.1</v>
      </c>
      <c r="D536">
        <v>507</v>
      </c>
      <c r="E536">
        <v>39.423709671415956</v>
      </c>
      <c r="F536">
        <v>-0.22370967141595344</v>
      </c>
      <c r="G536">
        <v>-5.0334449739886898E-2</v>
      </c>
      <c r="I536">
        <v>68.631436314363143</v>
      </c>
      <c r="J536">
        <v>37.690800000000003</v>
      </c>
    </row>
    <row r="537" spans="1:10" x14ac:dyDescent="0.3">
      <c r="A537" s="11">
        <v>2</v>
      </c>
      <c r="B537" s="11">
        <v>40.234499999999997</v>
      </c>
      <c r="D537">
        <v>508</v>
      </c>
      <c r="E537">
        <v>33.742901312560122</v>
      </c>
      <c r="F537">
        <v>0.55709868743987556</v>
      </c>
      <c r="G537">
        <v>0.12534664105317561</v>
      </c>
      <c r="I537">
        <v>68.766937669376688</v>
      </c>
      <c r="J537">
        <v>37.700000000000003</v>
      </c>
    </row>
    <row r="538" spans="1:10" x14ac:dyDescent="0.3">
      <c r="A538" s="11">
        <v>3.5</v>
      </c>
      <c r="B538" s="11">
        <v>28.7</v>
      </c>
      <c r="D538">
        <v>509</v>
      </c>
      <c r="E538">
        <v>42.045621221657115</v>
      </c>
      <c r="F538">
        <v>-0.24662122165711509</v>
      </c>
      <c r="G538">
        <v>-5.5489525364366153E-2</v>
      </c>
      <c r="I538">
        <v>68.902439024390247</v>
      </c>
      <c r="J538">
        <v>37.709800000000001</v>
      </c>
    </row>
    <row r="539" spans="1:10" x14ac:dyDescent="0.3">
      <c r="A539" s="11">
        <v>2</v>
      </c>
      <c r="B539" s="11">
        <v>38.462699999999998</v>
      </c>
      <c r="D539">
        <v>510</v>
      </c>
      <c r="E539">
        <v>33.305916054186596</v>
      </c>
      <c r="F539">
        <v>-7.0216054186595045E-2</v>
      </c>
      <c r="G539">
        <v>-1.5798541153890865E-2</v>
      </c>
      <c r="I539">
        <v>69.037940379403793</v>
      </c>
      <c r="J539">
        <v>37.798900000000003</v>
      </c>
    </row>
    <row r="540" spans="1:10" x14ac:dyDescent="0.3">
      <c r="A540" s="11">
        <v>5.7</v>
      </c>
      <c r="B540" s="11">
        <v>26</v>
      </c>
      <c r="D540">
        <v>511</v>
      </c>
      <c r="E540">
        <v>33.305916054186596</v>
      </c>
      <c r="F540">
        <v>3.7709839458134056</v>
      </c>
      <c r="G540">
        <v>0.84846757267611483</v>
      </c>
      <c r="I540">
        <v>69.173441734417338</v>
      </c>
      <c r="J540">
        <v>37.799999999999997</v>
      </c>
    </row>
    <row r="541" spans="1:10" x14ac:dyDescent="0.3">
      <c r="A541" s="11">
        <v>1.8</v>
      </c>
      <c r="B541" s="11">
        <v>44.7393</v>
      </c>
      <c r="D541">
        <v>512</v>
      </c>
      <c r="E541">
        <v>38.986724413042431</v>
      </c>
      <c r="F541">
        <v>3.7130755869575722</v>
      </c>
      <c r="G541">
        <v>0.83543825051986043</v>
      </c>
      <c r="I541">
        <v>69.308943089430898</v>
      </c>
      <c r="J541">
        <v>37.799999999999997</v>
      </c>
    </row>
    <row r="542" spans="1:10" x14ac:dyDescent="0.3">
      <c r="A542" s="11">
        <v>3.5</v>
      </c>
      <c r="B542" s="11">
        <v>36.556399999999996</v>
      </c>
      <c r="D542">
        <v>513</v>
      </c>
      <c r="E542">
        <v>34.616871829307172</v>
      </c>
      <c r="F542">
        <v>-2.4168718293071692</v>
      </c>
      <c r="G542">
        <v>-0.54379371642729446</v>
      </c>
      <c r="I542">
        <v>69.444444444444443</v>
      </c>
      <c r="J542">
        <v>37.799999999999997</v>
      </c>
    </row>
    <row r="543" spans="1:10" x14ac:dyDescent="0.3">
      <c r="A543" s="11">
        <v>2.5</v>
      </c>
      <c r="B543" s="11">
        <v>41.664200000000001</v>
      </c>
      <c r="D543">
        <v>514</v>
      </c>
      <c r="E543">
        <v>32.431945537439546</v>
      </c>
      <c r="F543">
        <v>-5.6182455374395452</v>
      </c>
      <c r="G543">
        <v>-1.2640995619040005</v>
      </c>
      <c r="I543">
        <v>69.579945799457988</v>
      </c>
      <c r="J543">
        <v>37.9</v>
      </c>
    </row>
    <row r="544" spans="1:10" x14ac:dyDescent="0.3">
      <c r="A544" s="11">
        <v>4.7</v>
      </c>
      <c r="B544" s="11">
        <v>26.702200000000001</v>
      </c>
      <c r="D544">
        <v>515</v>
      </c>
      <c r="E544">
        <v>38.986724413042431</v>
      </c>
      <c r="F544">
        <v>8.6625755869575656</v>
      </c>
      <c r="G544">
        <v>1.9490707430746887</v>
      </c>
      <c r="I544">
        <v>69.715447154471548</v>
      </c>
      <c r="J544">
        <v>37.9</v>
      </c>
    </row>
    <row r="545" spans="1:10" x14ac:dyDescent="0.3">
      <c r="A545" s="11">
        <v>2.4</v>
      </c>
      <c r="B545" s="11">
        <v>44.6</v>
      </c>
      <c r="D545">
        <v>516</v>
      </c>
      <c r="E545">
        <v>25.877166661836661</v>
      </c>
      <c r="F545">
        <v>6.1228333381633391</v>
      </c>
      <c r="G545">
        <v>1.3776313065717041</v>
      </c>
      <c r="I545">
        <v>69.850948509485093</v>
      </c>
      <c r="J545">
        <v>37.9</v>
      </c>
    </row>
    <row r="546" spans="1:10" x14ac:dyDescent="0.3">
      <c r="A546" s="11">
        <v>2.4</v>
      </c>
      <c r="B546" s="11">
        <v>43.291600000000003</v>
      </c>
      <c r="D546">
        <v>517</v>
      </c>
      <c r="E546">
        <v>40.297680188163007</v>
      </c>
      <c r="F546">
        <v>6.5023198118369905</v>
      </c>
      <c r="G546">
        <v>1.4630153792190486</v>
      </c>
      <c r="I546">
        <v>69.986449864498638</v>
      </c>
      <c r="J546">
        <v>37.9</v>
      </c>
    </row>
    <row r="547" spans="1:10" x14ac:dyDescent="0.3">
      <c r="A547" s="11">
        <v>3.5</v>
      </c>
      <c r="B547" s="11">
        <v>36.087600000000002</v>
      </c>
      <c r="D547">
        <v>518</v>
      </c>
      <c r="E547">
        <v>32.431945537439546</v>
      </c>
      <c r="F547">
        <v>-4.6319455374395453</v>
      </c>
      <c r="G547">
        <v>-1.0421830597508883</v>
      </c>
      <c r="I547">
        <v>70.121951219512198</v>
      </c>
      <c r="J547">
        <v>37.9</v>
      </c>
    </row>
    <row r="548" spans="1:10" x14ac:dyDescent="0.3">
      <c r="A548" s="11">
        <v>6.2</v>
      </c>
      <c r="B548" s="11">
        <v>28.4</v>
      </c>
      <c r="D548">
        <v>519</v>
      </c>
      <c r="E548">
        <v>38.986724413042431</v>
      </c>
      <c r="F548">
        <v>0.21327558695757176</v>
      </c>
      <c r="G548">
        <v>4.7986791292990202E-2</v>
      </c>
      <c r="I548">
        <v>70.257452574525743</v>
      </c>
      <c r="J548">
        <v>37.9499</v>
      </c>
    </row>
    <row r="549" spans="1:10" x14ac:dyDescent="0.3">
      <c r="A549" s="11">
        <v>2.5</v>
      </c>
      <c r="B549" s="11">
        <v>39.200000000000003</v>
      </c>
      <c r="D549">
        <v>520</v>
      </c>
      <c r="E549">
        <v>36.801798121174805</v>
      </c>
      <c r="F549">
        <v>-2.4017981211748065</v>
      </c>
      <c r="G549">
        <v>-0.5404021473476931</v>
      </c>
      <c r="I549">
        <v>70.392953929539289</v>
      </c>
      <c r="J549">
        <v>37.962800000000001</v>
      </c>
    </row>
    <row r="550" spans="1:10" x14ac:dyDescent="0.3">
      <c r="A550" s="11">
        <v>2.5</v>
      </c>
      <c r="B550" s="11">
        <v>40.799999999999997</v>
      </c>
      <c r="D550">
        <v>521</v>
      </c>
      <c r="E550">
        <v>38.986724413042431</v>
      </c>
      <c r="F550">
        <v>1.4132755869575675</v>
      </c>
      <c r="G550">
        <v>0.31798557724425625</v>
      </c>
      <c r="I550">
        <v>70.528455284552848</v>
      </c>
      <c r="J550">
        <v>38</v>
      </c>
    </row>
    <row r="551" spans="1:10" x14ac:dyDescent="0.3">
      <c r="A551" s="11">
        <v>2.4</v>
      </c>
      <c r="B551" s="11">
        <v>48.1</v>
      </c>
      <c r="D551">
        <v>522</v>
      </c>
      <c r="E551">
        <v>38.986724413042431</v>
      </c>
      <c r="F551">
        <v>-2.956024413042428</v>
      </c>
      <c r="G551">
        <v>-0.66510250230313506</v>
      </c>
      <c r="I551">
        <v>70.663956639566393</v>
      </c>
      <c r="J551">
        <v>38</v>
      </c>
    </row>
    <row r="552" spans="1:10" x14ac:dyDescent="0.3">
      <c r="A552" s="11">
        <v>5.3</v>
      </c>
      <c r="B552" s="11">
        <v>22.761900000000001</v>
      </c>
      <c r="D552">
        <v>523</v>
      </c>
      <c r="E552">
        <v>44.230547513524741</v>
      </c>
      <c r="F552">
        <v>-14.030547513524741</v>
      </c>
      <c r="G552">
        <v>-3.1568589957360396</v>
      </c>
      <c r="I552">
        <v>70.799457994579939</v>
      </c>
      <c r="J552">
        <v>38</v>
      </c>
    </row>
    <row r="553" spans="1:10" x14ac:dyDescent="0.3">
      <c r="A553" s="11">
        <v>5.9</v>
      </c>
      <c r="B553" s="11">
        <v>24.6983</v>
      </c>
      <c r="D553">
        <v>524</v>
      </c>
      <c r="E553">
        <v>36.801798121174805</v>
      </c>
      <c r="F553">
        <v>-2.0729981211748054</v>
      </c>
      <c r="G553">
        <v>-0.46642247999704572</v>
      </c>
      <c r="I553">
        <v>70.934959349593498</v>
      </c>
      <c r="J553">
        <v>38.0169</v>
      </c>
    </row>
    <row r="554" spans="1:10" x14ac:dyDescent="0.3">
      <c r="A554" s="11">
        <v>3.7</v>
      </c>
      <c r="B554" s="11">
        <v>30.9</v>
      </c>
      <c r="D554">
        <v>525</v>
      </c>
      <c r="E554">
        <v>42.919591738404165</v>
      </c>
      <c r="F554">
        <v>4.8396082615958349</v>
      </c>
      <c r="G554">
        <v>1.0889069625921644</v>
      </c>
      <c r="I554">
        <v>71.070460704607044</v>
      </c>
      <c r="J554">
        <v>38.029899999999998</v>
      </c>
    </row>
    <row r="555" spans="1:10" x14ac:dyDescent="0.3">
      <c r="A555" s="11">
        <v>3.7</v>
      </c>
      <c r="B555" s="11">
        <v>27</v>
      </c>
      <c r="D555">
        <v>526</v>
      </c>
      <c r="E555">
        <v>25.877166661836661</v>
      </c>
      <c r="F555">
        <v>3.9228333381633398</v>
      </c>
      <c r="G555">
        <v>0.88263353232771469</v>
      </c>
      <c r="I555">
        <v>71.205962059620589</v>
      </c>
      <c r="J555">
        <v>38.048400000000001</v>
      </c>
    </row>
    <row r="556" spans="1:10" x14ac:dyDescent="0.3">
      <c r="A556" s="11">
        <v>4.8</v>
      </c>
      <c r="B556" s="11">
        <v>26.794599999999999</v>
      </c>
      <c r="D556">
        <v>527</v>
      </c>
      <c r="E556">
        <v>39.423709671415956</v>
      </c>
      <c r="F556">
        <v>2.790890328584041</v>
      </c>
      <c r="G556">
        <v>0.62794750036735303</v>
      </c>
      <c r="I556">
        <v>71.341463414634148</v>
      </c>
      <c r="J556">
        <v>38.1</v>
      </c>
    </row>
    <row r="557" spans="1:10" x14ac:dyDescent="0.3">
      <c r="A557" s="11">
        <v>3.8</v>
      </c>
      <c r="B557" s="11">
        <v>36.934699999999999</v>
      </c>
      <c r="D557">
        <v>528</v>
      </c>
      <c r="E557">
        <v>39.423709671415956</v>
      </c>
      <c r="F557">
        <v>0.94689032858404687</v>
      </c>
      <c r="G557">
        <v>0.21304936595557411</v>
      </c>
      <c r="I557">
        <v>71.476964769647694</v>
      </c>
      <c r="J557">
        <v>38.1</v>
      </c>
    </row>
    <row r="558" spans="1:10" x14ac:dyDescent="0.3">
      <c r="A558" s="11">
        <v>2</v>
      </c>
      <c r="B558" s="11">
        <v>41.9</v>
      </c>
      <c r="D558">
        <v>529</v>
      </c>
      <c r="E558">
        <v>39.423709671415956</v>
      </c>
      <c r="F558">
        <v>2.4762903285840423</v>
      </c>
      <c r="G558">
        <v>0.5571628186504628</v>
      </c>
      <c r="I558">
        <v>71.612466124661239</v>
      </c>
      <c r="J558">
        <v>38.169600000000003</v>
      </c>
    </row>
    <row r="559" spans="1:10" x14ac:dyDescent="0.3">
      <c r="A559" s="11">
        <v>2.5</v>
      </c>
      <c r="B559" s="11">
        <v>34.143500000000003</v>
      </c>
      <c r="D559">
        <v>530</v>
      </c>
      <c r="E559">
        <v>38.986724413042431</v>
      </c>
      <c r="F559">
        <v>7.6132755869575703</v>
      </c>
      <c r="G559">
        <v>1.7129793046591362</v>
      </c>
      <c r="I559">
        <v>71.747967479674799</v>
      </c>
      <c r="J559">
        <v>38.169600000000003</v>
      </c>
    </row>
    <row r="560" spans="1:10" x14ac:dyDescent="0.3">
      <c r="A560" s="11">
        <v>2.9</v>
      </c>
      <c r="B560" s="11">
        <v>35.5</v>
      </c>
      <c r="D560">
        <v>531</v>
      </c>
      <c r="E560">
        <v>30.684004503945442</v>
      </c>
      <c r="F560">
        <v>-1.2319045039454402</v>
      </c>
      <c r="G560">
        <v>-0.27717726706097218</v>
      </c>
      <c r="I560">
        <v>71.883468834688344</v>
      </c>
      <c r="J560">
        <v>38.169600000000003</v>
      </c>
    </row>
    <row r="561" spans="1:10" x14ac:dyDescent="0.3">
      <c r="A561" s="11">
        <v>1.8</v>
      </c>
      <c r="B561" s="11">
        <v>44.9</v>
      </c>
      <c r="D561">
        <v>532</v>
      </c>
      <c r="E561">
        <v>29.810033987198395</v>
      </c>
      <c r="F561">
        <v>-3.5805339871983932</v>
      </c>
      <c r="G561">
        <v>-0.80561652466734623</v>
      </c>
      <c r="I561">
        <v>72.018970189701889</v>
      </c>
      <c r="J561">
        <v>38.169600000000003</v>
      </c>
    </row>
    <row r="562" spans="1:10" x14ac:dyDescent="0.3">
      <c r="A562" s="11">
        <v>5.7</v>
      </c>
      <c r="B562" s="11">
        <v>26</v>
      </c>
      <c r="D562">
        <v>533</v>
      </c>
      <c r="E562">
        <v>39.423709671415956</v>
      </c>
      <c r="F562">
        <v>-7.5709671415957303E-2</v>
      </c>
      <c r="G562">
        <v>-1.7034599472564842E-2</v>
      </c>
      <c r="I562">
        <v>72.154471544715449</v>
      </c>
      <c r="J562">
        <v>38.200000000000003</v>
      </c>
    </row>
    <row r="563" spans="1:10" x14ac:dyDescent="0.3">
      <c r="A563" s="11">
        <v>4</v>
      </c>
      <c r="B563" s="11">
        <v>28.5</v>
      </c>
      <c r="D563">
        <v>534</v>
      </c>
      <c r="E563">
        <v>39.423709671415956</v>
      </c>
      <c r="F563">
        <v>5.6762903285840451</v>
      </c>
      <c r="G563">
        <v>1.2771595811871754</v>
      </c>
      <c r="I563">
        <v>72.289972899728994</v>
      </c>
      <c r="J563">
        <v>38.299999999999997</v>
      </c>
    </row>
    <row r="564" spans="1:10" x14ac:dyDescent="0.3">
      <c r="A564" s="11">
        <v>3.7</v>
      </c>
      <c r="B564" s="11">
        <v>35.161999999999999</v>
      </c>
      <c r="D564">
        <v>535</v>
      </c>
      <c r="E564">
        <v>41.171650704910064</v>
      </c>
      <c r="F564">
        <v>-0.93715070491006713</v>
      </c>
      <c r="G564">
        <v>-0.21085796048257682</v>
      </c>
      <c r="I564">
        <v>72.425474254742539</v>
      </c>
      <c r="J564">
        <v>38.299999999999997</v>
      </c>
    </row>
    <row r="565" spans="1:10" x14ac:dyDescent="0.3">
      <c r="A565" s="11">
        <v>2.9</v>
      </c>
      <c r="B565" s="11">
        <v>34.1</v>
      </c>
      <c r="D565">
        <v>536</v>
      </c>
      <c r="E565">
        <v>34.616871829307172</v>
      </c>
      <c r="F565">
        <v>-5.9168718293071727</v>
      </c>
      <c r="G565">
        <v>-1.331290175451824</v>
      </c>
      <c r="I565">
        <v>72.560975609756099</v>
      </c>
      <c r="J565">
        <v>38.299999999999997</v>
      </c>
    </row>
    <row r="566" spans="1:10" x14ac:dyDescent="0.3">
      <c r="A566" s="11">
        <v>3</v>
      </c>
      <c r="B566" s="11">
        <v>34.4</v>
      </c>
      <c r="D566">
        <v>537</v>
      </c>
      <c r="E566">
        <v>41.171650704910064</v>
      </c>
      <c r="F566">
        <v>-2.7089507049100661</v>
      </c>
      <c r="G566">
        <v>-0.60951116793962223</v>
      </c>
      <c r="I566">
        <v>72.696476964769644</v>
      </c>
      <c r="J566">
        <v>38.299999999999997</v>
      </c>
    </row>
    <row r="567" spans="1:10" x14ac:dyDescent="0.3">
      <c r="A567" s="11">
        <v>2</v>
      </c>
      <c r="B567" s="11">
        <v>37.1</v>
      </c>
      <c r="D567">
        <v>538</v>
      </c>
      <c r="E567">
        <v>25.003196145089607</v>
      </c>
      <c r="F567">
        <v>0.99680385491039303</v>
      </c>
      <c r="G567">
        <v>0.22427985888112414</v>
      </c>
      <c r="I567">
        <v>72.83197831978319</v>
      </c>
      <c r="J567">
        <v>38.299999999999997</v>
      </c>
    </row>
    <row r="568" spans="1:10" x14ac:dyDescent="0.3">
      <c r="A568" s="11">
        <v>6.3</v>
      </c>
      <c r="B568" s="11">
        <v>19.7</v>
      </c>
      <c r="D568">
        <v>539</v>
      </c>
      <c r="E568">
        <v>42.045621221657115</v>
      </c>
      <c r="F568">
        <v>2.6936787783428855</v>
      </c>
      <c r="G568">
        <v>0.60607499991272584</v>
      </c>
      <c r="I568">
        <v>72.967479674796749</v>
      </c>
      <c r="J568">
        <v>38.377800000000001</v>
      </c>
    </row>
    <row r="569" spans="1:10" x14ac:dyDescent="0.3">
      <c r="A569" s="11">
        <v>2.4</v>
      </c>
      <c r="B569" s="11">
        <v>35.587699999999998</v>
      </c>
      <c r="D569">
        <v>540</v>
      </c>
      <c r="E569">
        <v>34.616871829307172</v>
      </c>
      <c r="F569">
        <v>1.9395281706928245</v>
      </c>
      <c r="G569">
        <v>0.43639187617112024</v>
      </c>
      <c r="I569">
        <v>73.102981029810294</v>
      </c>
      <c r="J569">
        <v>38.462699999999998</v>
      </c>
    </row>
    <row r="570" spans="1:10" x14ac:dyDescent="0.3">
      <c r="A570" s="11">
        <v>5.7</v>
      </c>
      <c r="B570" s="11">
        <v>24.149100000000001</v>
      </c>
      <c r="D570">
        <v>541</v>
      </c>
      <c r="E570">
        <v>38.986724413042431</v>
      </c>
      <c r="F570">
        <v>2.6774755869575699</v>
      </c>
      <c r="G570">
        <v>0.60242929824391656</v>
      </c>
      <c r="I570">
        <v>73.23848238482384</v>
      </c>
      <c r="J570">
        <v>38.462699999999998</v>
      </c>
    </row>
    <row r="571" spans="1:10" x14ac:dyDescent="0.3">
      <c r="A571" s="11">
        <v>5.5</v>
      </c>
      <c r="B571" s="11">
        <v>23.9</v>
      </c>
      <c r="D571">
        <v>542</v>
      </c>
      <c r="E571">
        <v>29.373048728824866</v>
      </c>
      <c r="F571">
        <v>-2.6708487288248648</v>
      </c>
      <c r="G571">
        <v>-0.60093826186849841</v>
      </c>
      <c r="I571">
        <v>73.373983739837399</v>
      </c>
      <c r="J571">
        <v>38.512</v>
      </c>
    </row>
    <row r="572" spans="1:10" x14ac:dyDescent="0.3">
      <c r="A572" s="11">
        <v>2.7</v>
      </c>
      <c r="B572" s="11">
        <v>32.700000000000003</v>
      </c>
      <c r="D572">
        <v>543</v>
      </c>
      <c r="E572">
        <v>39.423709671415956</v>
      </c>
      <c r="F572">
        <v>5.1762903285840451</v>
      </c>
      <c r="G572">
        <v>1.1646600870408141</v>
      </c>
      <c r="I572">
        <v>73.509485094850945</v>
      </c>
      <c r="J572">
        <v>38.599499999999999</v>
      </c>
    </row>
    <row r="573" spans="1:10" x14ac:dyDescent="0.3">
      <c r="A573" s="11">
        <v>3.5</v>
      </c>
      <c r="B573" s="11">
        <v>41.2</v>
      </c>
      <c r="D573">
        <v>544</v>
      </c>
      <c r="E573">
        <v>39.423709671415956</v>
      </c>
      <c r="F573">
        <v>3.8678903285840462</v>
      </c>
      <c r="G573">
        <v>0.87027141075861636</v>
      </c>
      <c r="I573">
        <v>73.64498644986449</v>
      </c>
      <c r="J573">
        <v>38.6</v>
      </c>
    </row>
    <row r="574" spans="1:10" x14ac:dyDescent="0.3">
      <c r="A574" s="11">
        <v>5</v>
      </c>
      <c r="B574" s="11">
        <v>25.508199999999999</v>
      </c>
      <c r="D574">
        <v>545</v>
      </c>
      <c r="E574">
        <v>34.616871829307172</v>
      </c>
      <c r="F574">
        <v>1.4707281706928299</v>
      </c>
      <c r="G574">
        <v>0.33091235045949319</v>
      </c>
      <c r="I574">
        <v>73.780487804878049</v>
      </c>
      <c r="J574">
        <v>38.6</v>
      </c>
    </row>
    <row r="575" spans="1:10" x14ac:dyDescent="0.3">
      <c r="A575" s="11">
        <v>4.2</v>
      </c>
      <c r="B575" s="11">
        <v>31.5002</v>
      </c>
      <c r="D575">
        <v>546</v>
      </c>
      <c r="E575">
        <v>22.818269853221977</v>
      </c>
      <c r="F575">
        <v>5.5817301467780212</v>
      </c>
      <c r="G575">
        <v>1.2558836359480441</v>
      </c>
      <c r="I575">
        <v>73.915989159891595</v>
      </c>
      <c r="J575">
        <v>38.6</v>
      </c>
    </row>
    <row r="576" spans="1:10" x14ac:dyDescent="0.3">
      <c r="A576" s="11">
        <v>3.5</v>
      </c>
      <c r="B576" s="11">
        <v>37.962800000000001</v>
      </c>
      <c r="D576">
        <v>547</v>
      </c>
      <c r="E576">
        <v>38.986724413042431</v>
      </c>
      <c r="F576">
        <v>0.21327558695757176</v>
      </c>
      <c r="G576">
        <v>4.7986791292990202E-2</v>
      </c>
      <c r="I576">
        <v>74.05149051490514</v>
      </c>
      <c r="J576">
        <v>38.6</v>
      </c>
    </row>
    <row r="577" spans="1:10" x14ac:dyDescent="0.3">
      <c r="A577" s="11">
        <v>3.6</v>
      </c>
      <c r="B577" s="11">
        <v>33.5</v>
      </c>
      <c r="D577">
        <v>548</v>
      </c>
      <c r="E577">
        <v>38.986724413042431</v>
      </c>
      <c r="F577">
        <v>1.8132755869575661</v>
      </c>
      <c r="G577">
        <v>0.40798517256134487</v>
      </c>
      <c r="I577">
        <v>74.1869918699187</v>
      </c>
      <c r="J577">
        <v>38.700000000000003</v>
      </c>
    </row>
    <row r="578" spans="1:10" x14ac:dyDescent="0.3">
      <c r="A578" s="11">
        <v>4.8</v>
      </c>
      <c r="B578" s="11">
        <v>30.537500000000001</v>
      </c>
      <c r="D578">
        <v>549</v>
      </c>
      <c r="E578">
        <v>39.423709671415956</v>
      </c>
      <c r="F578">
        <v>8.6762903285840451</v>
      </c>
      <c r="G578">
        <v>1.9521565460653429</v>
      </c>
      <c r="I578">
        <v>74.322493224932245</v>
      </c>
      <c r="J578">
        <v>38.700000000000003</v>
      </c>
    </row>
    <row r="579" spans="1:10" x14ac:dyDescent="0.3">
      <c r="A579" s="11">
        <v>2.7</v>
      </c>
      <c r="B579" s="11">
        <v>31.7</v>
      </c>
      <c r="D579">
        <v>550</v>
      </c>
      <c r="E579">
        <v>26.751137178583711</v>
      </c>
      <c r="F579">
        <v>-3.9892371785837106</v>
      </c>
      <c r="G579">
        <v>-0.89757432924104952</v>
      </c>
      <c r="I579">
        <v>74.457994579945805</v>
      </c>
      <c r="J579">
        <v>38.700000000000003</v>
      </c>
    </row>
    <row r="580" spans="1:10" x14ac:dyDescent="0.3">
      <c r="A580" s="11">
        <v>2.5</v>
      </c>
      <c r="B580" s="11">
        <v>40.081600000000002</v>
      </c>
      <c r="D580">
        <v>551</v>
      </c>
      <c r="E580">
        <v>24.129225628342557</v>
      </c>
      <c r="F580">
        <v>0.56907437165744312</v>
      </c>
      <c r="G580">
        <v>0.12804115788624146</v>
      </c>
      <c r="I580">
        <v>74.59349593495935</v>
      </c>
      <c r="J580">
        <v>38.719299999999997</v>
      </c>
    </row>
    <row r="581" spans="1:10" x14ac:dyDescent="0.3">
      <c r="A581" s="11">
        <v>2.4</v>
      </c>
      <c r="B581" s="11">
        <v>37.491100000000003</v>
      </c>
      <c r="D581">
        <v>552</v>
      </c>
      <c r="E581">
        <v>33.742901312560122</v>
      </c>
      <c r="F581">
        <v>-2.842901312560123</v>
      </c>
      <c r="G581">
        <v>-0.63964991914208047</v>
      </c>
      <c r="I581">
        <v>74.728997289972895</v>
      </c>
      <c r="J581">
        <v>38.7896</v>
      </c>
    </row>
    <row r="582" spans="1:10" x14ac:dyDescent="0.3">
      <c r="A582" s="11">
        <v>1.6</v>
      </c>
      <c r="B582" s="11">
        <v>44.2</v>
      </c>
      <c r="D582">
        <v>553</v>
      </c>
      <c r="E582">
        <v>33.742901312560122</v>
      </c>
      <c r="F582">
        <v>-6.7429013125601216</v>
      </c>
      <c r="G582">
        <v>-1.5171459734836978</v>
      </c>
      <c r="I582">
        <v>74.864498644986455</v>
      </c>
      <c r="J582">
        <v>38.7896</v>
      </c>
    </row>
    <row r="583" spans="1:10" x14ac:dyDescent="0.3">
      <c r="A583" s="11">
        <v>3.6</v>
      </c>
      <c r="B583" s="11">
        <v>32.6</v>
      </c>
      <c r="D583">
        <v>554</v>
      </c>
      <c r="E583">
        <v>28.936063470451341</v>
      </c>
      <c r="F583">
        <v>-2.1414634704513418</v>
      </c>
      <c r="G583">
        <v>-0.48182711431737429</v>
      </c>
      <c r="I583">
        <v>75</v>
      </c>
      <c r="J583">
        <v>38.7896</v>
      </c>
    </row>
    <row r="584" spans="1:10" x14ac:dyDescent="0.3">
      <c r="A584" s="11">
        <v>3</v>
      </c>
      <c r="B584" s="11">
        <v>32.1</v>
      </c>
      <c r="D584">
        <v>555</v>
      </c>
      <c r="E584">
        <v>33.305916054186596</v>
      </c>
      <c r="F584">
        <v>3.628783945813403</v>
      </c>
      <c r="G584">
        <v>0.81647271654088915</v>
      </c>
      <c r="I584">
        <v>75.135501355013545</v>
      </c>
      <c r="J584">
        <v>38.7896</v>
      </c>
    </row>
    <row r="585" spans="1:10" x14ac:dyDescent="0.3">
      <c r="A585" s="11">
        <v>5.7</v>
      </c>
      <c r="B585" s="11">
        <v>31.9</v>
      </c>
      <c r="D585">
        <v>556</v>
      </c>
      <c r="E585">
        <v>41.171650704910064</v>
      </c>
      <c r="F585">
        <v>0.7283492950899344</v>
      </c>
      <c r="G585">
        <v>0.16387785451895281</v>
      </c>
      <c r="I585">
        <v>75.271002710027105</v>
      </c>
      <c r="J585">
        <v>38.870199999999997</v>
      </c>
    </row>
    <row r="586" spans="1:10" x14ac:dyDescent="0.3">
      <c r="A586" s="11">
        <v>3.6</v>
      </c>
      <c r="B586" s="11">
        <v>31.6</v>
      </c>
      <c r="D586">
        <v>557</v>
      </c>
      <c r="E586">
        <v>38.986724413042431</v>
      </c>
      <c r="F586">
        <v>-4.843224413042428</v>
      </c>
      <c r="G586">
        <v>-1.0897205930091609</v>
      </c>
      <c r="I586">
        <v>75.40650406504065</v>
      </c>
      <c r="J586">
        <v>38.876899999999999</v>
      </c>
    </row>
    <row r="587" spans="1:10" x14ac:dyDescent="0.3">
      <c r="A587" s="11">
        <v>5.3</v>
      </c>
      <c r="B587" s="11">
        <v>27.9</v>
      </c>
      <c r="D587">
        <v>558</v>
      </c>
      <c r="E587">
        <v>37.23878337954833</v>
      </c>
      <c r="F587">
        <v>-1.7387833795483303</v>
      </c>
      <c r="G587">
        <v>-0.39122450125857522</v>
      </c>
      <c r="I587">
        <v>75.542005420054195</v>
      </c>
      <c r="J587">
        <v>38.995899999999999</v>
      </c>
    </row>
    <row r="588" spans="1:10" x14ac:dyDescent="0.3">
      <c r="A588" s="11">
        <v>2.5</v>
      </c>
      <c r="B588" s="11">
        <v>42.908000000000001</v>
      </c>
      <c r="D588">
        <v>559</v>
      </c>
      <c r="E588">
        <v>42.045621221657115</v>
      </c>
      <c r="F588">
        <v>2.854378778342884</v>
      </c>
      <c r="G588">
        <v>0.64223233733136609</v>
      </c>
      <c r="I588">
        <v>75.677506775067755</v>
      </c>
      <c r="J588">
        <v>39.200000000000003</v>
      </c>
    </row>
    <row r="589" spans="1:10" x14ac:dyDescent="0.3">
      <c r="A589" s="11">
        <v>4.4000000000000004</v>
      </c>
      <c r="B589" s="11">
        <v>26.2</v>
      </c>
      <c r="D589">
        <v>560</v>
      </c>
      <c r="E589">
        <v>25.003196145089607</v>
      </c>
      <c r="F589">
        <v>0.99680385491039303</v>
      </c>
      <c r="G589">
        <v>0.22427985888112414</v>
      </c>
      <c r="I589">
        <v>75.8130081300813</v>
      </c>
      <c r="J589">
        <v>39.200000000000003</v>
      </c>
    </row>
    <row r="590" spans="1:10" x14ac:dyDescent="0.3">
      <c r="A590" s="11">
        <v>3.5</v>
      </c>
      <c r="B590" s="11">
        <v>33</v>
      </c>
      <c r="D590">
        <v>561</v>
      </c>
      <c r="E590">
        <v>32.431945537439546</v>
      </c>
      <c r="F590">
        <v>-3.931945537439546</v>
      </c>
      <c r="G590">
        <v>-0.8846837679459828</v>
      </c>
      <c r="I590">
        <v>75.948509485094846</v>
      </c>
      <c r="J590">
        <v>39.200000000000003</v>
      </c>
    </row>
    <row r="591" spans="1:10" x14ac:dyDescent="0.3">
      <c r="A591" s="11">
        <v>5.3</v>
      </c>
      <c r="B591" s="11">
        <v>23.299900000000001</v>
      </c>
      <c r="D591">
        <v>562</v>
      </c>
      <c r="E591">
        <v>33.742901312560122</v>
      </c>
      <c r="F591">
        <v>1.4190986874398774</v>
      </c>
      <c r="G591">
        <v>0.3192957689615028</v>
      </c>
      <c r="I591">
        <v>76.084010840108405</v>
      </c>
      <c r="J591">
        <v>39.200000000000003</v>
      </c>
    </row>
    <row r="592" spans="1:10" x14ac:dyDescent="0.3">
      <c r="A592" s="11">
        <v>1</v>
      </c>
      <c r="B592" s="11">
        <v>57.8</v>
      </c>
      <c r="D592">
        <v>563</v>
      </c>
      <c r="E592">
        <v>37.23878337954833</v>
      </c>
      <c r="F592">
        <v>-3.1387833795483289</v>
      </c>
      <c r="G592">
        <v>-0.70622308486838636</v>
      </c>
      <c r="I592">
        <v>76.219512195121951</v>
      </c>
      <c r="J592">
        <v>39.299999999999997</v>
      </c>
    </row>
    <row r="593" spans="1:10" x14ac:dyDescent="0.3">
      <c r="A593" s="11">
        <v>3.5</v>
      </c>
      <c r="B593" s="11">
        <v>35.5</v>
      </c>
      <c r="D593">
        <v>564</v>
      </c>
      <c r="E593">
        <v>36.801798121174805</v>
      </c>
      <c r="F593">
        <v>-2.4017981211748065</v>
      </c>
      <c r="G593">
        <v>-0.5404021473476931</v>
      </c>
      <c r="I593">
        <v>76.355013550135496</v>
      </c>
      <c r="J593">
        <v>39.299999999999997</v>
      </c>
    </row>
    <row r="594" spans="1:10" x14ac:dyDescent="0.3">
      <c r="A594" s="11">
        <v>3.6</v>
      </c>
      <c r="B594" s="11">
        <v>34.270800000000001</v>
      </c>
      <c r="D594">
        <v>565</v>
      </c>
      <c r="E594">
        <v>41.171650704910064</v>
      </c>
      <c r="F594">
        <v>-4.0716507049100628</v>
      </c>
      <c r="G594">
        <v>-0.91611728928611447</v>
      </c>
      <c r="I594">
        <v>76.490514905149055</v>
      </c>
      <c r="J594">
        <v>39.347999999999999</v>
      </c>
    </row>
    <row r="595" spans="1:10" x14ac:dyDescent="0.3">
      <c r="A595" s="11">
        <v>3</v>
      </c>
      <c r="B595" s="11">
        <v>35.267800000000001</v>
      </c>
      <c r="D595">
        <v>566</v>
      </c>
      <c r="E595">
        <v>22.381284594848456</v>
      </c>
      <c r="F595">
        <v>-2.6812845948484565</v>
      </c>
      <c r="G595">
        <v>-0.60328632116576497</v>
      </c>
      <c r="I595">
        <v>76.626016260162601</v>
      </c>
      <c r="J595">
        <v>39.347999999999999</v>
      </c>
    </row>
    <row r="596" spans="1:10" x14ac:dyDescent="0.3">
      <c r="A596" s="11">
        <v>3.5</v>
      </c>
      <c r="B596" s="11">
        <v>36.410200000000003</v>
      </c>
      <c r="D596">
        <v>567</v>
      </c>
      <c r="E596">
        <v>39.423709671415956</v>
      </c>
      <c r="F596">
        <v>-3.8360096714159582</v>
      </c>
      <c r="G596">
        <v>-0.86309829514968939</v>
      </c>
      <c r="I596">
        <v>76.761517615176146</v>
      </c>
      <c r="J596">
        <v>39.347999999999999</v>
      </c>
    </row>
    <row r="597" spans="1:10" x14ac:dyDescent="0.3">
      <c r="A597" s="11">
        <v>4.5999999999999996</v>
      </c>
      <c r="B597" s="11">
        <v>33.305199999999999</v>
      </c>
      <c r="D597">
        <v>568</v>
      </c>
      <c r="E597">
        <v>25.003196145089607</v>
      </c>
      <c r="F597">
        <v>-0.8540961450896063</v>
      </c>
      <c r="G597">
        <v>-0.19217076854987572</v>
      </c>
      <c r="I597">
        <v>76.897018970189706</v>
      </c>
      <c r="J597">
        <v>39.493699999999997</v>
      </c>
    </row>
    <row r="598" spans="1:10" x14ac:dyDescent="0.3">
      <c r="A598" s="11">
        <v>3</v>
      </c>
      <c r="B598" s="11">
        <v>35.708100000000002</v>
      </c>
      <c r="D598">
        <v>569</v>
      </c>
      <c r="E598">
        <v>25.877166661836661</v>
      </c>
      <c r="F598">
        <v>-1.9771666618366623</v>
      </c>
      <c r="G598">
        <v>-0.4448604985993484</v>
      </c>
      <c r="I598">
        <v>77.032520325203251</v>
      </c>
      <c r="J598">
        <v>39.571399999999997</v>
      </c>
    </row>
    <row r="599" spans="1:10" x14ac:dyDescent="0.3">
      <c r="A599" s="11">
        <v>3</v>
      </c>
      <c r="B599" s="11">
        <v>31.5</v>
      </c>
      <c r="D599">
        <v>570</v>
      </c>
      <c r="E599">
        <v>38.112753896295381</v>
      </c>
      <c r="F599">
        <v>-5.4127538962953778</v>
      </c>
      <c r="G599">
        <v>-1.2178641505439518</v>
      </c>
      <c r="I599">
        <v>77.168021680216796</v>
      </c>
      <c r="J599">
        <v>39.6</v>
      </c>
    </row>
    <row r="600" spans="1:10" x14ac:dyDescent="0.3">
      <c r="A600" s="11">
        <v>3.8</v>
      </c>
      <c r="B600" s="11">
        <v>31.1</v>
      </c>
      <c r="D600">
        <v>571</v>
      </c>
      <c r="E600">
        <v>34.616871829307172</v>
      </c>
      <c r="F600">
        <v>6.5831281706928308</v>
      </c>
      <c r="G600">
        <v>1.4811971782072078</v>
      </c>
      <c r="I600">
        <v>77.303523035230356</v>
      </c>
      <c r="J600">
        <v>39.614699999999999</v>
      </c>
    </row>
    <row r="601" spans="1:10" x14ac:dyDescent="0.3">
      <c r="A601" s="11">
        <v>5.3</v>
      </c>
      <c r="B601" s="11">
        <v>22.9</v>
      </c>
      <c r="D601">
        <v>572</v>
      </c>
      <c r="E601">
        <v>28.062092953704287</v>
      </c>
      <c r="F601">
        <v>-2.5538929537042883</v>
      </c>
      <c r="G601">
        <v>-0.57462333079137762</v>
      </c>
      <c r="I601">
        <v>77.439024390243901</v>
      </c>
      <c r="J601">
        <v>39.710299999999997</v>
      </c>
    </row>
    <row r="602" spans="1:10" x14ac:dyDescent="0.3">
      <c r="A602" s="11">
        <v>5.3</v>
      </c>
      <c r="B602" s="11">
        <v>29</v>
      </c>
      <c r="D602">
        <v>573</v>
      </c>
      <c r="E602">
        <v>31.557975020692492</v>
      </c>
      <c r="F602">
        <v>-5.7775020692492518E-2</v>
      </c>
      <c r="G602">
        <v>-1.2999321204401924E-2</v>
      </c>
      <c r="I602">
        <v>77.574525745257446</v>
      </c>
      <c r="J602">
        <v>39.710299999999997</v>
      </c>
    </row>
    <row r="603" spans="1:10" x14ac:dyDescent="0.3">
      <c r="A603" s="11">
        <v>2.5</v>
      </c>
      <c r="B603" s="11">
        <v>39.571399999999997</v>
      </c>
      <c r="D603">
        <v>574</v>
      </c>
      <c r="E603">
        <v>34.616871829307172</v>
      </c>
      <c r="F603">
        <v>3.3459281706928294</v>
      </c>
      <c r="G603">
        <v>0.75283045330600629</v>
      </c>
      <c r="I603">
        <v>77.710027100271006</v>
      </c>
      <c r="J603">
        <v>39.7256</v>
      </c>
    </row>
    <row r="604" spans="1:10" x14ac:dyDescent="0.3">
      <c r="A604" s="11">
        <v>3.5</v>
      </c>
      <c r="B604" s="11">
        <v>34.792700000000004</v>
      </c>
      <c r="D604">
        <v>575</v>
      </c>
      <c r="E604">
        <v>34.179886570933647</v>
      </c>
      <c r="F604">
        <v>-0.67988657093364679</v>
      </c>
      <c r="G604">
        <v>-0.15297379061387884</v>
      </c>
      <c r="I604">
        <v>77.845528455284551</v>
      </c>
      <c r="J604">
        <v>39.726700000000001</v>
      </c>
    </row>
    <row r="605" spans="1:10" x14ac:dyDescent="0.3">
      <c r="A605" s="11">
        <v>2</v>
      </c>
      <c r="B605" s="11">
        <v>60.1</v>
      </c>
      <c r="D605">
        <v>576</v>
      </c>
      <c r="E605">
        <v>28.936063470451341</v>
      </c>
      <c r="F605">
        <v>1.6014365295486606</v>
      </c>
      <c r="G605">
        <v>0.36032159896345717</v>
      </c>
      <c r="I605">
        <v>77.981029810298097</v>
      </c>
      <c r="J605">
        <v>39.9</v>
      </c>
    </row>
    <row r="606" spans="1:10" x14ac:dyDescent="0.3">
      <c r="A606" s="11">
        <v>3</v>
      </c>
      <c r="B606" s="11">
        <v>35.460599999999999</v>
      </c>
      <c r="D606">
        <v>577</v>
      </c>
      <c r="E606">
        <v>38.112753896295381</v>
      </c>
      <c r="F606">
        <v>-6.4127538962953814</v>
      </c>
      <c r="G606">
        <v>-1.4428631388366751</v>
      </c>
      <c r="I606">
        <v>78.116531165311656</v>
      </c>
      <c r="J606">
        <v>40</v>
      </c>
    </row>
    <row r="607" spans="1:10" x14ac:dyDescent="0.3">
      <c r="A607" s="11">
        <v>3</v>
      </c>
      <c r="B607" s="11">
        <v>39.710299999999997</v>
      </c>
      <c r="D607">
        <v>578</v>
      </c>
      <c r="E607">
        <v>38.986724413042431</v>
      </c>
      <c r="F607">
        <v>1.0948755869575706</v>
      </c>
      <c r="G607">
        <v>0.24634589937185408</v>
      </c>
      <c r="I607">
        <v>78.252032520325201</v>
      </c>
      <c r="J607">
        <v>40</v>
      </c>
    </row>
    <row r="608" spans="1:10" x14ac:dyDescent="0.3">
      <c r="A608" s="11">
        <v>6.2</v>
      </c>
      <c r="B608" s="11">
        <v>26</v>
      </c>
      <c r="D608">
        <v>579</v>
      </c>
      <c r="E608">
        <v>39.423709671415956</v>
      </c>
      <c r="F608">
        <v>-1.9326096714159533</v>
      </c>
      <c r="G608">
        <v>-0.43483522083332032</v>
      </c>
      <c r="I608">
        <v>78.387533875338747</v>
      </c>
      <c r="J608">
        <v>40.0169</v>
      </c>
    </row>
    <row r="609" spans="1:10" x14ac:dyDescent="0.3">
      <c r="A609" s="11">
        <v>4.5999999999999996</v>
      </c>
      <c r="B609" s="11">
        <v>32.149900000000002</v>
      </c>
      <c r="D609">
        <v>580</v>
      </c>
      <c r="E609">
        <v>42.919591738404165</v>
      </c>
      <c r="F609">
        <v>1.2804082615958379</v>
      </c>
      <c r="G609">
        <v>0.28809056346070705</v>
      </c>
      <c r="I609">
        <v>78.523035230352306</v>
      </c>
      <c r="J609">
        <v>40.0169</v>
      </c>
    </row>
    <row r="610" spans="1:10" x14ac:dyDescent="0.3">
      <c r="A610" s="11">
        <v>3.5</v>
      </c>
      <c r="B610" s="11">
        <v>36</v>
      </c>
      <c r="D610">
        <v>581</v>
      </c>
      <c r="E610">
        <v>34.179886570933647</v>
      </c>
      <c r="F610">
        <v>-1.5798865709336454</v>
      </c>
      <c r="G610">
        <v>-0.35547288007732875</v>
      </c>
      <c r="I610">
        <v>78.658536585365852</v>
      </c>
      <c r="J610">
        <v>40.081600000000002</v>
      </c>
    </row>
    <row r="611" spans="1:10" x14ac:dyDescent="0.3">
      <c r="A611" s="11">
        <v>1.6</v>
      </c>
      <c r="B611" s="11">
        <v>47.3</v>
      </c>
      <c r="D611">
        <v>582</v>
      </c>
      <c r="E611">
        <v>36.801798121174805</v>
      </c>
      <c r="F611">
        <v>-4.7017981211748037</v>
      </c>
      <c r="G611">
        <v>-1.0578998204209542</v>
      </c>
      <c r="I611">
        <v>78.794037940379397</v>
      </c>
      <c r="J611">
        <v>40.1</v>
      </c>
    </row>
    <row r="612" spans="1:10" x14ac:dyDescent="0.3">
      <c r="A612" s="11">
        <v>3.5</v>
      </c>
      <c r="B612" s="11">
        <v>31.9</v>
      </c>
      <c r="D612">
        <v>583</v>
      </c>
      <c r="E612">
        <v>25.003196145089607</v>
      </c>
      <c r="F612">
        <v>6.8968038549103916</v>
      </c>
      <c r="G612">
        <v>1.5517738898081865</v>
      </c>
      <c r="I612">
        <v>78.929539295392956</v>
      </c>
      <c r="J612">
        <v>40.187600000000003</v>
      </c>
    </row>
    <row r="613" spans="1:10" x14ac:dyDescent="0.3">
      <c r="A613" s="11">
        <v>3.2</v>
      </c>
      <c r="B613" s="11">
        <v>36.200000000000003</v>
      </c>
      <c r="D613">
        <v>584</v>
      </c>
      <c r="E613">
        <v>34.179886570933647</v>
      </c>
      <c r="F613">
        <v>-2.5798865709336454</v>
      </c>
      <c r="G613">
        <v>-0.58047186837005127</v>
      </c>
      <c r="I613">
        <v>79.065040650406502</v>
      </c>
      <c r="J613">
        <v>40.193100000000001</v>
      </c>
    </row>
    <row r="614" spans="1:10" x14ac:dyDescent="0.3">
      <c r="A614" s="11">
        <v>5.3</v>
      </c>
      <c r="B614" s="11">
        <v>26.6</v>
      </c>
      <c r="D614">
        <v>585</v>
      </c>
      <c r="E614">
        <v>26.751137178583711</v>
      </c>
      <c r="F614">
        <v>1.1488628214162873</v>
      </c>
      <c r="G614">
        <v>0.25849297250578734</v>
      </c>
      <c r="I614">
        <v>79.200542005420047</v>
      </c>
      <c r="J614">
        <v>40.234499999999997</v>
      </c>
    </row>
    <row r="615" spans="1:10" x14ac:dyDescent="0.3">
      <c r="A615" s="11">
        <v>6.1</v>
      </c>
      <c r="B615" s="11">
        <v>20.9</v>
      </c>
      <c r="D615">
        <v>586</v>
      </c>
      <c r="E615">
        <v>38.986724413042431</v>
      </c>
      <c r="F615">
        <v>3.9212755869575702</v>
      </c>
      <c r="G615">
        <v>0.88228303988240475</v>
      </c>
      <c r="I615">
        <v>79.336043360433607</v>
      </c>
      <c r="J615">
        <v>40.239699999999999</v>
      </c>
    </row>
    <row r="616" spans="1:10" x14ac:dyDescent="0.3">
      <c r="A616" s="11">
        <v>1.5</v>
      </c>
      <c r="B616" s="11">
        <v>50.672499999999999</v>
      </c>
      <c r="D616">
        <v>587</v>
      </c>
      <c r="E616">
        <v>30.684004503945442</v>
      </c>
      <c r="F616">
        <v>-4.4840045039454424</v>
      </c>
      <c r="G616">
        <v>-1.0088964768877355</v>
      </c>
      <c r="I616">
        <v>79.471544715447152</v>
      </c>
      <c r="J616">
        <v>40.240900000000003</v>
      </c>
    </row>
    <row r="617" spans="1:10" x14ac:dyDescent="0.3">
      <c r="A617" s="11">
        <v>5.3</v>
      </c>
      <c r="B617" s="11">
        <v>29.020499999999998</v>
      </c>
      <c r="D617">
        <v>588</v>
      </c>
      <c r="E617">
        <v>34.616871829307172</v>
      </c>
      <c r="F617">
        <v>-1.616871829307172</v>
      </c>
      <c r="G617">
        <v>-0.36379452579311716</v>
      </c>
      <c r="I617">
        <v>79.607046070460697</v>
      </c>
      <c r="J617">
        <v>40.299999999999997</v>
      </c>
    </row>
    <row r="618" spans="1:10" x14ac:dyDescent="0.3">
      <c r="A618" s="11">
        <v>4.4000000000000004</v>
      </c>
      <c r="B618" s="11">
        <v>30.953700000000001</v>
      </c>
      <c r="D618">
        <v>589</v>
      </c>
      <c r="E618">
        <v>26.751137178583711</v>
      </c>
      <c r="F618">
        <v>-3.4512371785837104</v>
      </c>
      <c r="G618">
        <v>-0.77652487353956479</v>
      </c>
      <c r="I618">
        <v>79.742547425474257</v>
      </c>
      <c r="J618">
        <v>40.299999999999997</v>
      </c>
    </row>
    <row r="619" spans="1:10" x14ac:dyDescent="0.3">
      <c r="A619" s="11">
        <v>4</v>
      </c>
      <c r="B619" s="11">
        <v>27.8</v>
      </c>
      <c r="D619">
        <v>590</v>
      </c>
      <c r="E619">
        <v>45.541503288645316</v>
      </c>
      <c r="F619">
        <v>12.258496711354681</v>
      </c>
      <c r="G619">
        <v>2.7581493580444687</v>
      </c>
      <c r="I619">
        <v>79.878048780487802</v>
      </c>
      <c r="J619">
        <v>40.370600000000003</v>
      </c>
    </row>
    <row r="620" spans="1:10" x14ac:dyDescent="0.3">
      <c r="A620" s="11">
        <v>6.7</v>
      </c>
      <c r="B620" s="11">
        <v>24.2</v>
      </c>
      <c r="D620">
        <v>591</v>
      </c>
      <c r="E620">
        <v>34.616871829307172</v>
      </c>
      <c r="F620">
        <v>0.88312817069282801</v>
      </c>
      <c r="G620">
        <v>0.19870294493868904</v>
      </c>
      <c r="I620">
        <v>80.013550135501347</v>
      </c>
      <c r="J620">
        <v>40.4</v>
      </c>
    </row>
    <row r="621" spans="1:10" x14ac:dyDescent="0.3">
      <c r="A621" s="11">
        <v>2.5</v>
      </c>
      <c r="B621" s="11">
        <v>35.922600000000003</v>
      </c>
      <c r="D621">
        <v>592</v>
      </c>
      <c r="E621">
        <v>34.179886570933647</v>
      </c>
      <c r="F621">
        <v>9.0913429066354468E-2</v>
      </c>
      <c r="G621">
        <v>2.0455429562151944E-2</v>
      </c>
      <c r="I621">
        <v>80.149051490514907</v>
      </c>
      <c r="J621">
        <v>40.4</v>
      </c>
    </row>
    <row r="622" spans="1:10" x14ac:dyDescent="0.3">
      <c r="A622" s="11">
        <v>2.4</v>
      </c>
      <c r="B622" s="11">
        <v>44.6</v>
      </c>
      <c r="D622">
        <v>593</v>
      </c>
      <c r="E622">
        <v>36.801798121174805</v>
      </c>
      <c r="F622">
        <v>-1.5339981211748039</v>
      </c>
      <c r="G622">
        <v>-0.34514802530726801</v>
      </c>
      <c r="I622">
        <v>80.284552845528452</v>
      </c>
      <c r="J622">
        <v>40.4</v>
      </c>
    </row>
    <row r="623" spans="1:10" x14ac:dyDescent="0.3">
      <c r="A623" s="11">
        <v>2.5</v>
      </c>
      <c r="B623" s="11">
        <v>40.0169</v>
      </c>
      <c r="D623">
        <v>594</v>
      </c>
      <c r="E623">
        <v>34.616871829307172</v>
      </c>
      <c r="F623">
        <v>1.7933281706928312</v>
      </c>
      <c r="G623">
        <v>0.40349702408272575</v>
      </c>
      <c r="I623">
        <v>80.420054200541998</v>
      </c>
      <c r="J623">
        <v>40.5</v>
      </c>
    </row>
    <row r="624" spans="1:10" x14ac:dyDescent="0.3">
      <c r="A624" s="11">
        <v>5.7</v>
      </c>
      <c r="B624" s="11">
        <v>23.999300000000002</v>
      </c>
      <c r="D624">
        <v>595</v>
      </c>
      <c r="E624">
        <v>29.810033987198395</v>
      </c>
      <c r="F624">
        <v>3.4951660128016044</v>
      </c>
      <c r="G624">
        <v>0.7864088167954697</v>
      </c>
      <c r="I624">
        <v>80.555555555555557</v>
      </c>
      <c r="J624">
        <v>40.6</v>
      </c>
    </row>
    <row r="625" spans="1:10" x14ac:dyDescent="0.3">
      <c r="A625" s="11">
        <v>5.3</v>
      </c>
      <c r="B625" s="11">
        <v>26.6</v>
      </c>
      <c r="D625">
        <v>596</v>
      </c>
      <c r="E625">
        <v>36.801798121174805</v>
      </c>
      <c r="F625">
        <v>-1.0936981211748034</v>
      </c>
      <c r="G625">
        <v>-0.24608097076198215</v>
      </c>
      <c r="I625">
        <v>80.691056910569102</v>
      </c>
      <c r="J625">
        <v>40.6</v>
      </c>
    </row>
    <row r="626" spans="1:10" x14ac:dyDescent="0.3">
      <c r="A626" s="11">
        <v>3.5</v>
      </c>
      <c r="B626" s="11">
        <v>28.7</v>
      </c>
      <c r="D626">
        <v>597</v>
      </c>
      <c r="E626">
        <v>36.801798121174805</v>
      </c>
      <c r="F626">
        <v>-5.3017981211748051</v>
      </c>
      <c r="G626">
        <v>-1.1928992133965881</v>
      </c>
      <c r="I626">
        <v>80.826558265582648</v>
      </c>
      <c r="J626">
        <v>40.6</v>
      </c>
    </row>
    <row r="627" spans="1:10" x14ac:dyDescent="0.3">
      <c r="A627" s="11">
        <v>6.2</v>
      </c>
      <c r="B627" s="11">
        <v>25.799900000000001</v>
      </c>
      <c r="D627">
        <v>598</v>
      </c>
      <c r="E627">
        <v>33.305916054186596</v>
      </c>
      <c r="F627">
        <v>-2.205916054186595</v>
      </c>
      <c r="G627">
        <v>-0.49632888045065826</v>
      </c>
      <c r="I627">
        <v>80.962059620596207</v>
      </c>
      <c r="J627">
        <v>40.799999999999997</v>
      </c>
    </row>
    <row r="628" spans="1:10" x14ac:dyDescent="0.3">
      <c r="A628" s="11">
        <v>4.8</v>
      </c>
      <c r="B628" s="11">
        <v>31.374700000000001</v>
      </c>
      <c r="D628">
        <v>599</v>
      </c>
      <c r="E628">
        <v>26.751137178583711</v>
      </c>
      <c r="F628">
        <v>-3.8511371785837127</v>
      </c>
      <c r="G628">
        <v>-0.86650196895782505</v>
      </c>
      <c r="I628">
        <v>81.097560975609753</v>
      </c>
      <c r="J628">
        <v>40.8247</v>
      </c>
    </row>
    <row r="629" spans="1:10" x14ac:dyDescent="0.3">
      <c r="A629" s="11">
        <v>5.6</v>
      </c>
      <c r="B629" s="11">
        <v>24.2</v>
      </c>
      <c r="D629">
        <v>600</v>
      </c>
      <c r="E629">
        <v>26.751137178583711</v>
      </c>
      <c r="F629">
        <v>2.2488628214162887</v>
      </c>
      <c r="G629">
        <v>0.50599185962778237</v>
      </c>
      <c r="I629">
        <v>81.233062330623298</v>
      </c>
      <c r="J629">
        <v>40.832099999999997</v>
      </c>
    </row>
    <row r="630" spans="1:10" x14ac:dyDescent="0.3">
      <c r="A630" s="11">
        <v>4.2</v>
      </c>
      <c r="B630" s="11">
        <v>27.471</v>
      </c>
      <c r="D630">
        <v>601</v>
      </c>
      <c r="E630">
        <v>38.986724413042431</v>
      </c>
      <c r="F630">
        <v>0.58467558695756594</v>
      </c>
      <c r="G630">
        <v>0.13155141554490601</v>
      </c>
      <c r="I630">
        <v>81.368563685636857</v>
      </c>
      <c r="J630">
        <v>40.887300000000003</v>
      </c>
    </row>
    <row r="631" spans="1:10" x14ac:dyDescent="0.3">
      <c r="A631" s="11">
        <v>3.5</v>
      </c>
      <c r="B631" s="11">
        <v>34.200000000000003</v>
      </c>
      <c r="D631">
        <v>602</v>
      </c>
      <c r="E631">
        <v>34.616871829307172</v>
      </c>
      <c r="F631">
        <v>0.17582817069283152</v>
      </c>
      <c r="G631">
        <v>3.9561160519247206E-2</v>
      </c>
      <c r="I631">
        <v>81.504065040650403</v>
      </c>
      <c r="J631">
        <v>40.997799999999998</v>
      </c>
    </row>
    <row r="632" spans="1:10" x14ac:dyDescent="0.3">
      <c r="A632" s="11">
        <v>3</v>
      </c>
      <c r="B632" s="11">
        <v>33.1</v>
      </c>
      <c r="D632">
        <v>603</v>
      </c>
      <c r="E632">
        <v>41.171650704910064</v>
      </c>
      <c r="F632">
        <v>18.928349295089937</v>
      </c>
      <c r="G632">
        <v>4.2588594414465026</v>
      </c>
      <c r="I632">
        <v>81.639566395663948</v>
      </c>
      <c r="J632">
        <v>40.997799999999998</v>
      </c>
    </row>
    <row r="633" spans="1:10" x14ac:dyDescent="0.3">
      <c r="A633" s="11">
        <v>8.4</v>
      </c>
      <c r="B633" s="11">
        <v>30</v>
      </c>
      <c r="D633">
        <v>604</v>
      </c>
      <c r="E633">
        <v>36.801798121174805</v>
      </c>
      <c r="F633">
        <v>-1.3411981211748056</v>
      </c>
      <c r="G633">
        <v>-0.30176822036443146</v>
      </c>
      <c r="I633">
        <v>81.775067750677508</v>
      </c>
      <c r="J633">
        <v>41.0456</v>
      </c>
    </row>
    <row r="634" spans="1:10" x14ac:dyDescent="0.3">
      <c r="A634" s="11">
        <v>2.7</v>
      </c>
      <c r="B634" s="11">
        <v>37.799999999999997</v>
      </c>
      <c r="D634">
        <v>605</v>
      </c>
      <c r="E634">
        <v>36.801798121174805</v>
      </c>
      <c r="F634">
        <v>2.9085018788251915</v>
      </c>
      <c r="G634">
        <v>0.65440998018315055</v>
      </c>
      <c r="I634">
        <v>81.910569105691053</v>
      </c>
      <c r="J634">
        <v>41.113199999999999</v>
      </c>
    </row>
    <row r="635" spans="1:10" x14ac:dyDescent="0.3">
      <c r="A635" s="11">
        <v>3.5</v>
      </c>
      <c r="B635" s="11">
        <v>37.6</v>
      </c>
      <c r="D635">
        <v>606</v>
      </c>
      <c r="E635">
        <v>22.818269853221977</v>
      </c>
      <c r="F635">
        <v>3.1817301467780226</v>
      </c>
      <c r="G635">
        <v>0.71588606404551047</v>
      </c>
      <c r="I635">
        <v>82.046070460704598</v>
      </c>
      <c r="J635">
        <v>41.2</v>
      </c>
    </row>
    <row r="636" spans="1:10" x14ac:dyDescent="0.3">
      <c r="A636" s="11">
        <v>2.4</v>
      </c>
      <c r="B636" s="11">
        <v>46.8</v>
      </c>
      <c r="D636">
        <v>607</v>
      </c>
      <c r="E636">
        <v>29.810033987198395</v>
      </c>
      <c r="F636">
        <v>2.3398660128016076</v>
      </c>
      <c r="G636">
        <v>0.52646748562088808</v>
      </c>
      <c r="I636">
        <v>82.181571815718158</v>
      </c>
      <c r="J636">
        <v>41.2</v>
      </c>
    </row>
    <row r="637" spans="1:10" x14ac:dyDescent="0.3">
      <c r="A637" s="11">
        <v>3.5</v>
      </c>
      <c r="B637" s="11">
        <v>34.9</v>
      </c>
      <c r="D637">
        <v>608</v>
      </c>
      <c r="E637">
        <v>34.616871829307172</v>
      </c>
      <c r="F637">
        <v>1.383128170692828</v>
      </c>
      <c r="G637">
        <v>0.31120243908505024</v>
      </c>
      <c r="I637">
        <v>82.317073170731703</v>
      </c>
      <c r="J637">
        <v>41.2</v>
      </c>
    </row>
    <row r="638" spans="1:10" x14ac:dyDescent="0.3">
      <c r="A638" s="11">
        <v>3.6</v>
      </c>
      <c r="B638" s="11">
        <v>31.6</v>
      </c>
      <c r="D638">
        <v>609</v>
      </c>
      <c r="E638">
        <v>42.919591738404165</v>
      </c>
      <c r="F638">
        <v>4.3804082615958322</v>
      </c>
      <c r="G638">
        <v>0.98558742716814551</v>
      </c>
      <c r="I638">
        <v>82.452574525745248</v>
      </c>
      <c r="J638">
        <v>41.315600000000003</v>
      </c>
    </row>
    <row r="639" spans="1:10" x14ac:dyDescent="0.3">
      <c r="A639" s="11">
        <v>3</v>
      </c>
      <c r="B639" s="11">
        <v>38.169600000000003</v>
      </c>
      <c r="D639">
        <v>610</v>
      </c>
      <c r="E639">
        <v>34.616871829307172</v>
      </c>
      <c r="F639">
        <v>-2.7168718293071734</v>
      </c>
      <c r="G639">
        <v>-0.61129341291511219</v>
      </c>
      <c r="I639">
        <v>82.588075880758808</v>
      </c>
      <c r="J639">
        <v>41.360799999999998</v>
      </c>
    </row>
    <row r="640" spans="1:10" x14ac:dyDescent="0.3">
      <c r="A640" s="11">
        <v>3.5</v>
      </c>
      <c r="B640" s="11">
        <v>38.719299999999997</v>
      </c>
      <c r="D640">
        <v>611</v>
      </c>
      <c r="E640">
        <v>35.927827604427748</v>
      </c>
      <c r="F640">
        <v>0.27217239557225525</v>
      </c>
      <c r="G640">
        <v>6.123851364496409E-2</v>
      </c>
      <c r="I640">
        <v>82.723577235772353</v>
      </c>
      <c r="J640">
        <v>41.395899999999997</v>
      </c>
    </row>
    <row r="641" spans="1:10" x14ac:dyDescent="0.3">
      <c r="A641" s="11">
        <v>2.4</v>
      </c>
      <c r="B641" s="11">
        <v>46.9</v>
      </c>
      <c r="D641">
        <v>612</v>
      </c>
      <c r="E641">
        <v>26.751137178583711</v>
      </c>
      <c r="F641">
        <v>-0.1511371785837099</v>
      </c>
      <c r="G641">
        <v>-3.400571227475125E-2</v>
      </c>
      <c r="I641">
        <v>82.859078590785899</v>
      </c>
      <c r="J641">
        <v>41.521000000000001</v>
      </c>
    </row>
    <row r="642" spans="1:10" x14ac:dyDescent="0.3">
      <c r="A642" s="11">
        <v>5.5</v>
      </c>
      <c r="B642" s="11">
        <v>29.3</v>
      </c>
      <c r="D642">
        <v>613</v>
      </c>
      <c r="E642">
        <v>23.255255111595506</v>
      </c>
      <c r="F642">
        <v>-2.3552551115955076</v>
      </c>
      <c r="G642">
        <v>-0.52993001728025235</v>
      </c>
      <c r="I642">
        <v>82.994579945799458</v>
      </c>
      <c r="J642">
        <v>41.521000000000001</v>
      </c>
    </row>
    <row r="643" spans="1:10" x14ac:dyDescent="0.3">
      <c r="A643" s="11">
        <v>4.7</v>
      </c>
      <c r="B643" s="11">
        <v>25.510200000000001</v>
      </c>
      <c r="D643">
        <v>614</v>
      </c>
      <c r="E643">
        <v>43.35657699677769</v>
      </c>
      <c r="F643">
        <v>7.3159230032223093</v>
      </c>
      <c r="G643">
        <v>1.6460752741524753</v>
      </c>
      <c r="I643">
        <v>83.130081300813004</v>
      </c>
      <c r="J643">
        <v>41.521000000000001</v>
      </c>
    </row>
    <row r="644" spans="1:10" x14ac:dyDescent="0.3">
      <c r="A644" s="11">
        <v>2</v>
      </c>
      <c r="B644" s="11">
        <v>41.315600000000003</v>
      </c>
      <c r="D644">
        <v>615</v>
      </c>
      <c r="E644">
        <v>26.751137178583711</v>
      </c>
      <c r="F644">
        <v>2.2693628214162871</v>
      </c>
      <c r="G644">
        <v>0.51060433888778278</v>
      </c>
      <c r="I644">
        <v>83.265582655826549</v>
      </c>
      <c r="J644">
        <v>41.521000000000001</v>
      </c>
    </row>
    <row r="645" spans="1:10" x14ac:dyDescent="0.3">
      <c r="A645" s="11">
        <v>4</v>
      </c>
      <c r="B645" s="11">
        <v>27.1846</v>
      </c>
      <c r="D645">
        <v>616</v>
      </c>
      <c r="E645">
        <v>30.684004503945442</v>
      </c>
      <c r="F645">
        <v>0.26969549605455967</v>
      </c>
      <c r="G645">
        <v>6.0681213759379855E-2</v>
      </c>
      <c r="I645">
        <v>83.401084010840108</v>
      </c>
      <c r="J645">
        <v>41.566099999999999</v>
      </c>
    </row>
    <row r="646" spans="1:10" x14ac:dyDescent="0.3">
      <c r="A646" s="11">
        <v>3.6</v>
      </c>
      <c r="B646" s="11">
        <v>37.200000000000003</v>
      </c>
      <c r="D646">
        <v>617</v>
      </c>
      <c r="E646">
        <v>32.431945537439546</v>
      </c>
      <c r="F646">
        <v>-4.6319455374395453</v>
      </c>
      <c r="G646">
        <v>-1.0421830597508883</v>
      </c>
      <c r="I646">
        <v>83.536585365853654</v>
      </c>
      <c r="J646">
        <v>41.566099999999999</v>
      </c>
    </row>
    <row r="647" spans="1:10" x14ac:dyDescent="0.3">
      <c r="A647" s="11">
        <v>2.5</v>
      </c>
      <c r="B647" s="11">
        <v>37.5</v>
      </c>
      <c r="D647">
        <v>618</v>
      </c>
      <c r="E647">
        <v>20.633343561354351</v>
      </c>
      <c r="F647">
        <v>3.5666564386456479</v>
      </c>
      <c r="G647">
        <v>0.80249409028299534</v>
      </c>
      <c r="I647">
        <v>83.672086720867199</v>
      </c>
      <c r="J647">
        <v>41.6</v>
      </c>
    </row>
    <row r="648" spans="1:10" x14ac:dyDescent="0.3">
      <c r="A648" s="11">
        <v>3.7</v>
      </c>
      <c r="B648" s="11">
        <v>31.6</v>
      </c>
      <c r="D648">
        <v>619</v>
      </c>
      <c r="E648">
        <v>38.986724413042431</v>
      </c>
      <c r="F648">
        <v>-3.0641244130424283</v>
      </c>
      <c r="G648">
        <v>-0.68942489293757847</v>
      </c>
      <c r="I648">
        <v>83.807588075880759</v>
      </c>
      <c r="J648">
        <v>41.664200000000001</v>
      </c>
    </row>
    <row r="649" spans="1:10" x14ac:dyDescent="0.3">
      <c r="A649" s="11">
        <v>3.5</v>
      </c>
      <c r="B649" s="11">
        <v>31.947500000000002</v>
      </c>
      <c r="D649">
        <v>620</v>
      </c>
      <c r="E649">
        <v>39.423709671415956</v>
      </c>
      <c r="F649">
        <v>5.1762903285840451</v>
      </c>
      <c r="G649">
        <v>1.1646600870408141</v>
      </c>
      <c r="I649">
        <v>83.943089430894304</v>
      </c>
      <c r="J649">
        <v>41.699800000000003</v>
      </c>
    </row>
    <row r="650" spans="1:10" x14ac:dyDescent="0.3">
      <c r="A650" s="11">
        <v>4</v>
      </c>
      <c r="B650" s="11">
        <v>26.82</v>
      </c>
      <c r="D650">
        <v>621</v>
      </c>
      <c r="E650">
        <v>38.986724413042431</v>
      </c>
      <c r="F650">
        <v>1.0301755869575686</v>
      </c>
      <c r="G650">
        <v>0.23178846482931448</v>
      </c>
      <c r="I650">
        <v>84.078590785907849</v>
      </c>
      <c r="J650">
        <v>41.707799999999999</v>
      </c>
    </row>
    <row r="651" spans="1:10" x14ac:dyDescent="0.3">
      <c r="A651" s="11">
        <v>2</v>
      </c>
      <c r="B651" s="11">
        <v>42.575000000000003</v>
      </c>
      <c r="D651">
        <v>622</v>
      </c>
      <c r="E651">
        <v>25.003196145089607</v>
      </c>
      <c r="F651">
        <v>-1.0038961450896053</v>
      </c>
      <c r="G651">
        <v>-0.22587561699612535</v>
      </c>
      <c r="I651">
        <v>84.214092140921409</v>
      </c>
      <c r="J651">
        <v>41.798999999999999</v>
      </c>
    </row>
    <row r="652" spans="1:10" x14ac:dyDescent="0.3">
      <c r="A652" s="11">
        <v>4.5999999999999996</v>
      </c>
      <c r="B652" s="11">
        <v>31.9</v>
      </c>
      <c r="D652">
        <v>623</v>
      </c>
      <c r="E652">
        <v>26.751137178583711</v>
      </c>
      <c r="F652">
        <v>-0.1511371785837099</v>
      </c>
      <c r="G652">
        <v>-3.400571227475125E-2</v>
      </c>
      <c r="I652">
        <v>84.349593495934954</v>
      </c>
      <c r="J652">
        <v>41.799799999999998</v>
      </c>
    </row>
    <row r="653" spans="1:10" x14ac:dyDescent="0.3">
      <c r="A653" s="11">
        <v>2</v>
      </c>
      <c r="B653" s="11">
        <v>40.5</v>
      </c>
      <c r="D653">
        <v>624</v>
      </c>
      <c r="E653">
        <v>34.616871829307172</v>
      </c>
      <c r="F653">
        <v>-5.9168718293071727</v>
      </c>
      <c r="G653">
        <v>-1.331290175451824</v>
      </c>
      <c r="I653">
        <v>84.485094850948514</v>
      </c>
      <c r="J653">
        <v>41.8</v>
      </c>
    </row>
    <row r="654" spans="1:10" x14ac:dyDescent="0.3">
      <c r="A654" s="11">
        <v>2</v>
      </c>
      <c r="B654" s="11">
        <v>58.534999999999997</v>
      </c>
      <c r="D654">
        <v>625</v>
      </c>
      <c r="E654">
        <v>22.818269853221977</v>
      </c>
      <c r="F654">
        <v>2.9816301467780235</v>
      </c>
      <c r="G654">
        <v>0.67086376648813695</v>
      </c>
      <c r="I654">
        <v>84.620596205962059</v>
      </c>
      <c r="J654">
        <v>41.9</v>
      </c>
    </row>
    <row r="655" spans="1:10" x14ac:dyDescent="0.3">
      <c r="A655" s="11">
        <v>2</v>
      </c>
      <c r="B655" s="11">
        <v>41.521000000000001</v>
      </c>
      <c r="D655">
        <v>626</v>
      </c>
      <c r="E655">
        <v>28.936063470451341</v>
      </c>
      <c r="F655">
        <v>2.4386365295486598</v>
      </c>
      <c r="G655">
        <v>0.54869075196212425</v>
      </c>
      <c r="I655">
        <v>84.756097560975604</v>
      </c>
      <c r="J655">
        <v>41.9</v>
      </c>
    </row>
    <row r="656" spans="1:10" x14ac:dyDescent="0.3">
      <c r="A656" s="11">
        <v>5.7</v>
      </c>
      <c r="B656" s="11">
        <v>27.1</v>
      </c>
      <c r="D656">
        <v>627</v>
      </c>
      <c r="E656">
        <v>25.440181403463136</v>
      </c>
      <c r="F656">
        <v>-1.2401814034631364</v>
      </c>
      <c r="G656">
        <v>-0.27903956107865435</v>
      </c>
      <c r="I656">
        <v>84.891598915989164</v>
      </c>
      <c r="J656">
        <v>42.1</v>
      </c>
    </row>
    <row r="657" spans="1:10" x14ac:dyDescent="0.3">
      <c r="A657" s="11">
        <v>2</v>
      </c>
      <c r="B657" s="11">
        <v>44.707999999999998</v>
      </c>
      <c r="D657">
        <v>628</v>
      </c>
      <c r="E657">
        <v>31.557975020692492</v>
      </c>
      <c r="F657">
        <v>-4.086975020692492</v>
      </c>
      <c r="G657">
        <v>-0.91956524483343915</v>
      </c>
      <c r="I657">
        <v>85.027100271002709</v>
      </c>
      <c r="J657">
        <v>42.2</v>
      </c>
    </row>
    <row r="658" spans="1:10" x14ac:dyDescent="0.3">
      <c r="A658" s="11">
        <v>2.2999999999999998</v>
      </c>
      <c r="B658" s="11">
        <v>34.700000000000003</v>
      </c>
      <c r="D658">
        <v>629</v>
      </c>
      <c r="E658">
        <v>34.616871829307172</v>
      </c>
      <c r="F658">
        <v>-0.41687182930716915</v>
      </c>
      <c r="G658">
        <v>-9.3795739841849551E-2</v>
      </c>
      <c r="I658">
        <v>85.162601626016254</v>
      </c>
      <c r="J658">
        <v>42.214599999999997</v>
      </c>
    </row>
    <row r="659" spans="1:10" x14ac:dyDescent="0.3">
      <c r="A659" s="11">
        <v>3.8</v>
      </c>
      <c r="B659" s="11">
        <v>31.9</v>
      </c>
      <c r="D659">
        <v>630</v>
      </c>
      <c r="E659">
        <v>36.801798121174805</v>
      </c>
      <c r="F659">
        <v>-3.7017981211748037</v>
      </c>
      <c r="G659">
        <v>-0.83290083212823174</v>
      </c>
      <c r="I659">
        <v>85.298102981029814</v>
      </c>
      <c r="J659">
        <v>42.3</v>
      </c>
    </row>
    <row r="660" spans="1:10" x14ac:dyDescent="0.3">
      <c r="A660" s="11">
        <v>2</v>
      </c>
      <c r="B660" s="11">
        <v>40</v>
      </c>
      <c r="D660">
        <v>631</v>
      </c>
      <c r="E660">
        <v>13.204594169004409</v>
      </c>
      <c r="F660">
        <v>16.795405830995591</v>
      </c>
      <c r="G660">
        <v>3.7789493199397</v>
      </c>
      <c r="I660">
        <v>85.433604336043359</v>
      </c>
      <c r="J660">
        <v>42.3461</v>
      </c>
    </row>
    <row r="661" spans="1:10" x14ac:dyDescent="0.3">
      <c r="A661" s="11">
        <v>3.6</v>
      </c>
      <c r="B661" s="11">
        <v>33.200000000000003</v>
      </c>
      <c r="D661">
        <v>632</v>
      </c>
      <c r="E661">
        <v>38.112753896295381</v>
      </c>
      <c r="F661">
        <v>-0.31275389629538353</v>
      </c>
      <c r="G661">
        <v>-7.0369310251068337E-2</v>
      </c>
      <c r="I661">
        <v>85.569105691056905</v>
      </c>
      <c r="J661">
        <v>42.3947</v>
      </c>
    </row>
    <row r="662" spans="1:10" x14ac:dyDescent="0.3">
      <c r="A662" s="11">
        <v>3.8</v>
      </c>
      <c r="B662" s="11">
        <v>35.6</v>
      </c>
      <c r="D662">
        <v>633</v>
      </c>
      <c r="E662">
        <v>34.616871829307172</v>
      </c>
      <c r="F662">
        <v>2.9831281706928294</v>
      </c>
      <c r="G662">
        <v>0.67120082035340656</v>
      </c>
      <c r="I662">
        <v>85.704607046070464</v>
      </c>
      <c r="J662">
        <v>42.457900000000002</v>
      </c>
    </row>
    <row r="663" spans="1:10" x14ac:dyDescent="0.3">
      <c r="A663" s="11">
        <v>4</v>
      </c>
      <c r="B663" s="11">
        <v>35.200000000000003</v>
      </c>
      <c r="D663">
        <v>634</v>
      </c>
      <c r="E663">
        <v>39.423709671415956</v>
      </c>
      <c r="F663">
        <v>7.3762903285840409</v>
      </c>
      <c r="G663">
        <v>1.6596578612848027</v>
      </c>
      <c r="I663">
        <v>85.840108401084009</v>
      </c>
      <c r="J663">
        <v>42.575000000000003</v>
      </c>
    </row>
    <row r="664" spans="1:10" x14ac:dyDescent="0.3">
      <c r="A664" s="11">
        <v>4.5999999999999996</v>
      </c>
      <c r="B664" s="11">
        <v>24.8718</v>
      </c>
      <c r="D664">
        <v>635</v>
      </c>
      <c r="E664">
        <v>34.616871829307172</v>
      </c>
      <c r="F664">
        <v>0.28312817069282659</v>
      </c>
      <c r="G664">
        <v>6.3703551963055216E-2</v>
      </c>
      <c r="I664">
        <v>85.975609756097555</v>
      </c>
      <c r="J664">
        <v>42.575000000000003</v>
      </c>
    </row>
    <row r="665" spans="1:10" x14ac:dyDescent="0.3">
      <c r="A665" s="11">
        <v>2.5</v>
      </c>
      <c r="B665" s="11">
        <v>37.9</v>
      </c>
      <c r="D665">
        <v>636</v>
      </c>
      <c r="E665">
        <v>34.179886570933647</v>
      </c>
      <c r="F665">
        <v>-2.5798865709336454</v>
      </c>
      <c r="G665">
        <v>-0.58047186837005127</v>
      </c>
      <c r="I665">
        <v>86.111111111111114</v>
      </c>
      <c r="J665">
        <v>42.6</v>
      </c>
    </row>
    <row r="666" spans="1:10" x14ac:dyDescent="0.3">
      <c r="A666" s="11">
        <v>5.9</v>
      </c>
      <c r="B666" s="11">
        <v>26.620799999999999</v>
      </c>
      <c r="D666">
        <v>637</v>
      </c>
      <c r="E666">
        <v>36.801798121174805</v>
      </c>
      <c r="F666">
        <v>1.3678018788251975</v>
      </c>
      <c r="G666">
        <v>0.30775403892055442</v>
      </c>
      <c r="I666">
        <v>86.24661246612466</v>
      </c>
      <c r="J666">
        <v>42.6</v>
      </c>
    </row>
    <row r="667" spans="1:10" x14ac:dyDescent="0.3">
      <c r="A667" s="11">
        <v>3</v>
      </c>
      <c r="B667" s="11">
        <v>36.154800000000002</v>
      </c>
      <c r="D667">
        <v>638</v>
      </c>
      <c r="E667">
        <v>34.616871829307172</v>
      </c>
      <c r="F667">
        <v>4.1024281706928249</v>
      </c>
      <c r="G667">
        <v>0.92304218794944981</v>
      </c>
      <c r="I667">
        <v>86.382113821138205</v>
      </c>
      <c r="J667">
        <v>42.6</v>
      </c>
    </row>
    <row r="668" spans="1:10" x14ac:dyDescent="0.3">
      <c r="A668" s="11">
        <v>2</v>
      </c>
      <c r="B668" s="11">
        <v>38.462699999999998</v>
      </c>
      <c r="D668">
        <v>639</v>
      </c>
      <c r="E668">
        <v>39.423709671415956</v>
      </c>
      <c r="F668">
        <v>7.4762903285840423</v>
      </c>
      <c r="G668">
        <v>1.6821577601140751</v>
      </c>
      <c r="I668">
        <v>86.517615176151764</v>
      </c>
      <c r="J668">
        <v>42.699800000000003</v>
      </c>
    </row>
    <row r="669" spans="1:10" x14ac:dyDescent="0.3">
      <c r="A669" s="11">
        <v>3.5</v>
      </c>
      <c r="B669" s="11">
        <v>36.799999999999997</v>
      </c>
      <c r="D669">
        <v>640</v>
      </c>
      <c r="E669">
        <v>25.877166661836661</v>
      </c>
      <c r="F669">
        <v>3.4228333381633398</v>
      </c>
      <c r="G669">
        <v>0.77013403818135351</v>
      </c>
      <c r="I669">
        <v>86.65311653116531</v>
      </c>
      <c r="J669">
        <v>42.774299999999997</v>
      </c>
    </row>
    <row r="670" spans="1:10" x14ac:dyDescent="0.3">
      <c r="A670" s="11">
        <v>2</v>
      </c>
      <c r="B670" s="11">
        <v>41.707799999999999</v>
      </c>
      <c r="D670">
        <v>641</v>
      </c>
      <c r="E670">
        <v>29.373048728824866</v>
      </c>
      <c r="F670">
        <v>-3.862848728824865</v>
      </c>
      <c r="G670">
        <v>-0.86913705591342372</v>
      </c>
      <c r="I670">
        <v>86.788617886178855</v>
      </c>
      <c r="J670">
        <v>42.774299999999997</v>
      </c>
    </row>
    <row r="671" spans="1:10" x14ac:dyDescent="0.3">
      <c r="A671" s="11">
        <v>2.5</v>
      </c>
      <c r="B671" s="11">
        <v>46.8</v>
      </c>
      <c r="D671">
        <v>642</v>
      </c>
      <c r="E671">
        <v>41.171650704910064</v>
      </c>
      <c r="F671">
        <v>0.14394929508993926</v>
      </c>
      <c r="G671">
        <v>3.2388445760686897E-2</v>
      </c>
      <c r="I671">
        <v>86.924119241192415</v>
      </c>
      <c r="J671">
        <v>42.8</v>
      </c>
    </row>
    <row r="672" spans="1:10" x14ac:dyDescent="0.3">
      <c r="A672" s="11">
        <v>3.8</v>
      </c>
      <c r="B672" s="11">
        <v>29.809899999999999</v>
      </c>
      <c r="D672">
        <v>643</v>
      </c>
      <c r="E672">
        <v>32.431945537439546</v>
      </c>
      <c r="F672">
        <v>-5.2473455374395463</v>
      </c>
      <c r="G672">
        <v>-1.1806474371462301</v>
      </c>
      <c r="I672">
        <v>87.05962059620596</v>
      </c>
      <c r="J672">
        <v>42.8</v>
      </c>
    </row>
    <row r="673" spans="1:10" x14ac:dyDescent="0.3">
      <c r="A673" s="11">
        <v>3</v>
      </c>
      <c r="B673" s="11">
        <v>34.7288</v>
      </c>
      <c r="D673">
        <v>644</v>
      </c>
      <c r="E673">
        <v>34.179886570933647</v>
      </c>
      <c r="F673">
        <v>3.020113429066356</v>
      </c>
      <c r="G673">
        <v>0.67952246606919497</v>
      </c>
      <c r="I673">
        <v>87.195121951219505</v>
      </c>
      <c r="J673">
        <v>42.9</v>
      </c>
    </row>
    <row r="674" spans="1:10" x14ac:dyDescent="0.3">
      <c r="A674" s="11">
        <v>3.5</v>
      </c>
      <c r="B674" s="11">
        <v>31.708200000000001</v>
      </c>
      <c r="D674">
        <v>645</v>
      </c>
      <c r="E674">
        <v>38.986724413042431</v>
      </c>
      <c r="F674">
        <v>-1.4867244130424311</v>
      </c>
      <c r="G674">
        <v>-0.33451148880463866</v>
      </c>
      <c r="I674">
        <v>87.330623306233065</v>
      </c>
      <c r="J674">
        <v>42.908000000000001</v>
      </c>
    </row>
    <row r="675" spans="1:10" x14ac:dyDescent="0.3">
      <c r="A675" s="11">
        <v>2</v>
      </c>
      <c r="B675" s="11">
        <v>47.7</v>
      </c>
      <c r="D675">
        <v>646</v>
      </c>
      <c r="E675">
        <v>33.742901312560122</v>
      </c>
      <c r="F675">
        <v>-2.1429013125601202</v>
      </c>
      <c r="G675">
        <v>-0.48215062733717412</v>
      </c>
      <c r="I675">
        <v>87.46612466124661</v>
      </c>
      <c r="J675">
        <v>43.003500000000003</v>
      </c>
    </row>
    <row r="676" spans="1:10" x14ac:dyDescent="0.3">
      <c r="A676" s="11">
        <v>2.4</v>
      </c>
      <c r="B676" s="11">
        <v>39.299999999999997</v>
      </c>
      <c r="D676">
        <v>647</v>
      </c>
      <c r="E676">
        <v>34.616871829307172</v>
      </c>
      <c r="F676">
        <v>-2.6693718293071704</v>
      </c>
      <c r="G676">
        <v>-0.60060596097120722</v>
      </c>
      <c r="I676">
        <v>87.601626016260155</v>
      </c>
      <c r="J676">
        <v>43.1</v>
      </c>
    </row>
    <row r="677" spans="1:10" x14ac:dyDescent="0.3">
      <c r="A677" s="11">
        <v>3</v>
      </c>
      <c r="B677" s="11">
        <v>35.708100000000002</v>
      </c>
      <c r="D677">
        <v>648</v>
      </c>
      <c r="E677">
        <v>32.431945537439546</v>
      </c>
      <c r="F677">
        <v>-5.6119455374395457</v>
      </c>
      <c r="G677">
        <v>-1.2626820682777564</v>
      </c>
      <c r="I677">
        <v>87.737127371273715</v>
      </c>
      <c r="J677">
        <v>43.104300000000002</v>
      </c>
    </row>
    <row r="678" spans="1:10" x14ac:dyDescent="0.3">
      <c r="A678" s="11">
        <v>2.7</v>
      </c>
      <c r="B678" s="11">
        <v>36.5</v>
      </c>
      <c r="D678">
        <v>649</v>
      </c>
      <c r="E678">
        <v>41.171650704910064</v>
      </c>
      <c r="F678">
        <v>1.4033492950899387</v>
      </c>
      <c r="G678">
        <v>0.31575217161654145</v>
      </c>
      <c r="I678">
        <v>87.87262872628726</v>
      </c>
      <c r="J678">
        <v>43.2286</v>
      </c>
    </row>
    <row r="679" spans="1:10" x14ac:dyDescent="0.3">
      <c r="A679" s="11">
        <v>2</v>
      </c>
      <c r="B679" s="11">
        <v>35</v>
      </c>
      <c r="D679">
        <v>650</v>
      </c>
      <c r="E679">
        <v>29.810033987198395</v>
      </c>
      <c r="F679">
        <v>2.0899660128016038</v>
      </c>
      <c r="G679">
        <v>0.4702402384465359</v>
      </c>
      <c r="I679">
        <v>88.008130081300806</v>
      </c>
      <c r="J679">
        <v>43.291600000000003</v>
      </c>
    </row>
    <row r="680" spans="1:10" x14ac:dyDescent="0.3">
      <c r="A680" s="11">
        <v>3.5</v>
      </c>
      <c r="B680" s="11">
        <v>31.496099999999998</v>
      </c>
      <c r="D680">
        <v>651</v>
      </c>
      <c r="E680">
        <v>41.171650704910064</v>
      </c>
      <c r="F680">
        <v>-0.67165070491006418</v>
      </c>
      <c r="G680">
        <v>-0.15112072909085833</v>
      </c>
      <c r="I680">
        <v>88.143631436314365</v>
      </c>
      <c r="J680">
        <v>43.3</v>
      </c>
    </row>
    <row r="681" spans="1:10" x14ac:dyDescent="0.3">
      <c r="A681" s="11">
        <v>1.8</v>
      </c>
      <c r="B681" s="11">
        <v>50</v>
      </c>
      <c r="D681">
        <v>652</v>
      </c>
      <c r="E681">
        <v>41.171650704910064</v>
      </c>
      <c r="F681">
        <v>17.363349295089932</v>
      </c>
      <c r="G681">
        <v>3.9067360247683909</v>
      </c>
      <c r="I681">
        <v>88.27913279132791</v>
      </c>
      <c r="J681">
        <v>43.5</v>
      </c>
    </row>
    <row r="682" spans="1:10" x14ac:dyDescent="0.3">
      <c r="A682" s="11">
        <v>6.2</v>
      </c>
      <c r="B682" s="11">
        <v>26.1</v>
      </c>
      <c r="D682">
        <v>653</v>
      </c>
      <c r="E682">
        <v>41.171650704910064</v>
      </c>
      <c r="F682">
        <v>0.34934929508993662</v>
      </c>
      <c r="G682">
        <v>7.8603237956011499E-2</v>
      </c>
      <c r="I682">
        <v>88.414634146341456</v>
      </c>
      <c r="J682">
        <v>43.5</v>
      </c>
    </row>
    <row r="683" spans="1:10" x14ac:dyDescent="0.3">
      <c r="A683" s="11">
        <v>2.4</v>
      </c>
      <c r="B683" s="11">
        <v>44.344000000000001</v>
      </c>
      <c r="D683">
        <v>654</v>
      </c>
      <c r="E683">
        <v>25.003196145089607</v>
      </c>
      <c r="F683">
        <v>2.0968038549103944</v>
      </c>
      <c r="G683">
        <v>0.4717787460031192</v>
      </c>
      <c r="I683">
        <v>88.550135501355015</v>
      </c>
      <c r="J683">
        <v>43.5</v>
      </c>
    </row>
    <row r="684" spans="1:10" x14ac:dyDescent="0.3">
      <c r="A684" s="11">
        <v>6</v>
      </c>
      <c r="B684" s="11">
        <v>21.7</v>
      </c>
      <c r="D684">
        <v>655</v>
      </c>
      <c r="E684">
        <v>41.171650704910064</v>
      </c>
      <c r="F684">
        <v>3.5363492950899342</v>
      </c>
      <c r="G684">
        <v>0.79567501364491755</v>
      </c>
      <c r="I684">
        <v>88.685636856368561</v>
      </c>
      <c r="J684">
        <v>43.541400000000003</v>
      </c>
    </row>
    <row r="685" spans="1:10" x14ac:dyDescent="0.3">
      <c r="A685" s="11">
        <v>1.6</v>
      </c>
      <c r="B685" s="11">
        <v>46.5047</v>
      </c>
      <c r="D685">
        <v>656</v>
      </c>
      <c r="E685">
        <v>39.860694929789489</v>
      </c>
      <c r="F685">
        <v>-5.1606949297894857</v>
      </c>
      <c r="G685">
        <v>-1.1611511380900168</v>
      </c>
      <c r="I685">
        <v>88.821138211382106</v>
      </c>
      <c r="J685">
        <v>43.7</v>
      </c>
    </row>
    <row r="686" spans="1:10" x14ac:dyDescent="0.3">
      <c r="A686" s="11">
        <v>1.6</v>
      </c>
      <c r="B686" s="11">
        <v>51.655500000000004</v>
      </c>
      <c r="D686">
        <v>657</v>
      </c>
      <c r="E686">
        <v>33.305916054186596</v>
      </c>
      <c r="F686">
        <v>-1.4059160541865978</v>
      </c>
      <c r="G686">
        <v>-0.31632968981648091</v>
      </c>
      <c r="I686">
        <v>88.956639566395665</v>
      </c>
      <c r="J686">
        <v>43.8</v>
      </c>
    </row>
    <row r="687" spans="1:10" x14ac:dyDescent="0.3">
      <c r="A687" s="11">
        <v>3.6</v>
      </c>
      <c r="B687" s="11">
        <v>31</v>
      </c>
      <c r="D687">
        <v>658</v>
      </c>
      <c r="E687">
        <v>41.171650704910064</v>
      </c>
      <c r="F687">
        <v>-1.1716507049100642</v>
      </c>
      <c r="G687">
        <v>-0.26362022323721956</v>
      </c>
      <c r="I687">
        <v>89.092140921409211</v>
      </c>
      <c r="J687">
        <v>43.9</v>
      </c>
    </row>
    <row r="688" spans="1:10" x14ac:dyDescent="0.3">
      <c r="A688" s="11">
        <v>2.9</v>
      </c>
      <c r="B688" s="11">
        <v>34.179600000000001</v>
      </c>
      <c r="D688">
        <v>659</v>
      </c>
      <c r="E688">
        <v>34.179886570933647</v>
      </c>
      <c r="F688">
        <v>-0.97988657093364395</v>
      </c>
      <c r="G688">
        <v>-0.22047348710169493</v>
      </c>
      <c r="I688">
        <v>89.227642276422756</v>
      </c>
      <c r="J688">
        <v>44.081800000000001</v>
      </c>
    </row>
    <row r="689" spans="1:10" x14ac:dyDescent="0.3">
      <c r="A689" s="11">
        <v>2</v>
      </c>
      <c r="B689" s="11">
        <v>33.4</v>
      </c>
      <c r="D689">
        <v>660</v>
      </c>
      <c r="E689">
        <v>33.305916054186596</v>
      </c>
      <c r="F689">
        <v>2.294083945813405</v>
      </c>
      <c r="G689">
        <v>0.5161665668665929</v>
      </c>
      <c r="I689">
        <v>89.363143631436316</v>
      </c>
      <c r="J689">
        <v>44.2</v>
      </c>
    </row>
    <row r="690" spans="1:10" x14ac:dyDescent="0.3">
      <c r="A690" s="11">
        <v>1.6</v>
      </c>
      <c r="B690" s="11">
        <v>47.9</v>
      </c>
      <c r="D690">
        <v>661</v>
      </c>
      <c r="E690">
        <v>32.431945537439546</v>
      </c>
      <c r="F690">
        <v>2.7680544625604568</v>
      </c>
      <c r="G690">
        <v>0.62280945361525841</v>
      </c>
      <c r="I690">
        <v>89.498644986449861</v>
      </c>
      <c r="J690">
        <v>44.2</v>
      </c>
    </row>
    <row r="691" spans="1:10" x14ac:dyDescent="0.3">
      <c r="A691" s="11">
        <v>5</v>
      </c>
      <c r="B691" s="11">
        <v>30.3</v>
      </c>
      <c r="D691">
        <v>662</v>
      </c>
      <c r="E691">
        <v>29.810033987198395</v>
      </c>
      <c r="F691">
        <v>-4.9382339871983945</v>
      </c>
      <c r="G691">
        <v>-1.1110976510723758</v>
      </c>
      <c r="I691">
        <v>89.634146341463406</v>
      </c>
      <c r="J691">
        <v>44.2</v>
      </c>
    </row>
    <row r="692" spans="1:10" x14ac:dyDescent="0.3">
      <c r="A692" s="11">
        <v>3.2</v>
      </c>
      <c r="B692" s="11">
        <v>36.4</v>
      </c>
      <c r="D692">
        <v>663</v>
      </c>
      <c r="E692">
        <v>38.986724413042431</v>
      </c>
      <c r="F692">
        <v>-1.0867244130424325</v>
      </c>
      <c r="G692">
        <v>-0.24451189348754998</v>
      </c>
      <c r="I692">
        <v>89.769647696476966</v>
      </c>
      <c r="J692">
        <v>44.344000000000001</v>
      </c>
    </row>
    <row r="693" spans="1:10" x14ac:dyDescent="0.3">
      <c r="A693" s="11">
        <v>2.4</v>
      </c>
      <c r="B693" s="11">
        <v>40.299999999999997</v>
      </c>
      <c r="D693">
        <v>664</v>
      </c>
      <c r="E693">
        <v>24.129225628342557</v>
      </c>
      <c r="F693">
        <v>2.4915743716574426</v>
      </c>
      <c r="G693">
        <v>0.56060171287900029</v>
      </c>
      <c r="I693">
        <v>89.905149051490511</v>
      </c>
      <c r="J693">
        <v>44.4</v>
      </c>
    </row>
    <row r="694" spans="1:10" x14ac:dyDescent="0.3">
      <c r="A694" s="11">
        <v>4.5999999999999996</v>
      </c>
      <c r="B694" s="11">
        <v>34.049900000000001</v>
      </c>
      <c r="D694">
        <v>665</v>
      </c>
      <c r="E694">
        <v>36.801798121174805</v>
      </c>
      <c r="F694">
        <v>-0.64699812117480349</v>
      </c>
      <c r="G694">
        <v>-0.14557392269162306</v>
      </c>
      <c r="I694">
        <v>90.040650406504056</v>
      </c>
      <c r="J694">
        <v>44.571399999999997</v>
      </c>
    </row>
    <row r="695" spans="1:10" x14ac:dyDescent="0.3">
      <c r="A695" s="11">
        <v>4</v>
      </c>
      <c r="B695" s="11">
        <v>28.4</v>
      </c>
      <c r="D695">
        <v>666</v>
      </c>
      <c r="E695">
        <v>41.171650704910064</v>
      </c>
      <c r="F695">
        <v>-2.7089507049100661</v>
      </c>
      <c r="G695">
        <v>-0.60951116793962223</v>
      </c>
      <c r="I695">
        <v>90.176151761517616</v>
      </c>
      <c r="J695">
        <v>44.571399999999997</v>
      </c>
    </row>
    <row r="696" spans="1:10" x14ac:dyDescent="0.3">
      <c r="A696" s="11">
        <v>3.2</v>
      </c>
      <c r="B696" s="11">
        <v>30.492599999999999</v>
      </c>
      <c r="D696">
        <v>667</v>
      </c>
      <c r="E696">
        <v>34.616871829307172</v>
      </c>
      <c r="F696">
        <v>2.1831281706928252</v>
      </c>
      <c r="G696">
        <v>0.49120162971922759</v>
      </c>
      <c r="I696">
        <v>90.311653116531161</v>
      </c>
      <c r="J696">
        <v>44.6</v>
      </c>
    </row>
    <row r="697" spans="1:10" x14ac:dyDescent="0.3">
      <c r="A697" s="11">
        <v>3.5</v>
      </c>
      <c r="B697" s="11">
        <v>41.2</v>
      </c>
      <c r="D697">
        <v>668</v>
      </c>
      <c r="E697">
        <v>41.171650704910064</v>
      </c>
      <c r="F697">
        <v>0.5361492950899347</v>
      </c>
      <c r="G697">
        <v>0.12063304896909163</v>
      </c>
      <c r="I697">
        <v>90.447154471544707</v>
      </c>
      <c r="J697">
        <v>44.6</v>
      </c>
    </row>
    <row r="698" spans="1:10" x14ac:dyDescent="0.3">
      <c r="A698" s="11">
        <v>5</v>
      </c>
      <c r="B698" s="11">
        <v>32.088799999999999</v>
      </c>
      <c r="D698">
        <v>669</v>
      </c>
      <c r="E698">
        <v>38.986724413042431</v>
      </c>
      <c r="F698">
        <v>7.8132755869575661</v>
      </c>
      <c r="G698">
        <v>1.7579791023176798</v>
      </c>
      <c r="I698">
        <v>90.582655826558266</v>
      </c>
      <c r="J698">
        <v>44.6</v>
      </c>
    </row>
    <row r="699" spans="1:10" x14ac:dyDescent="0.3">
      <c r="A699" s="11">
        <v>3.8</v>
      </c>
      <c r="B699" s="11">
        <v>38.299999999999997</v>
      </c>
      <c r="D699">
        <v>670</v>
      </c>
      <c r="E699">
        <v>33.305916054186596</v>
      </c>
      <c r="F699">
        <v>-3.4960160541865974</v>
      </c>
      <c r="G699">
        <v>-0.78660007524710007</v>
      </c>
      <c r="I699">
        <v>90.718157181571812</v>
      </c>
      <c r="J699">
        <v>44.707999999999998</v>
      </c>
    </row>
    <row r="700" spans="1:10" x14ac:dyDescent="0.3">
      <c r="A700" s="11">
        <v>1.6</v>
      </c>
      <c r="B700" s="11">
        <v>44.571399999999997</v>
      </c>
      <c r="D700">
        <v>671</v>
      </c>
      <c r="E700">
        <v>36.801798121174805</v>
      </c>
      <c r="F700">
        <v>-2.0729981211748054</v>
      </c>
      <c r="G700">
        <v>-0.46642247999704572</v>
      </c>
      <c r="I700">
        <v>90.853658536585357</v>
      </c>
      <c r="J700">
        <v>44.736499999999999</v>
      </c>
    </row>
    <row r="701" spans="1:10" x14ac:dyDescent="0.3">
      <c r="A701" s="11">
        <v>5.3</v>
      </c>
      <c r="B701" s="11">
        <v>23.299900000000001</v>
      </c>
      <c r="D701">
        <v>672</v>
      </c>
      <c r="E701">
        <v>34.616871829307172</v>
      </c>
      <c r="F701">
        <v>-2.9086718293071705</v>
      </c>
      <c r="G701">
        <v>-0.65444821886965576</v>
      </c>
      <c r="I701">
        <v>90.989159891598916</v>
      </c>
      <c r="J701">
        <v>44.7393</v>
      </c>
    </row>
    <row r="702" spans="1:10" x14ac:dyDescent="0.3">
      <c r="A702" s="11">
        <v>2.5</v>
      </c>
      <c r="B702" s="11">
        <v>37.057400000000001</v>
      </c>
      <c r="D702">
        <v>673</v>
      </c>
      <c r="E702">
        <v>41.171650704910064</v>
      </c>
      <c r="F702">
        <v>6.5283492950899387</v>
      </c>
      <c r="G702">
        <v>1.4688719866167441</v>
      </c>
      <c r="I702">
        <v>91.124661246612462</v>
      </c>
      <c r="J702">
        <v>44.8</v>
      </c>
    </row>
    <row r="703" spans="1:10" x14ac:dyDescent="0.3">
      <c r="A703" s="11">
        <v>2</v>
      </c>
      <c r="B703" s="11">
        <v>48.2</v>
      </c>
      <c r="D703">
        <v>674</v>
      </c>
      <c r="E703">
        <v>39.423709671415956</v>
      </c>
      <c r="F703">
        <v>-0.12370967141595912</v>
      </c>
      <c r="G703">
        <v>-2.7834550910615929E-2</v>
      </c>
      <c r="I703">
        <v>91.260162601626007</v>
      </c>
      <c r="J703">
        <v>44.9</v>
      </c>
    </row>
    <row r="704" spans="1:10" x14ac:dyDescent="0.3">
      <c r="A704" s="11">
        <v>3</v>
      </c>
      <c r="B704" s="11">
        <v>36.798000000000002</v>
      </c>
      <c r="D704">
        <v>675</v>
      </c>
      <c r="E704">
        <v>36.801798121174805</v>
      </c>
      <c r="F704">
        <v>-1.0936981211748034</v>
      </c>
      <c r="G704">
        <v>-0.24608097076198215</v>
      </c>
      <c r="I704">
        <v>91.395663956639567</v>
      </c>
      <c r="J704">
        <v>44.999099999999999</v>
      </c>
    </row>
    <row r="705" spans="1:10" x14ac:dyDescent="0.3">
      <c r="A705" s="11">
        <v>3.2</v>
      </c>
      <c r="B705" s="11">
        <v>36.4</v>
      </c>
      <c r="D705">
        <v>676</v>
      </c>
      <c r="E705">
        <v>38.112753896295381</v>
      </c>
      <c r="F705">
        <v>-1.6127538962953807</v>
      </c>
      <c r="G705">
        <v>-0.36286799503160694</v>
      </c>
      <c r="I705">
        <v>91.531165311653112</v>
      </c>
      <c r="J705">
        <v>45.056600000000003</v>
      </c>
    </row>
    <row r="706" spans="1:10" x14ac:dyDescent="0.3">
      <c r="A706" s="11">
        <v>2</v>
      </c>
      <c r="B706" s="11">
        <v>41.521000000000001</v>
      </c>
      <c r="D706">
        <v>677</v>
      </c>
      <c r="E706">
        <v>41.171650704910064</v>
      </c>
      <c r="F706">
        <v>-6.1716507049100642</v>
      </c>
      <c r="G706">
        <v>-1.388615164700832</v>
      </c>
      <c r="I706">
        <v>91.666666666666657</v>
      </c>
      <c r="J706">
        <v>45.1</v>
      </c>
    </row>
    <row r="707" spans="1:10" x14ac:dyDescent="0.3">
      <c r="A707" s="11">
        <v>2</v>
      </c>
      <c r="B707" s="11">
        <v>41.799799999999998</v>
      </c>
      <c r="D707">
        <v>678</v>
      </c>
      <c r="E707">
        <v>34.616871829307172</v>
      </c>
      <c r="F707">
        <v>-3.1207718293071736</v>
      </c>
      <c r="G707">
        <v>-0.70217050428654282</v>
      </c>
      <c r="I707">
        <v>91.802168021680217</v>
      </c>
      <c r="J707">
        <v>45.1</v>
      </c>
    </row>
    <row r="708" spans="1:10" x14ac:dyDescent="0.3">
      <c r="A708" s="11">
        <v>2</v>
      </c>
      <c r="B708" s="11">
        <v>46.362900000000003</v>
      </c>
      <c r="D708">
        <v>679</v>
      </c>
      <c r="E708">
        <v>42.045621221657115</v>
      </c>
      <c r="F708">
        <v>7.9543787783428854</v>
      </c>
      <c r="G708">
        <v>1.7897271776242509</v>
      </c>
      <c r="I708">
        <v>91.937669376693762</v>
      </c>
      <c r="J708">
        <v>45.672899999999998</v>
      </c>
    </row>
    <row r="709" spans="1:10" x14ac:dyDescent="0.3">
      <c r="A709" s="11">
        <v>4.2</v>
      </c>
      <c r="B709" s="11">
        <v>34.485500000000002</v>
      </c>
      <c r="D709">
        <v>680</v>
      </c>
      <c r="E709">
        <v>22.818269853221977</v>
      </c>
      <c r="F709">
        <v>3.281730146778024</v>
      </c>
      <c r="G709">
        <v>0.73838596287478309</v>
      </c>
      <c r="I709">
        <v>92.073170731707307</v>
      </c>
      <c r="J709">
        <v>46.2622</v>
      </c>
    </row>
    <row r="710" spans="1:10" x14ac:dyDescent="0.3">
      <c r="A710" s="11">
        <v>2.4</v>
      </c>
      <c r="B710" s="11">
        <v>41.6</v>
      </c>
      <c r="D710">
        <v>681</v>
      </c>
      <c r="E710">
        <v>39.423709671415956</v>
      </c>
      <c r="F710">
        <v>4.9202903285840449</v>
      </c>
      <c r="G710">
        <v>1.1070603460378772</v>
      </c>
      <c r="I710">
        <v>92.208672086720867</v>
      </c>
      <c r="J710">
        <v>46.362900000000003</v>
      </c>
    </row>
    <row r="711" spans="1:10" x14ac:dyDescent="0.3">
      <c r="A711" s="11">
        <v>2.5</v>
      </c>
      <c r="B711" s="11">
        <v>38.6</v>
      </c>
      <c r="D711">
        <v>682</v>
      </c>
      <c r="E711">
        <v>23.692240369969031</v>
      </c>
      <c r="F711">
        <v>-1.9922403699690321</v>
      </c>
      <c r="G711">
        <v>-0.44825206767895137</v>
      </c>
      <c r="I711">
        <v>92.344173441734412</v>
      </c>
      <c r="J711">
        <v>46.438699999999997</v>
      </c>
    </row>
    <row r="712" spans="1:10" x14ac:dyDescent="0.3">
      <c r="A712" s="11">
        <v>2</v>
      </c>
      <c r="B712" s="11">
        <v>37.798900000000003</v>
      </c>
      <c r="D712">
        <v>683</v>
      </c>
      <c r="E712">
        <v>42.919591738404165</v>
      </c>
      <c r="F712">
        <v>3.5851082615958347</v>
      </c>
      <c r="G712">
        <v>0.80664573177894383</v>
      </c>
      <c r="I712">
        <v>92.479674796747958</v>
      </c>
      <c r="J712">
        <v>46.5</v>
      </c>
    </row>
    <row r="713" spans="1:10" x14ac:dyDescent="0.3">
      <c r="A713" s="11">
        <v>1.5</v>
      </c>
      <c r="B713" s="11">
        <v>47.4</v>
      </c>
      <c r="D713">
        <v>684</v>
      </c>
      <c r="E713">
        <v>42.919591738404165</v>
      </c>
      <c r="F713">
        <v>8.7359082615958386</v>
      </c>
      <c r="G713">
        <v>1.9655705206770997</v>
      </c>
      <c r="I713">
        <v>92.615176151761517</v>
      </c>
      <c r="J713">
        <v>46.5047</v>
      </c>
    </row>
    <row r="714" spans="1:10" x14ac:dyDescent="0.3">
      <c r="A714" s="11">
        <v>3</v>
      </c>
      <c r="B714" s="11">
        <v>33.1</v>
      </c>
      <c r="D714">
        <v>685</v>
      </c>
      <c r="E714">
        <v>34.179886570933647</v>
      </c>
      <c r="F714">
        <v>-3.1798865709336468</v>
      </c>
      <c r="G714">
        <v>-0.71547126134568506</v>
      </c>
      <c r="I714">
        <v>92.750677506775062</v>
      </c>
      <c r="J714">
        <v>46.5047</v>
      </c>
    </row>
    <row r="715" spans="1:10" x14ac:dyDescent="0.3">
      <c r="A715" s="11">
        <v>4</v>
      </c>
      <c r="B715" s="11">
        <v>35.200000000000003</v>
      </c>
      <c r="D715">
        <v>686</v>
      </c>
      <c r="E715">
        <v>37.23878337954833</v>
      </c>
      <c r="F715">
        <v>-3.0591833795483296</v>
      </c>
      <c r="G715">
        <v>-0.68831316540028575</v>
      </c>
      <c r="I715">
        <v>92.886178861788608</v>
      </c>
      <c r="J715">
        <v>46.6</v>
      </c>
    </row>
    <row r="716" spans="1:10" x14ac:dyDescent="0.3">
      <c r="A716" s="11">
        <v>3.5</v>
      </c>
      <c r="B716" s="11">
        <v>28.2</v>
      </c>
      <c r="D716">
        <v>687</v>
      </c>
      <c r="E716">
        <v>41.171650704910064</v>
      </c>
      <c r="F716">
        <v>-7.7716507049100656</v>
      </c>
      <c r="G716">
        <v>-1.7486135459691883</v>
      </c>
      <c r="I716">
        <v>93.021680216802167</v>
      </c>
      <c r="J716">
        <v>46.8</v>
      </c>
    </row>
    <row r="717" spans="1:10" x14ac:dyDescent="0.3">
      <c r="A717" s="11">
        <v>3.7</v>
      </c>
      <c r="B717" s="11">
        <v>34.730499999999999</v>
      </c>
      <c r="D717">
        <v>688</v>
      </c>
      <c r="E717">
        <v>42.919591738404165</v>
      </c>
      <c r="F717">
        <v>4.9804082615958336</v>
      </c>
      <c r="G717">
        <v>1.1205868201437792</v>
      </c>
      <c r="I717">
        <v>93.157181571815713</v>
      </c>
      <c r="J717">
        <v>46.8</v>
      </c>
    </row>
    <row r="718" spans="1:10" x14ac:dyDescent="0.3">
      <c r="A718" s="11">
        <v>3</v>
      </c>
      <c r="B718" s="11">
        <v>31.3917</v>
      </c>
      <c r="D718">
        <v>689</v>
      </c>
      <c r="E718">
        <v>28.062092953704287</v>
      </c>
      <c r="F718">
        <v>2.2379070462957138</v>
      </c>
      <c r="G718">
        <v>0.5035268213096904</v>
      </c>
      <c r="I718">
        <v>93.292682926829258</v>
      </c>
      <c r="J718">
        <v>46.8</v>
      </c>
    </row>
    <row r="719" spans="1:10" x14ac:dyDescent="0.3">
      <c r="A719" s="11">
        <v>4</v>
      </c>
      <c r="B719" s="11">
        <v>27.8</v>
      </c>
      <c r="D719">
        <v>690</v>
      </c>
      <c r="E719">
        <v>35.927827604427748</v>
      </c>
      <c r="F719">
        <v>0.47217239557225099</v>
      </c>
      <c r="G719">
        <v>0.10623831130350762</v>
      </c>
      <c r="I719">
        <v>93.428184281842817</v>
      </c>
      <c r="J719">
        <v>46.8</v>
      </c>
    </row>
    <row r="720" spans="1:10" x14ac:dyDescent="0.3">
      <c r="A720" s="11">
        <v>3</v>
      </c>
      <c r="B720" s="11">
        <v>29.789200000000001</v>
      </c>
      <c r="D720">
        <v>691</v>
      </c>
      <c r="E720">
        <v>39.423709671415956</v>
      </c>
      <c r="F720">
        <v>0.87629032858404088</v>
      </c>
      <c r="G720">
        <v>0.19716443738210654</v>
      </c>
      <c r="I720">
        <v>93.563685636856363</v>
      </c>
      <c r="J720">
        <v>46.8</v>
      </c>
    </row>
    <row r="721" spans="1:10" x14ac:dyDescent="0.3">
      <c r="A721" s="11">
        <v>3</v>
      </c>
      <c r="B721" s="11">
        <v>39.710299999999997</v>
      </c>
      <c r="D721">
        <v>692</v>
      </c>
      <c r="E721">
        <v>29.810033987198395</v>
      </c>
      <c r="F721">
        <v>4.2398660128016061</v>
      </c>
      <c r="G721">
        <v>0.95396556337706051</v>
      </c>
      <c r="I721">
        <v>93.699186991869908</v>
      </c>
      <c r="J721">
        <v>46.8</v>
      </c>
    </row>
    <row r="722" spans="1:10" x14ac:dyDescent="0.3">
      <c r="A722" s="11">
        <v>3.5</v>
      </c>
      <c r="B722" s="11">
        <v>37.6</v>
      </c>
      <c r="D722">
        <v>693</v>
      </c>
      <c r="E722">
        <v>32.431945537439546</v>
      </c>
      <c r="F722">
        <v>-4.0319455374395474</v>
      </c>
      <c r="G722">
        <v>-0.90718366677525542</v>
      </c>
      <c r="I722">
        <v>93.834688346883468</v>
      </c>
      <c r="J722">
        <v>46.9</v>
      </c>
    </row>
    <row r="723" spans="1:10" x14ac:dyDescent="0.3">
      <c r="A723" s="11">
        <v>6.2</v>
      </c>
      <c r="B723" s="11">
        <v>35.799999999999997</v>
      </c>
      <c r="D723">
        <v>694</v>
      </c>
      <c r="E723">
        <v>35.927827604427748</v>
      </c>
      <c r="F723">
        <v>-5.4352276044277481</v>
      </c>
      <c r="G723">
        <v>-1.222920712136921</v>
      </c>
      <c r="I723">
        <v>93.970189701897013</v>
      </c>
      <c r="J723">
        <v>46.9</v>
      </c>
    </row>
    <row r="724" spans="1:10" x14ac:dyDescent="0.3">
      <c r="A724" s="11">
        <v>2.5</v>
      </c>
      <c r="B724" s="11">
        <v>37</v>
      </c>
      <c r="D724">
        <v>695</v>
      </c>
      <c r="E724">
        <v>34.616871829307172</v>
      </c>
      <c r="F724">
        <v>6.5831281706928308</v>
      </c>
      <c r="G724">
        <v>1.4811971782072078</v>
      </c>
      <c r="I724">
        <v>94.105691056910558</v>
      </c>
      <c r="J724">
        <v>47.2</v>
      </c>
    </row>
    <row r="725" spans="1:10" x14ac:dyDescent="0.3">
      <c r="A725" s="11">
        <v>1.6</v>
      </c>
      <c r="B725" s="11">
        <v>47.202500000000001</v>
      </c>
      <c r="D725">
        <v>696</v>
      </c>
      <c r="E725">
        <v>28.062092953704287</v>
      </c>
      <c r="F725">
        <v>4.0267070462957122</v>
      </c>
      <c r="G725">
        <v>0.90600501156771207</v>
      </c>
      <c r="I725">
        <v>94.241192411924118</v>
      </c>
      <c r="J725">
        <v>47.202500000000001</v>
      </c>
    </row>
    <row r="726" spans="1:10" x14ac:dyDescent="0.3">
      <c r="A726" s="11">
        <v>2.5</v>
      </c>
      <c r="B726" s="11">
        <v>40.240900000000003</v>
      </c>
      <c r="D726">
        <v>697</v>
      </c>
      <c r="E726">
        <v>33.305916054186596</v>
      </c>
      <c r="F726">
        <v>4.9940839458134008</v>
      </c>
      <c r="G726">
        <v>1.1236638352569426</v>
      </c>
      <c r="I726">
        <v>94.376693766937663</v>
      </c>
      <c r="J726">
        <v>47.202500000000001</v>
      </c>
    </row>
    <row r="727" spans="1:10" x14ac:dyDescent="0.3">
      <c r="A727" s="11">
        <v>2.4</v>
      </c>
      <c r="B727" s="11">
        <v>41.395899999999997</v>
      </c>
      <c r="D727">
        <v>698</v>
      </c>
      <c r="E727">
        <v>42.919591738404165</v>
      </c>
      <c r="F727">
        <v>1.6518082615958321</v>
      </c>
      <c r="G727">
        <v>0.3716551877126229</v>
      </c>
      <c r="I727">
        <v>94.512195121951223</v>
      </c>
      <c r="J727">
        <v>47.202500000000001</v>
      </c>
    </row>
    <row r="728" spans="1:10" x14ac:dyDescent="0.3">
      <c r="A728" s="11">
        <v>5.2</v>
      </c>
      <c r="B728" s="11">
        <v>22.6</v>
      </c>
      <c r="D728">
        <v>699</v>
      </c>
      <c r="E728">
        <v>26.751137178583711</v>
      </c>
      <c r="F728">
        <v>-3.4512371785837104</v>
      </c>
      <c r="G728">
        <v>-0.77652487353956479</v>
      </c>
      <c r="I728">
        <v>94.647696476964768</v>
      </c>
      <c r="J728">
        <v>47.3</v>
      </c>
    </row>
    <row r="729" spans="1:10" x14ac:dyDescent="0.3">
      <c r="A729" s="11">
        <v>3.7</v>
      </c>
      <c r="B729" s="11">
        <v>28.5</v>
      </c>
      <c r="D729">
        <v>700</v>
      </c>
      <c r="E729">
        <v>38.986724413042431</v>
      </c>
      <c r="F729">
        <v>-1.9293244130424299</v>
      </c>
      <c r="G729">
        <v>-0.43409604102299737</v>
      </c>
      <c r="I729">
        <v>94.783197831978313</v>
      </c>
      <c r="J729">
        <v>47.327800000000003</v>
      </c>
    </row>
    <row r="730" spans="1:10" x14ac:dyDescent="0.3">
      <c r="A730" s="11">
        <v>5</v>
      </c>
      <c r="B730" s="11">
        <v>23.227</v>
      </c>
      <c r="D730">
        <v>701</v>
      </c>
      <c r="E730">
        <v>41.171650704910064</v>
      </c>
      <c r="F730">
        <v>7.0283492950899387</v>
      </c>
      <c r="G730">
        <v>1.5813714807631054</v>
      </c>
      <c r="I730">
        <v>94.918699186991873</v>
      </c>
      <c r="J730">
        <v>47.4</v>
      </c>
    </row>
    <row r="731" spans="1:10" x14ac:dyDescent="0.3">
      <c r="A731" s="11">
        <v>3.5</v>
      </c>
      <c r="B731" s="11">
        <v>33.200000000000003</v>
      </c>
      <c r="D731">
        <v>702</v>
      </c>
      <c r="E731">
        <v>36.801798121174805</v>
      </c>
      <c r="F731">
        <v>-3.7981211748032706E-3</v>
      </c>
      <c r="G731">
        <v>-8.5457342174390246E-4</v>
      </c>
      <c r="I731">
        <v>95.054200542005418</v>
      </c>
      <c r="J731">
        <v>47.408099999999997</v>
      </c>
    </row>
    <row r="732" spans="1:10" x14ac:dyDescent="0.3">
      <c r="A732" s="11">
        <v>4.5999999999999996</v>
      </c>
      <c r="B732" s="11">
        <v>34.1</v>
      </c>
      <c r="D732">
        <v>703</v>
      </c>
      <c r="E732">
        <v>35.927827604427748</v>
      </c>
      <c r="F732">
        <v>0.47217239557225099</v>
      </c>
      <c r="G732">
        <v>0.10623831130350762</v>
      </c>
      <c r="I732">
        <v>95.189701897018963</v>
      </c>
      <c r="J732">
        <v>47.5</v>
      </c>
    </row>
    <row r="733" spans="1:10" x14ac:dyDescent="0.3">
      <c r="A733" s="11">
        <v>3.5</v>
      </c>
      <c r="B733" s="11">
        <v>36.200000000000003</v>
      </c>
      <c r="D733">
        <v>704</v>
      </c>
      <c r="E733">
        <v>41.171650704910064</v>
      </c>
      <c r="F733">
        <v>0.34934929508993662</v>
      </c>
      <c r="G733">
        <v>7.8603237956011499E-2</v>
      </c>
      <c r="I733">
        <v>95.325203252032523</v>
      </c>
      <c r="J733">
        <v>47.512900000000002</v>
      </c>
    </row>
    <row r="734" spans="1:10" x14ac:dyDescent="0.3">
      <c r="A734" s="11">
        <v>2</v>
      </c>
      <c r="B734" s="11">
        <v>42.774299999999997</v>
      </c>
      <c r="D734">
        <v>705</v>
      </c>
      <c r="E734">
        <v>41.171650704910064</v>
      </c>
      <c r="F734">
        <v>0.62814929508993345</v>
      </c>
      <c r="G734">
        <v>0.1413329558920218</v>
      </c>
      <c r="I734">
        <v>95.460704607046068</v>
      </c>
      <c r="J734">
        <v>47.649299999999997</v>
      </c>
    </row>
    <row r="735" spans="1:10" x14ac:dyDescent="0.3">
      <c r="A735" s="11">
        <v>4.5999999999999996</v>
      </c>
      <c r="B735" s="11">
        <v>26.548400000000001</v>
      </c>
      <c r="D735">
        <v>706</v>
      </c>
      <c r="E735">
        <v>41.171650704910064</v>
      </c>
      <c r="F735">
        <v>5.1912492950899392</v>
      </c>
      <c r="G735">
        <v>1.1680258393705449</v>
      </c>
      <c r="I735">
        <v>95.596205962059614</v>
      </c>
      <c r="J735">
        <v>47.649299999999997</v>
      </c>
    </row>
    <row r="736" spans="1:10" x14ac:dyDescent="0.3">
      <c r="A736" s="11">
        <v>5.6</v>
      </c>
      <c r="B736" s="11">
        <v>24.149100000000001</v>
      </c>
      <c r="D736">
        <v>707</v>
      </c>
      <c r="E736">
        <v>31.557975020692492</v>
      </c>
      <c r="F736">
        <v>2.9275249793075098</v>
      </c>
      <c r="G736">
        <v>0.65869015854586299</v>
      </c>
      <c r="I736">
        <v>95.731707317073173</v>
      </c>
      <c r="J736">
        <v>47.7</v>
      </c>
    </row>
    <row r="737" spans="1:10" x14ac:dyDescent="0.3">
      <c r="A737" s="11">
        <v>2.5</v>
      </c>
      <c r="B737" s="11">
        <v>37.799999999999997</v>
      </c>
      <c r="D737">
        <v>708</v>
      </c>
      <c r="E737">
        <v>39.423709671415956</v>
      </c>
      <c r="F737">
        <v>2.1762903285840451</v>
      </c>
      <c r="G737">
        <v>0.48966312216264674</v>
      </c>
      <c r="I737">
        <v>95.867208672086718</v>
      </c>
      <c r="J737">
        <v>47.7592</v>
      </c>
    </row>
    <row r="738" spans="1:10" x14ac:dyDescent="0.3">
      <c r="A738" s="11">
        <v>3.4</v>
      </c>
      <c r="B738" s="11">
        <v>40.997799999999998</v>
      </c>
      <c r="D738">
        <v>709</v>
      </c>
      <c r="E738">
        <v>38.986724413042431</v>
      </c>
      <c r="F738">
        <v>-0.38672441304242966</v>
      </c>
      <c r="G738">
        <v>-8.7012601682643603E-2</v>
      </c>
      <c r="I738">
        <v>96.002710027100264</v>
      </c>
      <c r="J738">
        <v>47.7592</v>
      </c>
    </row>
    <row r="739" spans="1:10" x14ac:dyDescent="0.3">
      <c r="A739" s="11">
        <v>3.5</v>
      </c>
      <c r="B739" s="11">
        <v>33.5</v>
      </c>
      <c r="D739">
        <v>710</v>
      </c>
      <c r="E739">
        <v>41.171650704910064</v>
      </c>
      <c r="F739">
        <v>-3.3727507049100609</v>
      </c>
      <c r="G739">
        <v>-0.75886549636833023</v>
      </c>
      <c r="I739">
        <v>96.138211382113823</v>
      </c>
      <c r="J739">
        <v>47.7592</v>
      </c>
    </row>
    <row r="740" spans="1:10" x14ac:dyDescent="0.3">
      <c r="A740" s="11">
        <v>2.7</v>
      </c>
      <c r="B740" s="11">
        <v>38.299999999999997</v>
      </c>
      <c r="D740">
        <v>711</v>
      </c>
      <c r="E740">
        <v>43.35657699677769</v>
      </c>
      <c r="F740">
        <v>4.0434230032223084</v>
      </c>
      <c r="G740">
        <v>0.90976608496454092</v>
      </c>
      <c r="I740">
        <v>96.273712737127369</v>
      </c>
      <c r="J740">
        <v>47.9</v>
      </c>
    </row>
    <row r="741" spans="1:10" x14ac:dyDescent="0.3">
      <c r="D741">
        <v>712</v>
      </c>
      <c r="E741">
        <v>36.801798121174805</v>
      </c>
      <c r="F741">
        <v>-3.7017981211748037</v>
      </c>
      <c r="G741">
        <v>-0.83290083212823174</v>
      </c>
      <c r="I741">
        <v>96.409214092140914</v>
      </c>
      <c r="J741">
        <v>47.9</v>
      </c>
    </row>
    <row r="742" spans="1:10" x14ac:dyDescent="0.3">
      <c r="D742">
        <v>713</v>
      </c>
      <c r="E742">
        <v>32.431945537439546</v>
      </c>
      <c r="F742">
        <v>2.7680544625604568</v>
      </c>
      <c r="G742">
        <v>0.62280945361525841</v>
      </c>
      <c r="I742">
        <v>96.544715447154474</v>
      </c>
      <c r="J742">
        <v>47.9</v>
      </c>
    </row>
    <row r="743" spans="1:10" x14ac:dyDescent="0.3">
      <c r="D743">
        <v>714</v>
      </c>
      <c r="E743">
        <v>34.616871829307172</v>
      </c>
      <c r="F743">
        <v>-6.4168718293071727</v>
      </c>
      <c r="G743">
        <v>-1.4437896695981853</v>
      </c>
      <c r="I743">
        <v>96.680216802168019</v>
      </c>
      <c r="J743">
        <v>48.1</v>
      </c>
    </row>
    <row r="744" spans="1:10" x14ac:dyDescent="0.3">
      <c r="D744">
        <v>715</v>
      </c>
      <c r="E744">
        <v>33.742901312560122</v>
      </c>
      <c r="F744">
        <v>0.98759868743987766</v>
      </c>
      <c r="G744">
        <v>0.22220870551319313</v>
      </c>
      <c r="I744">
        <v>96.815718157181564</v>
      </c>
      <c r="J744">
        <v>48.2</v>
      </c>
    </row>
    <row r="745" spans="1:10" x14ac:dyDescent="0.3">
      <c r="D745">
        <v>716</v>
      </c>
      <c r="E745">
        <v>36.801798121174805</v>
      </c>
      <c r="F745">
        <v>-5.4100981211748049</v>
      </c>
      <c r="G745">
        <v>-1.2172666038286899</v>
      </c>
      <c r="I745">
        <v>96.951219512195124</v>
      </c>
      <c r="J745">
        <v>48.4</v>
      </c>
    </row>
    <row r="746" spans="1:10" x14ac:dyDescent="0.3">
      <c r="D746">
        <v>717</v>
      </c>
      <c r="E746">
        <v>32.431945537439546</v>
      </c>
      <c r="F746">
        <v>-4.6319455374395453</v>
      </c>
      <c r="G746">
        <v>-1.0421830597508883</v>
      </c>
      <c r="I746">
        <v>97.086720867208669</v>
      </c>
      <c r="J746">
        <v>48.6</v>
      </c>
    </row>
    <row r="747" spans="1:10" x14ac:dyDescent="0.3">
      <c r="D747">
        <v>718</v>
      </c>
      <c r="E747">
        <v>36.801798121174805</v>
      </c>
      <c r="F747">
        <v>-7.0125981211748041</v>
      </c>
      <c r="G747">
        <v>-1.5778274825677774</v>
      </c>
      <c r="I747">
        <v>97.222222222222214</v>
      </c>
      <c r="J747">
        <v>48.9</v>
      </c>
    </row>
    <row r="748" spans="1:10" x14ac:dyDescent="0.3">
      <c r="D748">
        <v>719</v>
      </c>
      <c r="E748">
        <v>36.801798121174805</v>
      </c>
      <c r="F748">
        <v>2.9085018788251915</v>
      </c>
      <c r="G748">
        <v>0.65440998018315055</v>
      </c>
      <c r="I748">
        <v>97.357723577235774</v>
      </c>
      <c r="J748">
        <v>48.9</v>
      </c>
    </row>
    <row r="749" spans="1:10" x14ac:dyDescent="0.3">
      <c r="D749">
        <v>720</v>
      </c>
      <c r="E749">
        <v>34.616871829307172</v>
      </c>
      <c r="F749">
        <v>2.9831281706928294</v>
      </c>
      <c r="G749">
        <v>0.67120082035340656</v>
      </c>
      <c r="I749">
        <v>97.493224932249319</v>
      </c>
      <c r="J749">
        <v>49.216999999999999</v>
      </c>
    </row>
    <row r="750" spans="1:10" x14ac:dyDescent="0.3">
      <c r="D750">
        <v>721</v>
      </c>
      <c r="E750">
        <v>22.818269853221977</v>
      </c>
      <c r="F750">
        <v>12.98173014677802</v>
      </c>
      <c r="G750">
        <v>2.9208761493141902</v>
      </c>
      <c r="I750">
        <v>97.628726287262865</v>
      </c>
      <c r="J750">
        <v>50</v>
      </c>
    </row>
    <row r="751" spans="1:10" x14ac:dyDescent="0.3">
      <c r="D751">
        <v>722</v>
      </c>
      <c r="E751">
        <v>38.986724413042431</v>
      </c>
      <c r="F751">
        <v>-1.9867244130424311</v>
      </c>
      <c r="G751">
        <v>-0.44701098295099989</v>
      </c>
      <c r="I751">
        <v>97.764227642276424</v>
      </c>
      <c r="J751">
        <v>50.2669</v>
      </c>
    </row>
    <row r="752" spans="1:10" x14ac:dyDescent="0.3">
      <c r="D752">
        <v>723</v>
      </c>
      <c r="E752">
        <v>42.919591738404165</v>
      </c>
      <c r="F752">
        <v>4.2829082615958356</v>
      </c>
      <c r="G752">
        <v>0.96365002580960579</v>
      </c>
      <c r="I752">
        <v>97.899728997289969</v>
      </c>
      <c r="J752">
        <v>50.4</v>
      </c>
    </row>
    <row r="753" spans="4:10" x14ac:dyDescent="0.3">
      <c r="D753">
        <v>724</v>
      </c>
      <c r="E753">
        <v>38.986724413042431</v>
      </c>
      <c r="F753">
        <v>1.2541755869575724</v>
      </c>
      <c r="G753">
        <v>0.28218823820688516</v>
      </c>
      <c r="I753">
        <v>98.035230352303515</v>
      </c>
      <c r="J753">
        <v>50.5</v>
      </c>
    </row>
    <row r="754" spans="4:10" x14ac:dyDescent="0.3">
      <c r="D754">
        <v>725</v>
      </c>
      <c r="E754">
        <v>39.423709671415956</v>
      </c>
      <c r="F754">
        <v>1.9721903285840412</v>
      </c>
      <c r="G754">
        <v>0.44374082865210118</v>
      </c>
      <c r="I754">
        <v>98.170731707317074</v>
      </c>
      <c r="J754">
        <v>50.672499999999999</v>
      </c>
    </row>
    <row r="755" spans="4:10" x14ac:dyDescent="0.3">
      <c r="D755">
        <v>726</v>
      </c>
      <c r="E755">
        <v>27.188122436957237</v>
      </c>
      <c r="F755">
        <v>-4.5881224369572351</v>
      </c>
      <c r="G755">
        <v>-1.0323229064785182</v>
      </c>
      <c r="I755">
        <v>98.30623306233062</v>
      </c>
      <c r="J755">
        <v>50.9</v>
      </c>
    </row>
    <row r="756" spans="4:10" x14ac:dyDescent="0.3">
      <c r="D756">
        <v>727</v>
      </c>
      <c r="E756">
        <v>33.742901312560122</v>
      </c>
      <c r="F756">
        <v>-5.2429013125601216</v>
      </c>
      <c r="G756">
        <v>-1.1796474910446142</v>
      </c>
      <c r="I756">
        <v>98.441734417344165</v>
      </c>
      <c r="J756">
        <v>51.1</v>
      </c>
    </row>
    <row r="757" spans="4:10" x14ac:dyDescent="0.3">
      <c r="D757">
        <v>728</v>
      </c>
      <c r="E757">
        <v>28.062092953704287</v>
      </c>
      <c r="F757">
        <v>-4.8350929537042866</v>
      </c>
      <c r="G757">
        <v>-1.0878910228847358</v>
      </c>
      <c r="I757">
        <v>98.577235772357724</v>
      </c>
      <c r="J757">
        <v>51.655500000000004</v>
      </c>
    </row>
    <row r="758" spans="4:10" x14ac:dyDescent="0.3">
      <c r="D758">
        <v>729</v>
      </c>
      <c r="E758">
        <v>34.616871829307172</v>
      </c>
      <c r="F758">
        <v>-1.4168718293071692</v>
      </c>
      <c r="G758">
        <v>-0.31879472813457205</v>
      </c>
      <c r="I758">
        <v>98.71273712737127</v>
      </c>
      <c r="J758">
        <v>51.9</v>
      </c>
    </row>
    <row r="759" spans="4:10" x14ac:dyDescent="0.3">
      <c r="D759">
        <v>730</v>
      </c>
      <c r="E759">
        <v>29.810033987198395</v>
      </c>
      <c r="F759">
        <v>4.2899660128016066</v>
      </c>
      <c r="G759">
        <v>0.965238012690526</v>
      </c>
      <c r="I759">
        <v>98.848238482384815</v>
      </c>
      <c r="J759">
        <v>51.9</v>
      </c>
    </row>
    <row r="760" spans="4:10" x14ac:dyDescent="0.3">
      <c r="D760">
        <v>731</v>
      </c>
      <c r="E760">
        <v>34.616871829307172</v>
      </c>
      <c r="F760">
        <v>1.5831281706928308</v>
      </c>
      <c r="G760">
        <v>0.35620223674359541</v>
      </c>
      <c r="I760">
        <v>98.983739837398375</v>
      </c>
      <c r="J760">
        <v>51.9</v>
      </c>
    </row>
    <row r="761" spans="4:10" x14ac:dyDescent="0.3">
      <c r="D761">
        <v>732</v>
      </c>
      <c r="E761">
        <v>41.171650704910064</v>
      </c>
      <c r="F761">
        <v>1.6026492950899325</v>
      </c>
      <c r="G761">
        <v>0.36059446998327965</v>
      </c>
      <c r="I761">
        <v>99.11924119241192</v>
      </c>
      <c r="J761">
        <v>52</v>
      </c>
    </row>
    <row r="762" spans="4:10" x14ac:dyDescent="0.3">
      <c r="D762">
        <v>733</v>
      </c>
      <c r="E762">
        <v>29.810033987198395</v>
      </c>
      <c r="F762">
        <v>-3.2616339871983939</v>
      </c>
      <c r="G762">
        <v>-0.73386434730079719</v>
      </c>
      <c r="I762">
        <v>99.254742547425465</v>
      </c>
      <c r="J762">
        <v>57.8</v>
      </c>
    </row>
    <row r="763" spans="4:10" x14ac:dyDescent="0.3">
      <c r="D763">
        <v>734</v>
      </c>
      <c r="E763">
        <v>25.440181403463136</v>
      </c>
      <c r="F763">
        <v>-1.291081403463135</v>
      </c>
      <c r="G763">
        <v>-0.29049200958275362</v>
      </c>
      <c r="I763">
        <v>99.390243902439025</v>
      </c>
      <c r="J763">
        <v>58.534999999999997</v>
      </c>
    </row>
    <row r="764" spans="4:10" x14ac:dyDescent="0.3">
      <c r="D764">
        <v>735</v>
      </c>
      <c r="E764">
        <v>38.986724413042431</v>
      </c>
      <c r="F764">
        <v>-1.1867244130424339</v>
      </c>
      <c r="G764">
        <v>-0.26701179231682254</v>
      </c>
      <c r="I764">
        <v>99.52574525745257</v>
      </c>
      <c r="J764">
        <v>58.534999999999997</v>
      </c>
    </row>
    <row r="765" spans="4:10" x14ac:dyDescent="0.3">
      <c r="D765">
        <v>736</v>
      </c>
      <c r="E765">
        <v>35.053857087680697</v>
      </c>
      <c r="F765">
        <v>5.9439429123193008</v>
      </c>
      <c r="G765">
        <v>1.3373811417415411</v>
      </c>
      <c r="I765">
        <v>99.661246612466115</v>
      </c>
      <c r="J765">
        <v>60.1</v>
      </c>
    </row>
    <row r="766" spans="4:10" x14ac:dyDescent="0.3">
      <c r="D766">
        <v>737</v>
      </c>
      <c r="E766">
        <v>34.616871829307172</v>
      </c>
      <c r="F766">
        <v>-1.116871829307172</v>
      </c>
      <c r="G766">
        <v>-0.25129503164675593</v>
      </c>
      <c r="I766">
        <v>99.796747967479675</v>
      </c>
      <c r="J766">
        <v>60.1</v>
      </c>
    </row>
    <row r="767" spans="4:10" ht="15" thickBot="1" x14ac:dyDescent="0.35">
      <c r="D767" s="1">
        <v>738</v>
      </c>
      <c r="E767" s="1">
        <v>38.112753896295381</v>
      </c>
      <c r="F767" s="1">
        <v>0.18724610370461647</v>
      </c>
      <c r="G767" s="1">
        <v>4.2130183895292904E-2</v>
      </c>
      <c r="I767" s="1">
        <v>99.93224932249322</v>
      </c>
      <c r="J767" s="1">
        <v>60.1</v>
      </c>
    </row>
  </sheetData>
  <sortState ref="J30:J767">
    <sortCondition ref="J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FE2010_Data</vt:lpstr>
      <vt:lpstr>Input Variable Transformation</vt:lpstr>
      <vt:lpstr>Rand Sampling</vt:lpstr>
      <vt:lpstr>Samples</vt:lpstr>
      <vt:lpstr>Model1</vt:lpstr>
      <vt:lpstr>Test1</vt:lpstr>
      <vt:lpstr>Model2</vt:lpstr>
      <vt:lpstr>Test2</vt:lpstr>
      <vt:lpstr>Model3</vt:lpstr>
      <vt:lpstr>Test3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Pranoy</dc:creator>
  <cp:lastModifiedBy>Pranoy</cp:lastModifiedBy>
  <dcterms:created xsi:type="dcterms:W3CDTF">2019-02-26T08:02:51Z</dcterms:created>
  <dcterms:modified xsi:type="dcterms:W3CDTF">2019-09-20T14:41:17Z</dcterms:modified>
</cp:coreProperties>
</file>