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"/>
    </mc:Choice>
  </mc:AlternateContent>
  <xr:revisionPtr revIDLastSave="0" documentId="13_ncr:1_{49725435-CE2E-4593-BB4B-3EADF81FCFB9}" xr6:coauthVersionLast="47" xr6:coauthVersionMax="47" xr10:uidLastSave="{00000000-0000-0000-0000-000000000000}"/>
  <bookViews>
    <workbookView xWindow="-108" yWindow="-108" windowWidth="23256" windowHeight="12456" xr2:uid="{822FE928-9A98-44B7-995D-F12687AFC738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3" l="1"/>
  <c r="K39" i="3"/>
  <c r="J39" i="3"/>
  <c r="M22" i="3"/>
  <c r="N21" i="3"/>
  <c r="M21" i="3"/>
  <c r="K3" i="3"/>
  <c r="K4" i="3"/>
  <c r="J4" i="3"/>
  <c r="P5" i="3"/>
  <c r="P6" i="3"/>
  <c r="P7" i="3"/>
  <c r="P8" i="3"/>
  <c r="P9" i="3"/>
  <c r="P10" i="3"/>
  <c r="P11" i="3"/>
  <c r="P12" i="3"/>
  <c r="P13" i="3"/>
  <c r="P14" i="3"/>
  <c r="O6" i="3"/>
  <c r="O7" i="3"/>
  <c r="O8" i="3"/>
  <c r="O9" i="3"/>
  <c r="O10" i="3"/>
  <c r="O11" i="3"/>
  <c r="O12" i="3"/>
  <c r="O13" i="3"/>
  <c r="O14" i="3"/>
  <c r="O5" i="3"/>
  <c r="S5" i="3"/>
  <c r="S6" i="3"/>
  <c r="S7" i="3"/>
  <c r="S8" i="3"/>
  <c r="S9" i="3"/>
  <c r="S10" i="3"/>
  <c r="S11" i="3"/>
  <c r="S12" i="3"/>
  <c r="S13" i="3"/>
  <c r="R6" i="3"/>
  <c r="R7" i="3"/>
  <c r="R8" i="3"/>
  <c r="R9" i="3"/>
  <c r="R10" i="3"/>
  <c r="R11" i="3"/>
  <c r="R12" i="3"/>
  <c r="R13" i="3"/>
  <c r="R5" i="3"/>
  <c r="J3" i="3"/>
  <c r="L3" i="3"/>
  <c r="M23" i="3"/>
  <c r="L20" i="3"/>
  <c r="K20" i="3" s="1"/>
  <c r="J20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E11" i="3"/>
  <c r="E21" i="3" s="1"/>
  <c r="E31" i="3" s="1"/>
  <c r="D11" i="3"/>
  <c r="E10" i="3"/>
  <c r="E20" i="3" s="1"/>
  <c r="E30" i="3" s="1"/>
  <c r="D10" i="3"/>
  <c r="E9" i="3"/>
  <c r="E19" i="3" s="1"/>
  <c r="E29" i="3" s="1"/>
  <c r="D9" i="3"/>
  <c r="E8" i="3"/>
  <c r="E18" i="3" s="1"/>
  <c r="E28" i="3" s="1"/>
  <c r="D8" i="3"/>
  <c r="E7" i="3"/>
  <c r="E17" i="3" s="1"/>
  <c r="E27" i="3" s="1"/>
  <c r="D7" i="3"/>
  <c r="E6" i="3"/>
  <c r="E16" i="3" s="1"/>
  <c r="E26" i="3" s="1"/>
  <c r="D6" i="3"/>
  <c r="E5" i="3"/>
  <c r="E15" i="3" s="1"/>
  <c r="E25" i="3" s="1"/>
  <c r="D5" i="3"/>
  <c r="E4" i="3"/>
  <c r="E14" i="3" s="1"/>
  <c r="E24" i="3" s="1"/>
  <c r="D4" i="3"/>
  <c r="E3" i="3"/>
  <c r="E13" i="3" s="1"/>
  <c r="E23" i="3" s="1"/>
  <c r="D3" i="3"/>
  <c r="E2" i="3"/>
  <c r="E12" i="3" s="1"/>
  <c r="E22" i="3" s="1"/>
  <c r="D2" i="3"/>
  <c r="E3" i="2"/>
  <c r="E13" i="2" s="1"/>
  <c r="E23" i="2" s="1"/>
  <c r="E4" i="2"/>
  <c r="E14" i="2" s="1"/>
  <c r="E24" i="2" s="1"/>
  <c r="E5" i="2"/>
  <c r="E15" i="2" s="1"/>
  <c r="E25" i="2" s="1"/>
  <c r="E6" i="2"/>
  <c r="E16" i="2" s="1"/>
  <c r="E26" i="2" s="1"/>
  <c r="E7" i="2"/>
  <c r="E17" i="2" s="1"/>
  <c r="E27" i="2" s="1"/>
  <c r="E8" i="2"/>
  <c r="E18" i="2" s="1"/>
  <c r="E28" i="2" s="1"/>
  <c r="E9" i="2"/>
  <c r="E19" i="2" s="1"/>
  <c r="E29" i="2" s="1"/>
  <c r="E10" i="2"/>
  <c r="E20" i="2" s="1"/>
  <c r="E30" i="2" s="1"/>
  <c r="E11" i="2"/>
  <c r="E21" i="2" s="1"/>
  <c r="E31" i="2" s="1"/>
  <c r="E2" i="2"/>
  <c r="E12" i="2" s="1"/>
  <c r="E2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2" i="2"/>
  <c r="D2" i="2" s="1"/>
  <c r="D3" i="1"/>
  <c r="D4" i="1"/>
  <c r="D5" i="1"/>
  <c r="M1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L38" i="3" l="1"/>
  <c r="L37" i="3"/>
  <c r="L36" i="3"/>
  <c r="K38" i="3"/>
  <c r="K37" i="3"/>
  <c r="K36" i="3"/>
  <c r="J38" i="3"/>
  <c r="J37" i="3"/>
  <c r="J36" i="3"/>
  <c r="L22" i="3"/>
  <c r="L21" i="3"/>
  <c r="K22" i="3"/>
  <c r="J22" i="3"/>
  <c r="K21" i="3"/>
  <c r="J21" i="3"/>
  <c r="L23" i="3"/>
  <c r="K23" i="3"/>
  <c r="J23" i="3"/>
  <c r="L5" i="2"/>
  <c r="L6" i="2"/>
  <c r="L2" i="2"/>
  <c r="L4" i="2"/>
  <c r="L3" i="2"/>
  <c r="L1" i="2"/>
  <c r="I3" i="2"/>
  <c r="I2" i="2"/>
  <c r="M13" i="1"/>
  <c r="M14" i="1"/>
  <c r="M12" i="1"/>
  <c r="M16" i="1"/>
  <c r="M15" i="1"/>
  <c r="H12" i="1"/>
  <c r="H11" i="1"/>
  <c r="L4" i="1"/>
  <c r="L3" i="1"/>
  <c r="H6" i="1"/>
  <c r="H7" i="1"/>
  <c r="L7" i="2" l="1"/>
  <c r="I4" i="2"/>
  <c r="M17" i="1"/>
  <c r="H13" i="1"/>
  <c r="L5" i="1"/>
  <c r="H8" i="1"/>
</calcChain>
</file>

<file path=xl/sharedStrings.xml><?xml version="1.0" encoding="utf-8"?>
<sst xmlns="http://schemas.openxmlformats.org/spreadsheetml/2006/main" count="224" uniqueCount="66">
  <si>
    <t>ID</t>
  </si>
  <si>
    <t>Name</t>
  </si>
  <si>
    <t>Marks</t>
  </si>
  <si>
    <t>Result</t>
  </si>
  <si>
    <t>Subject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</si>
  <si>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</si>
  <si>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</si>
  <si>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</si>
  <si>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</si>
  <si>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</si>
  <si>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</si>
  <si>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</si>
  <si>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</si>
  <si>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</si>
  <si>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</si>
  <si>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English</t>
  </si>
  <si>
    <t>maths</t>
  </si>
  <si>
    <t>science</t>
  </si>
  <si>
    <t>how many are pass</t>
  </si>
  <si>
    <t xml:space="preserve">total </t>
  </si>
  <si>
    <t>how many are fail</t>
  </si>
  <si>
    <t>alt = for sum</t>
  </si>
  <si>
    <t xml:space="preserve"> =COUNTIF(C:C,"&gt;34")</t>
  </si>
  <si>
    <t xml:space="preserve"> =COUNTIF(C:C,"&lt;35")</t>
  </si>
  <si>
    <t xml:space="preserve"> =SUM(H6:H7)</t>
  </si>
  <si>
    <t>PASS</t>
  </si>
  <si>
    <t>FAIL</t>
  </si>
  <si>
    <t xml:space="preserve"> =COUNTIF(D:D,M3)</t>
  </si>
  <si>
    <t xml:space="preserve"> =COUNTIF(D:D,M4)</t>
  </si>
  <si>
    <t>eng pass count</t>
  </si>
  <si>
    <t>eng fail count</t>
  </si>
  <si>
    <t xml:space="preserve"> =COUNTIFS(E:E,"English",C:C,"&gt;34")</t>
  </si>
  <si>
    <t xml:space="preserve"> =COUNTIFS(E:E,"English",C:C,"&lt;35")</t>
  </si>
  <si>
    <t xml:space="preserve"> =SUM(H11:H12)</t>
  </si>
  <si>
    <t>total</t>
  </si>
  <si>
    <t>cltra + a alt h b a = for borders</t>
  </si>
  <si>
    <t>sales</t>
  </si>
  <si>
    <t>id</t>
  </si>
  <si>
    <t>select column alt and h fi s to select series number</t>
  </si>
  <si>
    <t>date</t>
  </si>
  <si>
    <t xml:space="preserve"> =TODAY()</t>
  </si>
  <si>
    <t>ctrl ;  today date 10-04-2025</t>
  </si>
  <si>
    <t xml:space="preserve">ctrl shift # </t>
  </si>
  <si>
    <t xml:space="preserve"> =E2-1</t>
  </si>
  <si>
    <t xml:space="preserve"> =COUNTIFS(D:D,M11,E:E,N11)</t>
  </si>
  <si>
    <t xml:space="preserve"> =E12-1</t>
  </si>
  <si>
    <t>alt n v for pivot table</t>
  </si>
  <si>
    <t>Row Labels</t>
  </si>
  <si>
    <t>Grand Total</t>
  </si>
  <si>
    <t>Count of Name</t>
  </si>
  <si>
    <t>Column Labels</t>
  </si>
  <si>
    <t>relative ref</t>
  </si>
  <si>
    <t>absolute ref</t>
  </si>
  <si>
    <t>mixed ref</t>
  </si>
  <si>
    <t>i)row absolute column relative</t>
  </si>
  <si>
    <t>ii)column abs rows relative</t>
  </si>
  <si>
    <t xml:space="preserve">fn f4 f4 </t>
  </si>
  <si>
    <t>fn f4</t>
  </si>
  <si>
    <t>fn f4 f4 f4</t>
  </si>
  <si>
    <t>rule1</t>
  </si>
  <si>
    <t>rule2</t>
  </si>
  <si>
    <t>rule3</t>
  </si>
  <si>
    <t>base table 1 f4</t>
  </si>
  <si>
    <t>horizontal table 2 f4</t>
  </si>
  <si>
    <t>vertical value 3 f4</t>
  </si>
  <si>
    <t>value 2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</si>
</sst>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7" borderId="0" xfId="0" applyFill="1"/>
    <xf numFmtId="0" fontId="1" fillId="7" borderId="1" xfId="0" applyFont="1" applyFill="1" applyBorder="1"/>
    <xf numFmtId="14" fontId="1" fillId="6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15" fontId="1" fillId="6" borderId="1" xfId="0" applyNumberFormat="1" applyFont="1" applyFill="1" applyBorder="1"/>
    <xf numFmtId="0" fontId="1" fillId="6" borderId="2" xfId="0" applyFont="1" applyFill="1" applyBorder="1"/>
    <xf numFmtId="14" fontId="0" fillId="0" borderId="0" xfId="0" applyNumberFormat="1" applyAlignment="1">
      <alignment horizontal="center"/>
    </xf>
    <xf numFmtId="14" fontId="1" fillId="6" borderId="3" xfId="0" applyNumberFormat="1" applyFont="1" applyFill="1" applyBorder="1" applyAlignment="1">
      <alignment horizontal="left"/>
    </xf>
    <xf numFmtId="0" fontId="1" fillId="6" borderId="3" xfId="0" applyFont="1" applyFill="1" applyBorder="1"/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alignment horizontal="center"/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7.739039120373" createdVersion="8" refreshedVersion="8" minRefreshableVersion="3" recordCount="30" xr:uid="{EE81B911-89E7-4C76-A66A-6314F7AD90EA}">
  <cacheSource type="worksheet">
    <worksheetSource ref="A1:E3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FAIL"/>
        <s v="PASS"/>
      </sharedItems>
    </cacheField>
    <cacheField name="date" numFmtId="14">
      <sharedItems containsSemiMixedTypes="0" containsNonDate="0" containsDate="1" containsString="0" minDate="2025-04-08T00:00:00" maxDate="2025-04-11T00:00:00" count="3">
        <d v="2025-04-10T00:00:00"/>
        <d v="2025-04-09T00:00:00"/>
        <d v="2025-04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ame1"/>
    <n v="7"/>
    <x v="0"/>
    <x v="0"/>
  </r>
  <r>
    <n v="1002"/>
    <s v="Name2"/>
    <n v="86"/>
    <x v="1"/>
    <x v="0"/>
  </r>
  <r>
    <n v="1003"/>
    <s v="Name3"/>
    <n v="56"/>
    <x v="1"/>
    <x v="0"/>
  </r>
  <r>
    <n v="1004"/>
    <s v="Name4"/>
    <n v="47"/>
    <x v="1"/>
    <x v="0"/>
  </r>
  <r>
    <n v="1005"/>
    <s v="Name5"/>
    <n v="3"/>
    <x v="0"/>
    <x v="0"/>
  </r>
  <r>
    <n v="1006"/>
    <s v="Name6"/>
    <n v="15"/>
    <x v="0"/>
    <x v="0"/>
  </r>
  <r>
    <n v="1007"/>
    <s v="Name7"/>
    <n v="49"/>
    <x v="1"/>
    <x v="0"/>
  </r>
  <r>
    <n v="1008"/>
    <s v="Name8"/>
    <n v="7"/>
    <x v="0"/>
    <x v="0"/>
  </r>
  <r>
    <n v="1009"/>
    <s v="Name9"/>
    <n v="55"/>
    <x v="1"/>
    <x v="0"/>
  </r>
  <r>
    <n v="1010"/>
    <s v="Name10"/>
    <n v="5"/>
    <x v="0"/>
    <x v="0"/>
  </r>
  <r>
    <n v="1001"/>
    <s v="Name1"/>
    <n v="87"/>
    <x v="1"/>
    <x v="1"/>
  </r>
  <r>
    <n v="1002"/>
    <s v="Name2"/>
    <n v="54"/>
    <x v="1"/>
    <x v="1"/>
  </r>
  <r>
    <n v="1003"/>
    <s v="Name3"/>
    <n v="65"/>
    <x v="1"/>
    <x v="1"/>
  </r>
  <r>
    <n v="1004"/>
    <s v="Name4"/>
    <n v="96"/>
    <x v="1"/>
    <x v="1"/>
  </r>
  <r>
    <n v="1005"/>
    <s v="Name5"/>
    <n v="37"/>
    <x v="1"/>
    <x v="1"/>
  </r>
  <r>
    <n v="1006"/>
    <s v="Name6"/>
    <n v="35"/>
    <x v="1"/>
    <x v="1"/>
  </r>
  <r>
    <n v="1007"/>
    <s v="Name7"/>
    <n v="15"/>
    <x v="0"/>
    <x v="1"/>
  </r>
  <r>
    <n v="1008"/>
    <s v="Name8"/>
    <n v="92"/>
    <x v="1"/>
    <x v="1"/>
  </r>
  <r>
    <n v="1009"/>
    <s v="Name9"/>
    <n v="58"/>
    <x v="1"/>
    <x v="1"/>
  </r>
  <r>
    <n v="1010"/>
    <s v="Name10"/>
    <n v="19"/>
    <x v="0"/>
    <x v="1"/>
  </r>
  <r>
    <n v="1001"/>
    <s v="Name1"/>
    <n v="1"/>
    <x v="0"/>
    <x v="2"/>
  </r>
  <r>
    <n v="1002"/>
    <s v="Name2"/>
    <n v="86"/>
    <x v="1"/>
    <x v="2"/>
  </r>
  <r>
    <n v="1003"/>
    <s v="Name3"/>
    <n v="60"/>
    <x v="1"/>
    <x v="2"/>
  </r>
  <r>
    <n v="1004"/>
    <s v="Name4"/>
    <n v="99"/>
    <x v="1"/>
    <x v="2"/>
  </r>
  <r>
    <n v="1005"/>
    <s v="Name5"/>
    <n v="4"/>
    <x v="0"/>
    <x v="2"/>
  </r>
  <r>
    <n v="1006"/>
    <s v="Name6"/>
    <n v="16"/>
    <x v="0"/>
    <x v="2"/>
  </r>
  <r>
    <n v="1007"/>
    <s v="Name7"/>
    <n v="65"/>
    <x v="1"/>
    <x v="2"/>
  </r>
  <r>
    <n v="1008"/>
    <s v="Name8"/>
    <n v="48"/>
    <x v="1"/>
    <x v="2"/>
  </r>
  <r>
    <n v="1009"/>
    <s v="Name9"/>
    <n v="41"/>
    <x v="1"/>
    <x v="2"/>
  </r>
  <r>
    <n v="1010"/>
    <s v="Name10"/>
    <n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14579-8479-4AAA-AF9B-47E651AF8E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27:L32" firstHeaderRow="1" firstDataRow="2" firstDataCol="1"/>
  <pivotFields count="5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numFmtId="14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2">
    <format dxfId="1">
      <pivotArea field="3" type="button" dataOnly="0" labelOnly="1" outline="0" axis="axisCol" fieldPosition="0"/>
    </format>
    <format dxfId="0">
      <pivotArea field="3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5DCD7-9251-4168-BEAD-7DF387E0C5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12:M16" firstHeaderRow="1" firstDataRow="2" firstDataCol="1"/>
  <pivotFields count="5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Col" numFmtId="14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formats count="3">
    <format dxfId="4">
      <pivotArea field="3" type="button" dataOnly="0" labelOnly="1" outline="0" axis="axisRow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40D5-E238-4FFD-9FDC-5C44F6F2CC69}">
  <dimension ref="A1:O31"/>
  <sheetViews>
    <sheetView tabSelected="1" workbookViewId="0">
      <selection activeCell="O1" sqref="O1:O1048576"/>
    </sheetView>
  </sheetViews>
  <sheetFormatPr defaultRowHeight="14.4" x14ac:dyDescent="0.3"/>
  <cols>
    <col min="2" max="2" width="8.88671875" style="5"/>
    <col min="5" max="5" width="8.88671875" style="5"/>
    <col min="6" max="6" width="8.88671875" customWidth="1"/>
    <col min="7" max="7" width="24.88671875" customWidth="1"/>
    <col min="9" max="9" width="11.77734375" customWidth="1"/>
    <col min="10" max="10" width="30.44140625" customWidth="1"/>
    <col min="12" max="12" width="8.33203125" customWidth="1"/>
    <col min="13" max="13" width="5" customWidth="1"/>
    <col min="14" max="14" width="26.5546875" customWidth="1"/>
    <col min="15" max="15" width="37.44140625" style="5" customWidth="1"/>
  </cols>
  <sheetData>
    <row r="1" spans="1:15" x14ac:dyDescent="0.3">
      <c r="A1" s="7" t="s">
        <v>0</v>
      </c>
      <c r="B1" s="8" t="s">
        <v>1</v>
      </c>
      <c r="C1" s="7" t="s">
        <v>2</v>
      </c>
      <c r="D1" s="7" t="s">
        <v>3</v>
      </c>
      <c r="E1" s="8" t="s">
        <v>4</v>
      </c>
      <c r="O1" s="5" t="s">
        <v>37</v>
      </c>
    </row>
    <row r="2" spans="1:15" x14ac:dyDescent="0.3">
      <c r="A2" s="9">
        <v>1001</v>
      </c>
      <c r="B2" s="9" t="s">
        <v>5</v>
      </c>
      <c r="C2" s="10">
        <v>83</v>
      </c>
      <c r="D2" s="11" t="str">
        <f>IF(C2&lt;35,"FAIL","PASS")</f>
        <v>PASS</v>
      </c>
      <c r="E2" s="9" t="s">
        <v>15</v>
      </c>
      <c r="O2" s="5">
        <v>1001</v>
      </c>
    </row>
    <row r="3" spans="1:15" x14ac:dyDescent="0.3">
      <c r="A3" s="9">
        <v>1002</v>
      </c>
      <c r="B3" s="9" t="s">
        <v>6</v>
      </c>
      <c r="C3" s="10">
        <v>24</v>
      </c>
      <c r="D3" s="11" t="str">
        <f t="shared" ref="D3:D31" si="0">IF(C3&lt;35,"FAIL","PASS")</f>
        <v>FAIL</v>
      </c>
      <c r="E3" s="9" t="s">
        <v>15</v>
      </c>
      <c r="K3" t="s">
        <v>25</v>
      </c>
      <c r="L3">
        <f>COUNTIF(D:D,K3)</f>
        <v>19</v>
      </c>
      <c r="N3" t="s">
        <v>27</v>
      </c>
      <c r="O3" s="5">
        <v>1002</v>
      </c>
    </row>
    <row r="4" spans="1:15" x14ac:dyDescent="0.3">
      <c r="A4" s="9">
        <v>1003</v>
      </c>
      <c r="B4" s="9" t="s">
        <v>7</v>
      </c>
      <c r="C4" s="10">
        <v>21</v>
      </c>
      <c r="D4" s="11" t="str">
        <f t="shared" si="0"/>
        <v>FAIL</v>
      </c>
      <c r="E4" s="9" t="s">
        <v>15</v>
      </c>
      <c r="K4" t="s">
        <v>26</v>
      </c>
      <c r="L4">
        <f>COUNTIF(D:D,K4)</f>
        <v>11</v>
      </c>
      <c r="N4" t="s">
        <v>28</v>
      </c>
      <c r="O4" s="5">
        <v>1003</v>
      </c>
    </row>
    <row r="5" spans="1:15" x14ac:dyDescent="0.3">
      <c r="A5" s="9">
        <v>1004</v>
      </c>
      <c r="B5" s="9" t="s">
        <v>8</v>
      </c>
      <c r="C5" s="10">
        <v>52</v>
      </c>
      <c r="D5" s="11" t="str">
        <f t="shared" si="0"/>
        <v>PASS</v>
      </c>
      <c r="E5" s="9" t="s">
        <v>15</v>
      </c>
      <c r="L5">
        <f>SUM(L3:L4)</f>
        <v>30</v>
      </c>
      <c r="N5" t="s">
        <v>24</v>
      </c>
      <c r="O5" s="5">
        <v>1004</v>
      </c>
    </row>
    <row r="6" spans="1:15" x14ac:dyDescent="0.3">
      <c r="A6" s="9">
        <v>1005</v>
      </c>
      <c r="B6" s="9" t="s">
        <v>9</v>
      </c>
      <c r="C6" s="10">
        <v>4</v>
      </c>
      <c r="D6" s="11" t="str">
        <f t="shared" si="0"/>
        <v>FAIL</v>
      </c>
      <c r="E6" s="9" t="s">
        <v>15</v>
      </c>
      <c r="G6" t="s">
        <v>18</v>
      </c>
      <c r="H6">
        <f>COUNTIF(C:C,"&gt;34")</f>
        <v>19</v>
      </c>
      <c r="J6" t="s">
        <v>22</v>
      </c>
      <c r="O6" s="5">
        <v>1005</v>
      </c>
    </row>
    <row r="7" spans="1:15" x14ac:dyDescent="0.3">
      <c r="A7" s="9">
        <v>1006</v>
      </c>
      <c r="B7" s="9" t="s">
        <v>10</v>
      </c>
      <c r="C7" s="10">
        <v>46</v>
      </c>
      <c r="D7" s="11" t="str">
        <f t="shared" si="0"/>
        <v>PASS</v>
      </c>
      <c r="E7" s="9" t="s">
        <v>15</v>
      </c>
      <c r="G7" t="s">
        <v>20</v>
      </c>
      <c r="H7">
        <f>COUNTIF(C:C,"&lt;35")</f>
        <v>11</v>
      </c>
      <c r="J7" t="s">
        <v>23</v>
      </c>
      <c r="O7" s="5">
        <v>1006</v>
      </c>
    </row>
    <row r="8" spans="1:15" x14ac:dyDescent="0.3">
      <c r="A8" s="9">
        <v>1007</v>
      </c>
      <c r="B8" s="9" t="s">
        <v>11</v>
      </c>
      <c r="C8" s="10">
        <v>97</v>
      </c>
      <c r="D8" s="11" t="str">
        <f t="shared" si="0"/>
        <v>PASS</v>
      </c>
      <c r="E8" s="9" t="s">
        <v>15</v>
      </c>
      <c r="G8" t="s">
        <v>19</v>
      </c>
      <c r="H8">
        <f>SUM(H6:H7)</f>
        <v>30</v>
      </c>
      <c r="I8" t="s">
        <v>21</v>
      </c>
      <c r="J8" t="s">
        <v>24</v>
      </c>
      <c r="O8" s="5">
        <v>1007</v>
      </c>
    </row>
    <row r="9" spans="1:15" x14ac:dyDescent="0.3">
      <c r="A9" s="9">
        <v>1008</v>
      </c>
      <c r="B9" s="9" t="s">
        <v>12</v>
      </c>
      <c r="C9" s="10">
        <v>2</v>
      </c>
      <c r="D9" s="11" t="str">
        <f t="shared" si="0"/>
        <v>FAIL</v>
      </c>
      <c r="E9" s="9" t="s">
        <v>15</v>
      </c>
      <c r="O9" s="5">
        <v>1008</v>
      </c>
    </row>
    <row r="10" spans="1:15" x14ac:dyDescent="0.3">
      <c r="A10" s="9">
        <v>1009</v>
      </c>
      <c r="B10" s="9" t="s">
        <v>13</v>
      </c>
      <c r="C10" s="10">
        <v>18</v>
      </c>
      <c r="D10" s="11" t="str">
        <f t="shared" si="0"/>
        <v>FAIL</v>
      </c>
      <c r="E10" s="9" t="s">
        <v>15</v>
      </c>
      <c r="O10" s="5">
        <v>1009</v>
      </c>
    </row>
    <row r="11" spans="1:15" x14ac:dyDescent="0.3">
      <c r="A11" s="9">
        <v>1010</v>
      </c>
      <c r="B11" s="9" t="s">
        <v>14</v>
      </c>
      <c r="C11" s="10">
        <v>30</v>
      </c>
      <c r="D11" s="11" t="str">
        <f t="shared" si="0"/>
        <v>FAIL</v>
      </c>
      <c r="E11" s="9" t="s">
        <v>15</v>
      </c>
      <c r="G11" t="s">
        <v>29</v>
      </c>
      <c r="H11">
        <f>COUNTIFS(E:E,"English",C:C,"&gt;34")</f>
        <v>4</v>
      </c>
      <c r="J11" t="s">
        <v>31</v>
      </c>
      <c r="K11" t="s">
        <v>25</v>
      </c>
      <c r="L11" s="2" t="s">
        <v>15</v>
      </c>
      <c r="M11">
        <f t="shared" ref="M11:M16" si="1">COUNTIFS(D:D,K11,E:E,L11)</f>
        <v>4</v>
      </c>
      <c r="O11" s="5">
        <v>1010</v>
      </c>
    </row>
    <row r="12" spans="1:15" x14ac:dyDescent="0.3">
      <c r="A12" s="12">
        <v>1001</v>
      </c>
      <c r="B12" s="12" t="s">
        <v>5</v>
      </c>
      <c r="C12" s="10">
        <v>81</v>
      </c>
      <c r="D12" s="11" t="str">
        <f t="shared" si="0"/>
        <v>PASS</v>
      </c>
      <c r="E12" s="12" t="s">
        <v>16</v>
      </c>
      <c r="G12" t="s">
        <v>30</v>
      </c>
      <c r="H12">
        <f>COUNTIFS(E:E,"English",C:C,"&lt;35")</f>
        <v>6</v>
      </c>
      <c r="J12" t="s">
        <v>32</v>
      </c>
      <c r="K12" t="s">
        <v>26</v>
      </c>
      <c r="L12" s="2" t="s">
        <v>15</v>
      </c>
      <c r="M12">
        <f t="shared" si="1"/>
        <v>6</v>
      </c>
      <c r="O12" s="5">
        <v>1011</v>
      </c>
    </row>
    <row r="13" spans="1:15" x14ac:dyDescent="0.3">
      <c r="A13" s="12">
        <v>1002</v>
      </c>
      <c r="B13" s="12" t="s">
        <v>6</v>
      </c>
      <c r="C13" s="10">
        <v>84</v>
      </c>
      <c r="D13" s="11" t="str">
        <f t="shared" si="0"/>
        <v>PASS</v>
      </c>
      <c r="E13" s="12" t="s">
        <v>16</v>
      </c>
      <c r="G13" t="s">
        <v>34</v>
      </c>
      <c r="H13">
        <f>SUM(H11:H12)</f>
        <v>10</v>
      </c>
      <c r="J13" t="s">
        <v>33</v>
      </c>
      <c r="K13" t="s">
        <v>25</v>
      </c>
      <c r="L13" s="3" t="s">
        <v>16</v>
      </c>
      <c r="M13">
        <f t="shared" si="1"/>
        <v>9</v>
      </c>
      <c r="N13" t="s">
        <v>44</v>
      </c>
      <c r="O13" s="5">
        <v>1012</v>
      </c>
    </row>
    <row r="14" spans="1:15" x14ac:dyDescent="0.3">
      <c r="A14" s="12">
        <v>1003</v>
      </c>
      <c r="B14" s="12" t="s">
        <v>7</v>
      </c>
      <c r="C14" s="10">
        <v>98</v>
      </c>
      <c r="D14" s="11" t="str">
        <f t="shared" si="0"/>
        <v>PASS</v>
      </c>
      <c r="E14" s="12" t="s">
        <v>16</v>
      </c>
      <c r="K14" t="s">
        <v>26</v>
      </c>
      <c r="L14" s="3" t="s">
        <v>16</v>
      </c>
      <c r="M14">
        <f t="shared" si="1"/>
        <v>1</v>
      </c>
      <c r="O14" s="5">
        <v>1013</v>
      </c>
    </row>
    <row r="15" spans="1:15" x14ac:dyDescent="0.3">
      <c r="A15" s="12">
        <v>1004</v>
      </c>
      <c r="B15" s="12" t="s">
        <v>8</v>
      </c>
      <c r="C15" s="10">
        <v>43</v>
      </c>
      <c r="D15" s="11" t="str">
        <f t="shared" si="0"/>
        <v>PASS</v>
      </c>
      <c r="E15" s="12" t="s">
        <v>16</v>
      </c>
      <c r="K15" t="s">
        <v>25</v>
      </c>
      <c r="L15" s="4" t="s">
        <v>17</v>
      </c>
      <c r="M15">
        <f t="shared" si="1"/>
        <v>6</v>
      </c>
      <c r="O15" s="5">
        <v>1014</v>
      </c>
    </row>
    <row r="16" spans="1:15" x14ac:dyDescent="0.3">
      <c r="A16" s="12">
        <v>1005</v>
      </c>
      <c r="B16" s="12" t="s">
        <v>9</v>
      </c>
      <c r="C16" s="10">
        <v>62</v>
      </c>
      <c r="D16" s="11" t="str">
        <f t="shared" si="0"/>
        <v>PASS</v>
      </c>
      <c r="E16" s="12" t="s">
        <v>16</v>
      </c>
      <c r="K16" t="s">
        <v>26</v>
      </c>
      <c r="L16" s="4" t="s">
        <v>17</v>
      </c>
      <c r="M16">
        <f t="shared" si="1"/>
        <v>4</v>
      </c>
      <c r="O16" s="5">
        <v>1015</v>
      </c>
    </row>
    <row r="17" spans="1:15" x14ac:dyDescent="0.3">
      <c r="A17" s="12">
        <v>1006</v>
      </c>
      <c r="B17" s="12" t="s">
        <v>10</v>
      </c>
      <c r="C17" s="10">
        <v>49</v>
      </c>
      <c r="D17" s="11" t="str">
        <f t="shared" si="0"/>
        <v>PASS</v>
      </c>
      <c r="E17" s="12" t="s">
        <v>16</v>
      </c>
      <c r="G17" t="s">
        <v>35</v>
      </c>
      <c r="M17">
        <f>SUM(M11:M16)</f>
        <v>30</v>
      </c>
      <c r="O17" s="5">
        <v>1016</v>
      </c>
    </row>
    <row r="18" spans="1:15" x14ac:dyDescent="0.3">
      <c r="A18" s="12">
        <v>1007</v>
      </c>
      <c r="B18" s="12" t="s">
        <v>11</v>
      </c>
      <c r="C18" s="10">
        <v>25</v>
      </c>
      <c r="D18" s="11" t="str">
        <f t="shared" si="0"/>
        <v>FAIL</v>
      </c>
      <c r="E18" s="12" t="s">
        <v>16</v>
      </c>
      <c r="O18" s="5">
        <v>1017</v>
      </c>
    </row>
    <row r="19" spans="1:15" x14ac:dyDescent="0.3">
      <c r="A19" s="12">
        <v>1008</v>
      </c>
      <c r="B19" s="12" t="s">
        <v>12</v>
      </c>
      <c r="C19" s="10">
        <v>50</v>
      </c>
      <c r="D19" s="11" t="str">
        <f t="shared" si="0"/>
        <v>PASS</v>
      </c>
      <c r="E19" s="12" t="s">
        <v>16</v>
      </c>
      <c r="O19" s="5">
        <v>1018</v>
      </c>
    </row>
    <row r="20" spans="1:15" x14ac:dyDescent="0.3">
      <c r="A20" s="12">
        <v>1009</v>
      </c>
      <c r="B20" s="12" t="s">
        <v>13</v>
      </c>
      <c r="C20" s="10">
        <v>91</v>
      </c>
      <c r="D20" s="11" t="str">
        <f t="shared" si="0"/>
        <v>PASS</v>
      </c>
      <c r="E20" s="12" t="s">
        <v>16</v>
      </c>
      <c r="O20" s="5">
        <v>1019</v>
      </c>
    </row>
    <row r="21" spans="1:15" x14ac:dyDescent="0.3">
      <c r="A21" s="12">
        <v>1010</v>
      </c>
      <c r="B21" s="12" t="s">
        <v>14</v>
      </c>
      <c r="C21" s="10">
        <v>93</v>
      </c>
      <c r="D21" s="11" t="str">
        <f t="shared" si="0"/>
        <v>PASS</v>
      </c>
      <c r="E21" s="12" t="s">
        <v>16</v>
      </c>
      <c r="O21" t="s">
        <v>38</v>
      </c>
    </row>
    <row r="22" spans="1:15" x14ac:dyDescent="0.3">
      <c r="A22" s="13">
        <v>1001</v>
      </c>
      <c r="B22" s="13" t="s">
        <v>5</v>
      </c>
      <c r="C22" s="10">
        <v>63</v>
      </c>
      <c r="D22" s="11" t="str">
        <f t="shared" si="0"/>
        <v>PASS</v>
      </c>
      <c r="E22" s="13" t="s">
        <v>17</v>
      </c>
    </row>
    <row r="23" spans="1:15" x14ac:dyDescent="0.3">
      <c r="A23" s="13">
        <v>1002</v>
      </c>
      <c r="B23" s="13" t="s">
        <v>6</v>
      </c>
      <c r="C23" s="10">
        <v>7</v>
      </c>
      <c r="D23" s="11" t="str">
        <f t="shared" si="0"/>
        <v>FAIL</v>
      </c>
      <c r="E23" s="13" t="s">
        <v>17</v>
      </c>
    </row>
    <row r="24" spans="1:15" x14ac:dyDescent="0.3">
      <c r="A24" s="13">
        <v>1003</v>
      </c>
      <c r="B24" s="13" t="s">
        <v>7</v>
      </c>
      <c r="C24" s="10">
        <v>93</v>
      </c>
      <c r="D24" s="11" t="str">
        <f t="shared" si="0"/>
        <v>PASS</v>
      </c>
      <c r="E24" s="13" t="s">
        <v>17</v>
      </c>
    </row>
    <row r="25" spans="1:15" x14ac:dyDescent="0.3">
      <c r="A25" s="13">
        <v>1004</v>
      </c>
      <c r="B25" s="13" t="s">
        <v>8</v>
      </c>
      <c r="C25" s="10">
        <v>71</v>
      </c>
      <c r="D25" s="11" t="str">
        <f t="shared" si="0"/>
        <v>PASS</v>
      </c>
      <c r="E25" s="13" t="s">
        <v>17</v>
      </c>
    </row>
    <row r="26" spans="1:15" x14ac:dyDescent="0.3">
      <c r="A26" s="13">
        <v>1005</v>
      </c>
      <c r="B26" s="13" t="s">
        <v>9</v>
      </c>
      <c r="C26" s="10">
        <v>16</v>
      </c>
      <c r="D26" s="11" t="str">
        <f t="shared" si="0"/>
        <v>FAIL</v>
      </c>
      <c r="E26" s="13" t="s">
        <v>17</v>
      </c>
    </row>
    <row r="27" spans="1:15" x14ac:dyDescent="0.3">
      <c r="A27" s="13">
        <v>1006</v>
      </c>
      <c r="B27" s="13" t="s">
        <v>10</v>
      </c>
      <c r="C27" s="10">
        <v>83</v>
      </c>
      <c r="D27" s="11" t="str">
        <f t="shared" si="0"/>
        <v>PASS</v>
      </c>
      <c r="E27" s="13" t="s">
        <v>17</v>
      </c>
    </row>
    <row r="28" spans="1:15" x14ac:dyDescent="0.3">
      <c r="A28" s="13">
        <v>1007</v>
      </c>
      <c r="B28" s="13" t="s">
        <v>11</v>
      </c>
      <c r="C28" s="10">
        <v>66</v>
      </c>
      <c r="D28" s="11" t="str">
        <f t="shared" si="0"/>
        <v>PASS</v>
      </c>
      <c r="E28" s="13" t="s">
        <v>17</v>
      </c>
    </row>
    <row r="29" spans="1:15" x14ac:dyDescent="0.3">
      <c r="A29" s="13">
        <v>1008</v>
      </c>
      <c r="B29" s="13" t="s">
        <v>12</v>
      </c>
      <c r="C29" s="10">
        <v>100</v>
      </c>
      <c r="D29" s="11" t="str">
        <f t="shared" si="0"/>
        <v>PASS</v>
      </c>
      <c r="E29" s="13" t="s">
        <v>17</v>
      </c>
    </row>
    <row r="30" spans="1:15" x14ac:dyDescent="0.3">
      <c r="A30" s="13">
        <v>1009</v>
      </c>
      <c r="B30" s="13" t="s">
        <v>13</v>
      </c>
      <c r="C30" s="10">
        <v>8</v>
      </c>
      <c r="D30" s="11" t="str">
        <f t="shared" si="0"/>
        <v>FAIL</v>
      </c>
      <c r="E30" s="13" t="s">
        <v>17</v>
      </c>
    </row>
    <row r="31" spans="1:15" x14ac:dyDescent="0.3">
      <c r="A31" s="13">
        <v>1010</v>
      </c>
      <c r="B31" s="13" t="s">
        <v>14</v>
      </c>
      <c r="C31" s="10">
        <v>22</v>
      </c>
      <c r="D31" s="11" t="str">
        <f t="shared" si="0"/>
        <v>FAIL</v>
      </c>
      <c r="E31" s="13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6BCE-4718-462B-B408-604A1AFA85A8}">
  <dimension ref="A1:L31"/>
  <sheetViews>
    <sheetView workbookViewId="0">
      <selection activeCell="G9" sqref="G9"/>
    </sheetView>
  </sheetViews>
  <sheetFormatPr defaultRowHeight="14.4" x14ac:dyDescent="0.3"/>
  <cols>
    <col min="4" max="4" width="8.88671875" style="5"/>
    <col min="5" max="5" width="10.33203125" bestFit="1" customWidth="1"/>
    <col min="6" max="6" width="9.44140625" customWidth="1"/>
    <col min="7" max="7" width="23.5546875" customWidth="1"/>
    <col min="9" max="9" width="10.33203125" bestFit="1" customWidth="1"/>
    <col min="11" max="11" width="10.33203125" bestFit="1" customWidth="1"/>
  </cols>
  <sheetData>
    <row r="1" spans="1:12" x14ac:dyDescent="0.3">
      <c r="A1" s="7" t="s">
        <v>0</v>
      </c>
      <c r="B1" s="8" t="s">
        <v>1</v>
      </c>
      <c r="C1" s="7" t="s">
        <v>36</v>
      </c>
      <c r="D1" s="8" t="s">
        <v>3</v>
      </c>
      <c r="E1" s="8" t="s">
        <v>39</v>
      </c>
      <c r="J1" s="5" t="s">
        <v>25</v>
      </c>
      <c r="K1" s="14">
        <v>45757</v>
      </c>
      <c r="L1">
        <f t="shared" ref="L1:L6" ca="1" si="0">COUNTIFS(D:D,J1,E:E,K1)</f>
        <v>7</v>
      </c>
    </row>
    <row r="2" spans="1:12" x14ac:dyDescent="0.3">
      <c r="A2" s="9">
        <v>1001</v>
      </c>
      <c r="B2" s="9" t="s">
        <v>5</v>
      </c>
      <c r="C2" s="10">
        <f ca="1">RANDBETWEEN(1,100)</f>
        <v>38</v>
      </c>
      <c r="D2" s="10" t="str">
        <f ca="1">IF(C2&lt;35,"FAIL","PASS")</f>
        <v>PASS</v>
      </c>
      <c r="E2" s="14">
        <f ca="1">TODAY()</f>
        <v>45757</v>
      </c>
      <c r="G2" t="s">
        <v>18</v>
      </c>
      <c r="I2">
        <f ca="1">COUNTIF(C:C,"&gt;34")</f>
        <v>17</v>
      </c>
      <c r="J2" s="5" t="s">
        <v>26</v>
      </c>
      <c r="K2" s="14">
        <v>45757</v>
      </c>
      <c r="L2">
        <f t="shared" ca="1" si="0"/>
        <v>3</v>
      </c>
    </row>
    <row r="3" spans="1:12" x14ac:dyDescent="0.3">
      <c r="A3" s="9">
        <v>1002</v>
      </c>
      <c r="B3" s="9" t="s">
        <v>6</v>
      </c>
      <c r="C3" s="10">
        <f t="shared" ref="C3:C31" ca="1" si="1">RANDBETWEEN(1,100)</f>
        <v>89</v>
      </c>
      <c r="D3" s="10" t="str">
        <f t="shared" ref="D3:D31" ca="1" si="2">IF(C3&lt;35,"FAIL","PASS")</f>
        <v>PASS</v>
      </c>
      <c r="E3" s="14">
        <f t="shared" ref="E3:E11" ca="1" si="3">TODAY()</f>
        <v>45757</v>
      </c>
      <c r="G3" t="s">
        <v>20</v>
      </c>
      <c r="I3">
        <f ca="1">COUNTIF(C:C,"&lt;35")</f>
        <v>13</v>
      </c>
      <c r="J3" s="5" t="s">
        <v>25</v>
      </c>
      <c r="K3" s="20">
        <v>45756</v>
      </c>
      <c r="L3">
        <f t="shared" ca="1" si="0"/>
        <v>6</v>
      </c>
    </row>
    <row r="4" spans="1:12" x14ac:dyDescent="0.3">
      <c r="A4" s="9">
        <v>1003</v>
      </c>
      <c r="B4" s="9" t="s">
        <v>7</v>
      </c>
      <c r="C4" s="10">
        <f t="shared" ca="1" si="1"/>
        <v>84</v>
      </c>
      <c r="D4" s="10" t="str">
        <f t="shared" ca="1" si="2"/>
        <v>PASS</v>
      </c>
      <c r="E4" s="14">
        <f t="shared" ca="1" si="3"/>
        <v>45757</v>
      </c>
      <c r="G4" t="s">
        <v>19</v>
      </c>
      <c r="H4" t="s">
        <v>40</v>
      </c>
      <c r="I4">
        <f ca="1">SUM(I2:I3)</f>
        <v>30</v>
      </c>
      <c r="J4" s="5" t="s">
        <v>26</v>
      </c>
      <c r="K4" s="20">
        <v>45756</v>
      </c>
      <c r="L4">
        <f t="shared" ca="1" si="0"/>
        <v>4</v>
      </c>
    </row>
    <row r="5" spans="1:12" x14ac:dyDescent="0.3">
      <c r="A5" s="9">
        <v>1004</v>
      </c>
      <c r="B5" s="9" t="s">
        <v>8</v>
      </c>
      <c r="C5" s="10">
        <f t="shared" ca="1" si="1"/>
        <v>84</v>
      </c>
      <c r="D5" s="10" t="str">
        <f t="shared" ca="1" si="2"/>
        <v>PASS</v>
      </c>
      <c r="E5" s="14">
        <f t="shared" ca="1" si="3"/>
        <v>45757</v>
      </c>
      <c r="J5" s="5" t="s">
        <v>25</v>
      </c>
      <c r="K5" s="21">
        <v>45755</v>
      </c>
      <c r="L5">
        <f t="shared" ca="1" si="0"/>
        <v>4</v>
      </c>
    </row>
    <row r="6" spans="1:12" x14ac:dyDescent="0.3">
      <c r="A6" s="9">
        <v>1005</v>
      </c>
      <c r="B6" s="9" t="s">
        <v>9</v>
      </c>
      <c r="C6" s="10">
        <f t="shared" ca="1" si="1"/>
        <v>10</v>
      </c>
      <c r="D6" s="10" t="str">
        <f t="shared" ca="1" si="2"/>
        <v>FAIL</v>
      </c>
      <c r="E6" s="14">
        <f t="shared" ca="1" si="3"/>
        <v>45757</v>
      </c>
      <c r="G6" t="s">
        <v>41</v>
      </c>
      <c r="J6" s="5" t="s">
        <v>26</v>
      </c>
      <c r="K6" s="21">
        <v>45755</v>
      </c>
      <c r="L6">
        <f t="shared" ca="1" si="0"/>
        <v>6</v>
      </c>
    </row>
    <row r="7" spans="1:12" x14ac:dyDescent="0.3">
      <c r="A7" s="9">
        <v>1006</v>
      </c>
      <c r="B7" s="9" t="s">
        <v>10</v>
      </c>
      <c r="C7" s="10">
        <f t="shared" ca="1" si="1"/>
        <v>19</v>
      </c>
      <c r="D7" s="10" t="str">
        <f t="shared" ca="1" si="2"/>
        <v>FAIL</v>
      </c>
      <c r="E7" s="14">
        <f t="shared" ca="1" si="3"/>
        <v>45757</v>
      </c>
      <c r="G7" s="17" t="s">
        <v>42</v>
      </c>
      <c r="I7" s="17">
        <v>45757</v>
      </c>
      <c r="K7" t="s">
        <v>34</v>
      </c>
      <c r="L7">
        <f ca="1">SUM(L1:L6)</f>
        <v>30</v>
      </c>
    </row>
    <row r="8" spans="1:12" x14ac:dyDescent="0.3">
      <c r="A8" s="9">
        <v>1007</v>
      </c>
      <c r="B8" s="9" t="s">
        <v>11</v>
      </c>
      <c r="C8" s="10">
        <f t="shared" ca="1" si="1"/>
        <v>84</v>
      </c>
      <c r="D8" s="10" t="str">
        <f t="shared" ca="1" si="2"/>
        <v>PASS</v>
      </c>
      <c r="E8" s="14">
        <f t="shared" ca="1" si="3"/>
        <v>45757</v>
      </c>
    </row>
    <row r="9" spans="1:12" x14ac:dyDescent="0.3">
      <c r="A9" s="9">
        <v>1008</v>
      </c>
      <c r="B9" s="9" t="s">
        <v>12</v>
      </c>
      <c r="C9" s="10">
        <f t="shared" ca="1" si="1"/>
        <v>46</v>
      </c>
      <c r="D9" s="10" t="str">
        <f t="shared" ca="1" si="2"/>
        <v>PASS</v>
      </c>
      <c r="E9" s="14">
        <f t="shared" ca="1" si="3"/>
        <v>45757</v>
      </c>
    </row>
    <row r="10" spans="1:12" x14ac:dyDescent="0.3">
      <c r="A10" s="9">
        <v>1009</v>
      </c>
      <c r="B10" s="9" t="s">
        <v>13</v>
      </c>
      <c r="C10" s="10">
        <f t="shared" ca="1" si="1"/>
        <v>35</v>
      </c>
      <c r="D10" s="10" t="str">
        <f t="shared" ca="1" si="2"/>
        <v>PASS</v>
      </c>
      <c r="E10" s="14">
        <f t="shared" ca="1" si="3"/>
        <v>45757</v>
      </c>
    </row>
    <row r="11" spans="1:12" x14ac:dyDescent="0.3">
      <c r="A11" s="9">
        <v>1010</v>
      </c>
      <c r="B11" s="9" t="s">
        <v>14</v>
      </c>
      <c r="C11" s="10">
        <f t="shared" ca="1" si="1"/>
        <v>15</v>
      </c>
      <c r="D11" s="10" t="str">
        <f t="shared" ca="1" si="2"/>
        <v>FAIL</v>
      </c>
      <c r="E11" s="14">
        <f t="shared" ca="1" si="3"/>
        <v>45757</v>
      </c>
    </row>
    <row r="12" spans="1:12" x14ac:dyDescent="0.3">
      <c r="A12" s="12">
        <v>1001</v>
      </c>
      <c r="B12" s="12" t="s">
        <v>5</v>
      </c>
      <c r="C12" s="10">
        <f t="shared" ca="1" si="1"/>
        <v>50</v>
      </c>
      <c r="D12" s="10" t="str">
        <f t="shared" ca="1" si="2"/>
        <v>PASS</v>
      </c>
      <c r="E12" s="15">
        <f ca="1">E2-1</f>
        <v>45756</v>
      </c>
    </row>
    <row r="13" spans="1:12" x14ac:dyDescent="0.3">
      <c r="A13" s="12">
        <v>1002</v>
      </c>
      <c r="B13" s="12" t="s">
        <v>6</v>
      </c>
      <c r="C13" s="10">
        <f t="shared" ca="1" si="1"/>
        <v>96</v>
      </c>
      <c r="D13" s="10" t="str">
        <f t="shared" ca="1" si="2"/>
        <v>PASS</v>
      </c>
      <c r="E13" s="15">
        <f t="shared" ref="E13:E31" ca="1" si="4">E3-1</f>
        <v>45756</v>
      </c>
      <c r="H13" t="s">
        <v>43</v>
      </c>
    </row>
    <row r="14" spans="1:12" x14ac:dyDescent="0.3">
      <c r="A14" s="12">
        <v>1003</v>
      </c>
      <c r="B14" s="12" t="s">
        <v>7</v>
      </c>
      <c r="C14" s="10">
        <f t="shared" ca="1" si="1"/>
        <v>85</v>
      </c>
      <c r="D14" s="10" t="str">
        <f t="shared" ca="1" si="2"/>
        <v>PASS</v>
      </c>
      <c r="E14" s="15">
        <f t="shared" ca="1" si="4"/>
        <v>45756</v>
      </c>
    </row>
    <row r="15" spans="1:12" x14ac:dyDescent="0.3">
      <c r="A15" s="12">
        <v>1004</v>
      </c>
      <c r="B15" s="12" t="s">
        <v>8</v>
      </c>
      <c r="C15" s="10">
        <f t="shared" ca="1" si="1"/>
        <v>51</v>
      </c>
      <c r="D15" s="10" t="str">
        <f t="shared" ca="1" si="2"/>
        <v>PASS</v>
      </c>
      <c r="E15" s="15">
        <f t="shared" ca="1" si="4"/>
        <v>45756</v>
      </c>
    </row>
    <row r="16" spans="1:12" x14ac:dyDescent="0.3">
      <c r="A16" s="12">
        <v>1005</v>
      </c>
      <c r="B16" s="12" t="s">
        <v>9</v>
      </c>
      <c r="C16" s="10">
        <f t="shared" ca="1" si="1"/>
        <v>10</v>
      </c>
      <c r="D16" s="10" t="str">
        <f t="shared" ca="1" si="2"/>
        <v>FAIL</v>
      </c>
      <c r="E16" s="15">
        <f t="shared" ca="1" si="4"/>
        <v>45756</v>
      </c>
    </row>
    <row r="17" spans="1:8" x14ac:dyDescent="0.3">
      <c r="A17" s="12">
        <v>1006</v>
      </c>
      <c r="B17" s="12" t="s">
        <v>10</v>
      </c>
      <c r="C17" s="10">
        <f t="shared" ca="1" si="1"/>
        <v>11</v>
      </c>
      <c r="D17" s="10" t="str">
        <f t="shared" ca="1" si="2"/>
        <v>FAIL</v>
      </c>
      <c r="E17" s="15">
        <f t="shared" ca="1" si="4"/>
        <v>45756</v>
      </c>
    </row>
    <row r="18" spans="1:8" x14ac:dyDescent="0.3">
      <c r="A18" s="12">
        <v>1007</v>
      </c>
      <c r="B18" s="12" t="s">
        <v>11</v>
      </c>
      <c r="C18" s="10">
        <f t="shared" ca="1" si="1"/>
        <v>58</v>
      </c>
      <c r="D18" s="10" t="str">
        <f t="shared" ca="1" si="2"/>
        <v>PASS</v>
      </c>
      <c r="E18" s="15">
        <f t="shared" ca="1" si="4"/>
        <v>45756</v>
      </c>
    </row>
    <row r="19" spans="1:8" x14ac:dyDescent="0.3">
      <c r="A19" s="12">
        <v>1008</v>
      </c>
      <c r="B19" s="12" t="s">
        <v>12</v>
      </c>
      <c r="C19" s="10">
        <f t="shared" ca="1" si="1"/>
        <v>52</v>
      </c>
      <c r="D19" s="10" t="str">
        <f t="shared" ca="1" si="2"/>
        <v>PASS</v>
      </c>
      <c r="E19" s="15">
        <f t="shared" ca="1" si="4"/>
        <v>45756</v>
      </c>
    </row>
    <row r="20" spans="1:8" x14ac:dyDescent="0.3">
      <c r="A20" s="12">
        <v>1009</v>
      </c>
      <c r="B20" s="12" t="s">
        <v>13</v>
      </c>
      <c r="C20" s="10">
        <f t="shared" ca="1" si="1"/>
        <v>9</v>
      </c>
      <c r="D20" s="10" t="str">
        <f t="shared" ca="1" si="2"/>
        <v>FAIL</v>
      </c>
      <c r="E20" s="15">
        <f t="shared" ca="1" si="4"/>
        <v>45756</v>
      </c>
    </row>
    <row r="21" spans="1:8" x14ac:dyDescent="0.3">
      <c r="A21" s="12">
        <v>1010</v>
      </c>
      <c r="B21" s="12" t="s">
        <v>14</v>
      </c>
      <c r="C21" s="10">
        <f t="shared" ca="1" si="1"/>
        <v>25</v>
      </c>
      <c r="D21" s="10" t="str">
        <f t="shared" ca="1" si="2"/>
        <v>FAIL</v>
      </c>
      <c r="E21" s="15">
        <f t="shared" ca="1" si="4"/>
        <v>45756</v>
      </c>
    </row>
    <row r="22" spans="1:8" x14ac:dyDescent="0.3">
      <c r="A22" s="13">
        <v>1001</v>
      </c>
      <c r="B22" s="13" t="s">
        <v>5</v>
      </c>
      <c r="C22" s="10">
        <f t="shared" ca="1" si="1"/>
        <v>20</v>
      </c>
      <c r="D22" s="10" t="str">
        <f t="shared" ca="1" si="2"/>
        <v>FAIL</v>
      </c>
      <c r="E22" s="16">
        <f t="shared" ca="1" si="4"/>
        <v>45755</v>
      </c>
      <c r="H22" t="s">
        <v>45</v>
      </c>
    </row>
    <row r="23" spans="1:8" x14ac:dyDescent="0.3">
      <c r="A23" s="13">
        <v>1002</v>
      </c>
      <c r="B23" s="13" t="s">
        <v>6</v>
      </c>
      <c r="C23" s="10">
        <f t="shared" ca="1" si="1"/>
        <v>1</v>
      </c>
      <c r="D23" s="10" t="str">
        <f t="shared" ca="1" si="2"/>
        <v>FAIL</v>
      </c>
      <c r="E23" s="16">
        <f t="shared" ca="1" si="4"/>
        <v>45755</v>
      </c>
    </row>
    <row r="24" spans="1:8" x14ac:dyDescent="0.3">
      <c r="A24" s="13">
        <v>1003</v>
      </c>
      <c r="B24" s="13" t="s">
        <v>7</v>
      </c>
      <c r="C24" s="10">
        <f t="shared" ca="1" si="1"/>
        <v>93</v>
      </c>
      <c r="D24" s="10" t="str">
        <f t="shared" ca="1" si="2"/>
        <v>PASS</v>
      </c>
      <c r="E24" s="16">
        <f t="shared" ca="1" si="4"/>
        <v>45755</v>
      </c>
    </row>
    <row r="25" spans="1:8" x14ac:dyDescent="0.3">
      <c r="A25" s="13">
        <v>1004</v>
      </c>
      <c r="B25" s="13" t="s">
        <v>8</v>
      </c>
      <c r="C25" s="10">
        <f t="shared" ca="1" si="1"/>
        <v>30</v>
      </c>
      <c r="D25" s="10" t="str">
        <f t="shared" ca="1" si="2"/>
        <v>FAIL</v>
      </c>
      <c r="E25" s="16">
        <f t="shared" ca="1" si="4"/>
        <v>45755</v>
      </c>
    </row>
    <row r="26" spans="1:8" x14ac:dyDescent="0.3">
      <c r="A26" s="13">
        <v>1005</v>
      </c>
      <c r="B26" s="13" t="s">
        <v>9</v>
      </c>
      <c r="C26" s="10">
        <f t="shared" ca="1" si="1"/>
        <v>1</v>
      </c>
      <c r="D26" s="10" t="str">
        <f t="shared" ca="1" si="2"/>
        <v>FAIL</v>
      </c>
      <c r="E26" s="16">
        <f t="shared" ca="1" si="4"/>
        <v>45755</v>
      </c>
    </row>
    <row r="27" spans="1:8" x14ac:dyDescent="0.3">
      <c r="A27" s="13">
        <v>1006</v>
      </c>
      <c r="B27" s="13" t="s">
        <v>10</v>
      </c>
      <c r="C27" s="10">
        <f t="shared" ca="1" si="1"/>
        <v>93</v>
      </c>
      <c r="D27" s="10" t="str">
        <f t="shared" ca="1" si="2"/>
        <v>PASS</v>
      </c>
      <c r="E27" s="16">
        <f t="shared" ca="1" si="4"/>
        <v>45755</v>
      </c>
    </row>
    <row r="28" spans="1:8" x14ac:dyDescent="0.3">
      <c r="A28" s="13">
        <v>1007</v>
      </c>
      <c r="B28" s="13" t="s">
        <v>11</v>
      </c>
      <c r="C28" s="10">
        <f t="shared" ca="1" si="1"/>
        <v>28</v>
      </c>
      <c r="D28" s="10" t="str">
        <f t="shared" ca="1" si="2"/>
        <v>FAIL</v>
      </c>
      <c r="E28" s="16">
        <f t="shared" ca="1" si="4"/>
        <v>45755</v>
      </c>
    </row>
    <row r="29" spans="1:8" x14ac:dyDescent="0.3">
      <c r="A29" s="13">
        <v>1008</v>
      </c>
      <c r="B29" s="13" t="s">
        <v>12</v>
      </c>
      <c r="C29" s="10">
        <f t="shared" ca="1" si="1"/>
        <v>6</v>
      </c>
      <c r="D29" s="10" t="str">
        <f t="shared" ca="1" si="2"/>
        <v>FAIL</v>
      </c>
      <c r="E29" s="16">
        <f t="shared" ca="1" si="4"/>
        <v>45755</v>
      </c>
    </row>
    <row r="30" spans="1:8" x14ac:dyDescent="0.3">
      <c r="A30" s="13">
        <v>1009</v>
      </c>
      <c r="B30" s="13" t="s">
        <v>13</v>
      </c>
      <c r="C30" s="10">
        <f t="shared" ca="1" si="1"/>
        <v>97</v>
      </c>
      <c r="D30" s="10" t="str">
        <f t="shared" ca="1" si="2"/>
        <v>PASS</v>
      </c>
      <c r="E30" s="16">
        <f t="shared" ca="1" si="4"/>
        <v>45755</v>
      </c>
    </row>
    <row r="31" spans="1:8" x14ac:dyDescent="0.3">
      <c r="A31" s="13">
        <v>1010</v>
      </c>
      <c r="B31" s="13" t="s">
        <v>14</v>
      </c>
      <c r="C31" s="10">
        <f t="shared" ca="1" si="1"/>
        <v>79</v>
      </c>
      <c r="D31" s="10" t="str">
        <f t="shared" ca="1" si="2"/>
        <v>PASS</v>
      </c>
      <c r="E31" s="16">
        <f t="shared" ca="1" si="4"/>
        <v>45755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DCE9-16D0-4B35-B70C-2B923774D310}">
  <dimension ref="A1:T39"/>
  <sheetViews>
    <sheetView workbookViewId="0">
      <selection activeCell="L39" sqref="L39"/>
    </sheetView>
  </sheetViews>
  <sheetFormatPr defaultRowHeight="14.4" x14ac:dyDescent="0.3"/>
  <cols>
    <col min="5" max="5" width="13.77734375" customWidth="1"/>
    <col min="9" max="9" width="13.88671875" bestFit="1" customWidth="1"/>
    <col min="10" max="10" width="15.5546875" bestFit="1" customWidth="1"/>
    <col min="11" max="11" width="18.77734375" customWidth="1"/>
    <col min="12" max="13" width="10.77734375" bestFit="1" customWidth="1"/>
    <col min="16" max="16" width="11.109375" customWidth="1"/>
  </cols>
  <sheetData>
    <row r="1" spans="1:20" x14ac:dyDescent="0.3">
      <c r="A1" s="7" t="s">
        <v>0</v>
      </c>
      <c r="B1" s="8" t="s">
        <v>1</v>
      </c>
      <c r="C1" s="7" t="s">
        <v>36</v>
      </c>
      <c r="D1" s="8" t="s">
        <v>3</v>
      </c>
      <c r="E1" s="8" t="s">
        <v>39</v>
      </c>
    </row>
    <row r="2" spans="1:20" x14ac:dyDescent="0.3">
      <c r="A2" s="9">
        <v>1001</v>
      </c>
      <c r="B2" s="9" t="s">
        <v>5</v>
      </c>
      <c r="C2" s="10">
        <v>7</v>
      </c>
      <c r="D2" s="10" t="str">
        <f>IF(C2&lt;35,"FAIL","PASS")</f>
        <v>FAIL</v>
      </c>
      <c r="E2" s="14">
        <f ca="1">TODAY()</f>
        <v>45757</v>
      </c>
      <c r="J2" s="6" t="s">
        <v>52</v>
      </c>
      <c r="L2" s="1" t="s">
        <v>51</v>
      </c>
      <c r="P2" s="24" t="s">
        <v>53</v>
      </c>
    </row>
    <row r="3" spans="1:20" x14ac:dyDescent="0.3">
      <c r="A3" s="9">
        <v>1002</v>
      </c>
      <c r="B3" s="9" t="s">
        <v>6</v>
      </c>
      <c r="C3" s="10">
        <v>86</v>
      </c>
      <c r="D3" s="10" t="str">
        <f t="shared" ref="D3:D31" si="0">IF(C3&lt;35,"FAIL","PASS")</f>
        <v>PASS</v>
      </c>
      <c r="E3" s="14">
        <f t="shared" ref="E3:E11" ca="1" si="1">TODAY()</f>
        <v>45757</v>
      </c>
      <c r="I3" t="s">
        <v>57</v>
      </c>
      <c r="J3" t="str">
        <f>$A$1</f>
        <v>ID</v>
      </c>
      <c r="K3" t="str">
        <f>$A$1</f>
        <v>ID</v>
      </c>
      <c r="L3" t="str">
        <f>A1</f>
        <v>ID</v>
      </c>
    </row>
    <row r="4" spans="1:20" x14ac:dyDescent="0.3">
      <c r="A4" s="9">
        <v>1003</v>
      </c>
      <c r="B4" s="9" t="s">
        <v>7</v>
      </c>
      <c r="C4" s="10">
        <v>56</v>
      </c>
      <c r="D4" s="10" t="str">
        <f t="shared" si="0"/>
        <v>PASS</v>
      </c>
      <c r="E4" s="14">
        <f t="shared" ca="1" si="1"/>
        <v>45757</v>
      </c>
      <c r="J4" t="str">
        <f>$A$1</f>
        <v>ID</v>
      </c>
      <c r="K4" t="str">
        <f>$A$1</f>
        <v>ID</v>
      </c>
      <c r="O4" t="s">
        <v>54</v>
      </c>
      <c r="R4" t="s">
        <v>55</v>
      </c>
    </row>
    <row r="5" spans="1:20" x14ac:dyDescent="0.3">
      <c r="A5" s="9">
        <v>1004</v>
      </c>
      <c r="B5" s="9" t="s">
        <v>8</v>
      </c>
      <c r="C5" s="10">
        <v>47</v>
      </c>
      <c r="D5" s="10" t="str">
        <f t="shared" si="0"/>
        <v>PASS</v>
      </c>
      <c r="E5" s="14">
        <f t="shared" ca="1" si="1"/>
        <v>45757</v>
      </c>
      <c r="I5" t="s">
        <v>46</v>
      </c>
      <c r="N5" t="s">
        <v>58</v>
      </c>
      <c r="O5" t="str">
        <f>$A1</f>
        <v>ID</v>
      </c>
      <c r="P5" t="str">
        <f>$A1</f>
        <v>ID</v>
      </c>
      <c r="R5" t="str">
        <f>A$1</f>
        <v>ID</v>
      </c>
      <c r="S5" t="str">
        <f>B$1</f>
        <v>Name</v>
      </c>
      <c r="T5" t="s">
        <v>56</v>
      </c>
    </row>
    <row r="6" spans="1:20" x14ac:dyDescent="0.3">
      <c r="A6" s="9">
        <v>1005</v>
      </c>
      <c r="B6" s="9" t="s">
        <v>9</v>
      </c>
      <c r="C6" s="10">
        <v>3</v>
      </c>
      <c r="D6" s="10" t="str">
        <f t="shared" si="0"/>
        <v>FAIL</v>
      </c>
      <c r="E6" s="14">
        <f t="shared" ca="1" si="1"/>
        <v>45757</v>
      </c>
      <c r="O6">
        <f t="shared" ref="O6:P14" si="2">$A2</f>
        <v>1001</v>
      </c>
      <c r="P6">
        <f t="shared" si="2"/>
        <v>1001</v>
      </c>
      <c r="R6" t="str">
        <f t="shared" ref="R6:S13" si="3">A$1</f>
        <v>ID</v>
      </c>
      <c r="S6" t="str">
        <f t="shared" si="3"/>
        <v>Name</v>
      </c>
    </row>
    <row r="7" spans="1:20" x14ac:dyDescent="0.3">
      <c r="A7" s="9">
        <v>1006</v>
      </c>
      <c r="B7" s="9" t="s">
        <v>10</v>
      </c>
      <c r="C7" s="10">
        <v>15</v>
      </c>
      <c r="D7" s="10" t="str">
        <f t="shared" si="0"/>
        <v>FAIL</v>
      </c>
      <c r="E7" s="14">
        <f t="shared" ca="1" si="1"/>
        <v>45757</v>
      </c>
      <c r="O7">
        <f t="shared" si="2"/>
        <v>1002</v>
      </c>
      <c r="P7">
        <f t="shared" si="2"/>
        <v>1002</v>
      </c>
      <c r="R7" t="str">
        <f t="shared" si="3"/>
        <v>ID</v>
      </c>
      <c r="S7" t="str">
        <f t="shared" si="3"/>
        <v>Name</v>
      </c>
    </row>
    <row r="8" spans="1:20" x14ac:dyDescent="0.3">
      <c r="A8" s="9">
        <v>1007</v>
      </c>
      <c r="B8" s="9" t="s">
        <v>11</v>
      </c>
      <c r="C8" s="10">
        <v>49</v>
      </c>
      <c r="D8" s="10" t="str">
        <f t="shared" si="0"/>
        <v>PASS</v>
      </c>
      <c r="E8" s="14">
        <f t="shared" ca="1" si="1"/>
        <v>45757</v>
      </c>
      <c r="O8">
        <f t="shared" si="2"/>
        <v>1003</v>
      </c>
      <c r="P8">
        <f t="shared" si="2"/>
        <v>1003</v>
      </c>
      <c r="R8" t="str">
        <f t="shared" si="3"/>
        <v>ID</v>
      </c>
      <c r="S8" t="str">
        <f t="shared" si="3"/>
        <v>Name</v>
      </c>
    </row>
    <row r="9" spans="1:20" x14ac:dyDescent="0.3">
      <c r="A9" s="9">
        <v>1008</v>
      </c>
      <c r="B9" s="9" t="s">
        <v>12</v>
      </c>
      <c r="C9" s="10">
        <v>7</v>
      </c>
      <c r="D9" s="10" t="str">
        <f t="shared" si="0"/>
        <v>FAIL</v>
      </c>
      <c r="E9" s="14">
        <f t="shared" ca="1" si="1"/>
        <v>45757</v>
      </c>
      <c r="O9">
        <f t="shared" si="2"/>
        <v>1004</v>
      </c>
      <c r="P9">
        <f t="shared" si="2"/>
        <v>1004</v>
      </c>
      <c r="R9" t="str">
        <f t="shared" si="3"/>
        <v>ID</v>
      </c>
      <c r="S9" t="str">
        <f t="shared" si="3"/>
        <v>Name</v>
      </c>
    </row>
    <row r="10" spans="1:20" x14ac:dyDescent="0.3">
      <c r="A10" s="9">
        <v>1009</v>
      </c>
      <c r="B10" s="9" t="s">
        <v>13</v>
      </c>
      <c r="C10" s="10">
        <v>55</v>
      </c>
      <c r="D10" s="10" t="str">
        <f t="shared" si="0"/>
        <v>PASS</v>
      </c>
      <c r="E10" s="14">
        <f t="shared" ca="1" si="1"/>
        <v>45757</v>
      </c>
      <c r="O10">
        <f t="shared" si="2"/>
        <v>1005</v>
      </c>
      <c r="P10">
        <f t="shared" si="2"/>
        <v>1005</v>
      </c>
      <c r="R10" t="str">
        <f t="shared" si="3"/>
        <v>ID</v>
      </c>
      <c r="S10" t="str">
        <f t="shared" si="3"/>
        <v>Name</v>
      </c>
    </row>
    <row r="11" spans="1:20" x14ac:dyDescent="0.3">
      <c r="A11" s="9">
        <v>1010</v>
      </c>
      <c r="B11" s="9" t="s">
        <v>14</v>
      </c>
      <c r="C11" s="10">
        <v>5</v>
      </c>
      <c r="D11" s="10" t="str">
        <f t="shared" si="0"/>
        <v>FAIL</v>
      </c>
      <c r="E11" s="14">
        <f t="shared" ca="1" si="1"/>
        <v>45757</v>
      </c>
      <c r="O11">
        <f t="shared" si="2"/>
        <v>1006</v>
      </c>
      <c r="P11">
        <f t="shared" si="2"/>
        <v>1006</v>
      </c>
      <c r="R11" t="str">
        <f t="shared" si="3"/>
        <v>ID</v>
      </c>
      <c r="S11" t="str">
        <f t="shared" si="3"/>
        <v>Name</v>
      </c>
    </row>
    <row r="12" spans="1:20" x14ac:dyDescent="0.3">
      <c r="A12" s="12">
        <v>1001</v>
      </c>
      <c r="B12" s="12" t="s">
        <v>5</v>
      </c>
      <c r="C12" s="10">
        <v>87</v>
      </c>
      <c r="D12" s="10" t="str">
        <f t="shared" si="0"/>
        <v>PASS</v>
      </c>
      <c r="E12" s="15">
        <f ca="1">E2-1</f>
        <v>45756</v>
      </c>
      <c r="I12" s="22" t="s">
        <v>49</v>
      </c>
      <c r="J12" s="22" t="s">
        <v>50</v>
      </c>
      <c r="O12">
        <f t="shared" si="2"/>
        <v>1007</v>
      </c>
      <c r="P12">
        <f t="shared" si="2"/>
        <v>1007</v>
      </c>
      <c r="R12" t="str">
        <f t="shared" si="3"/>
        <v>ID</v>
      </c>
      <c r="S12" t="str">
        <f t="shared" si="3"/>
        <v>Name</v>
      </c>
    </row>
    <row r="13" spans="1:20" x14ac:dyDescent="0.3">
      <c r="A13" s="12">
        <v>1002</v>
      </c>
      <c r="B13" s="12" t="s">
        <v>6</v>
      </c>
      <c r="C13" s="10">
        <v>54</v>
      </c>
      <c r="D13" s="10" t="str">
        <f t="shared" si="0"/>
        <v>PASS</v>
      </c>
      <c r="E13" s="15">
        <f t="shared" ref="E13:E31" ca="1" si="4">E3-1</f>
        <v>45756</v>
      </c>
      <c r="I13" s="24" t="s">
        <v>47</v>
      </c>
      <c r="J13" s="18">
        <v>45755</v>
      </c>
      <c r="K13" s="32">
        <v>45756</v>
      </c>
      <c r="L13" s="18">
        <v>45757</v>
      </c>
      <c r="M13" s="18" t="s">
        <v>48</v>
      </c>
      <c r="O13">
        <f t="shared" si="2"/>
        <v>1008</v>
      </c>
      <c r="P13">
        <f t="shared" si="2"/>
        <v>1008</v>
      </c>
      <c r="R13" t="str">
        <f t="shared" si="3"/>
        <v>ID</v>
      </c>
      <c r="S13" t="str">
        <f t="shared" si="3"/>
        <v>Name</v>
      </c>
    </row>
    <row r="14" spans="1:20" x14ac:dyDescent="0.3">
      <c r="A14" s="12">
        <v>1003</v>
      </c>
      <c r="B14" s="12" t="s">
        <v>7</v>
      </c>
      <c r="C14" s="10">
        <v>65</v>
      </c>
      <c r="D14" s="10" t="str">
        <f t="shared" si="0"/>
        <v>PASS</v>
      </c>
      <c r="E14" s="15">
        <f t="shared" ca="1" si="4"/>
        <v>45756</v>
      </c>
      <c r="I14" s="19" t="s">
        <v>26</v>
      </c>
      <c r="J14">
        <v>4</v>
      </c>
      <c r="K14">
        <v>2</v>
      </c>
      <c r="L14">
        <v>5</v>
      </c>
      <c r="M14">
        <v>11</v>
      </c>
      <c r="O14">
        <f t="shared" si="2"/>
        <v>1009</v>
      </c>
      <c r="P14">
        <f t="shared" si="2"/>
        <v>1009</v>
      </c>
    </row>
    <row r="15" spans="1:20" x14ac:dyDescent="0.3">
      <c r="A15" s="12">
        <v>1004</v>
      </c>
      <c r="B15" s="12" t="s">
        <v>8</v>
      </c>
      <c r="C15" s="10">
        <v>96</v>
      </c>
      <c r="D15" s="10" t="str">
        <f t="shared" si="0"/>
        <v>PASS</v>
      </c>
      <c r="E15" s="15">
        <f t="shared" ca="1" si="4"/>
        <v>45756</v>
      </c>
      <c r="I15" s="19" t="s">
        <v>25</v>
      </c>
      <c r="J15">
        <v>6</v>
      </c>
      <c r="K15">
        <v>8</v>
      </c>
      <c r="L15">
        <v>5</v>
      </c>
      <c r="M15">
        <v>19</v>
      </c>
    </row>
    <row r="16" spans="1:20" x14ac:dyDescent="0.3">
      <c r="A16" s="12">
        <v>1005</v>
      </c>
      <c r="B16" s="12" t="s">
        <v>9</v>
      </c>
      <c r="C16" s="10">
        <v>37</v>
      </c>
      <c r="D16" s="10" t="str">
        <f t="shared" si="0"/>
        <v>PASS</v>
      </c>
      <c r="E16" s="15">
        <f t="shared" ca="1" si="4"/>
        <v>45756</v>
      </c>
      <c r="I16" s="19" t="s">
        <v>48</v>
      </c>
      <c r="J16">
        <v>10</v>
      </c>
      <c r="K16">
        <v>10</v>
      </c>
      <c r="L16">
        <v>10</v>
      </c>
      <c r="M16">
        <v>30</v>
      </c>
    </row>
    <row r="17" spans="1:19" x14ac:dyDescent="0.3">
      <c r="A17" s="12">
        <v>1006</v>
      </c>
      <c r="B17" s="12" t="s">
        <v>10</v>
      </c>
      <c r="C17" s="10">
        <v>35</v>
      </c>
      <c r="D17" s="10" t="str">
        <f t="shared" si="0"/>
        <v>PASS</v>
      </c>
      <c r="E17" s="15">
        <f t="shared" ca="1" si="4"/>
        <v>45756</v>
      </c>
      <c r="Q17" t="s">
        <v>59</v>
      </c>
      <c r="R17" t="s">
        <v>62</v>
      </c>
    </row>
    <row r="18" spans="1:19" x14ac:dyDescent="0.3">
      <c r="A18" s="12">
        <v>1007</v>
      </c>
      <c r="B18" s="12" t="s">
        <v>11</v>
      </c>
      <c r="C18" s="10">
        <v>15</v>
      </c>
      <c r="D18" s="10" t="str">
        <f t="shared" si="0"/>
        <v>FAIL</v>
      </c>
      <c r="E18" s="15">
        <f t="shared" ca="1" si="4"/>
        <v>45756</v>
      </c>
      <c r="Q18" t="s">
        <v>60</v>
      </c>
      <c r="R18" t="s">
        <v>63</v>
      </c>
      <c r="S18" t="s">
        <v>65</v>
      </c>
    </row>
    <row r="19" spans="1:19" x14ac:dyDescent="0.3">
      <c r="A19" s="12">
        <v>1008</v>
      </c>
      <c r="B19" s="12" t="s">
        <v>12</v>
      </c>
      <c r="C19" s="10">
        <v>92</v>
      </c>
      <c r="D19" s="10" t="str">
        <f t="shared" si="0"/>
        <v>PASS</v>
      </c>
      <c r="E19" s="15">
        <f t="shared" ca="1" si="4"/>
        <v>45756</v>
      </c>
      <c r="Q19" t="s">
        <v>61</v>
      </c>
      <c r="R19" t="s">
        <v>64</v>
      </c>
    </row>
    <row r="20" spans="1:19" x14ac:dyDescent="0.3">
      <c r="A20" s="12">
        <v>1009</v>
      </c>
      <c r="B20" s="12" t="s">
        <v>13</v>
      </c>
      <c r="C20" s="10">
        <v>58</v>
      </c>
      <c r="D20" s="10" t="str">
        <f t="shared" si="0"/>
        <v>PASS</v>
      </c>
      <c r="E20" s="15">
        <f t="shared" ca="1" si="4"/>
        <v>45756</v>
      </c>
      <c r="I20" s="25" t="s">
        <v>47</v>
      </c>
      <c r="J20" s="30">
        <f ca="1">K20-1</f>
        <v>45755</v>
      </c>
      <c r="K20" s="30">
        <f ca="1">L20-1</f>
        <v>45756</v>
      </c>
      <c r="L20" s="30">
        <f ca="1">TODAY()</f>
        <v>45757</v>
      </c>
      <c r="M20" s="26" t="s">
        <v>48</v>
      </c>
    </row>
    <row r="21" spans="1:19" x14ac:dyDescent="0.3">
      <c r="A21" s="12">
        <v>1010</v>
      </c>
      <c r="B21" s="12" t="s">
        <v>14</v>
      </c>
      <c r="C21" s="10">
        <v>19</v>
      </c>
      <c r="D21" s="10" t="str">
        <f t="shared" si="0"/>
        <v>FAIL</v>
      </c>
      <c r="E21" s="15">
        <f t="shared" ca="1" si="4"/>
        <v>45756</v>
      </c>
      <c r="I21" s="27" t="s">
        <v>26</v>
      </c>
      <c r="J21" s="11">
        <f ca="1">COUNTIFS($D:$D,$I21,$E:$E,J$20)</f>
        <v>4</v>
      </c>
      <c r="K21" s="11">
        <f t="shared" ref="K21:L22" ca="1" si="5">COUNTIFS($D:$D,$I21,$E:$E,K$20)</f>
        <v>2</v>
      </c>
      <c r="L21" s="11">
        <f t="shared" ca="1" si="5"/>
        <v>5</v>
      </c>
      <c r="M21" s="11">
        <f>COUNTIFS($D:$D,$I21)</f>
        <v>11</v>
      </c>
      <c r="N21" s="11">
        <f>COUNTIFS($D:$D,$I21)</f>
        <v>11</v>
      </c>
    </row>
    <row r="22" spans="1:19" x14ac:dyDescent="0.3">
      <c r="A22" s="13">
        <v>1001</v>
      </c>
      <c r="B22" s="13" t="s">
        <v>5</v>
      </c>
      <c r="C22" s="10">
        <v>1</v>
      </c>
      <c r="D22" s="10" t="str">
        <f t="shared" si="0"/>
        <v>FAIL</v>
      </c>
      <c r="E22" s="16">
        <f t="shared" ca="1" si="4"/>
        <v>45755</v>
      </c>
      <c r="I22" s="27" t="s">
        <v>25</v>
      </c>
      <c r="J22" s="11">
        <f ca="1">COUNTIFS($D:$D,$I22,$E:$E,J$20)</f>
        <v>6</v>
      </c>
      <c r="K22" s="11">
        <f t="shared" ca="1" si="5"/>
        <v>8</v>
      </c>
      <c r="L22" s="11">
        <f t="shared" ca="1" si="5"/>
        <v>5</v>
      </c>
      <c r="M22" s="11">
        <f>COUNTIFS($D:$D,$I22)</f>
        <v>19</v>
      </c>
    </row>
    <row r="23" spans="1:19" x14ac:dyDescent="0.3">
      <c r="A23" s="13">
        <v>1002</v>
      </c>
      <c r="B23" s="13" t="s">
        <v>6</v>
      </c>
      <c r="C23" s="10">
        <v>86</v>
      </c>
      <c r="D23" s="10" t="str">
        <f t="shared" si="0"/>
        <v>PASS</v>
      </c>
      <c r="E23" s="16">
        <f t="shared" ca="1" si="4"/>
        <v>45755</v>
      </c>
      <c r="I23" s="28" t="s">
        <v>48</v>
      </c>
      <c r="J23" s="29">
        <f ca="1">COUNTIFS($E:$E,J$20)</f>
        <v>10</v>
      </c>
      <c r="K23" s="29">
        <f t="shared" ref="K23:L23" ca="1" si="6">COUNTIFS($E:$E,K$20)</f>
        <v>10</v>
      </c>
      <c r="L23" s="29">
        <f t="shared" ca="1" si="6"/>
        <v>10</v>
      </c>
      <c r="M23" s="29">
        <f>COUNTA(A:A)-1</f>
        <v>30</v>
      </c>
    </row>
    <row r="24" spans="1:19" x14ac:dyDescent="0.3">
      <c r="A24" s="13">
        <v>1003</v>
      </c>
      <c r="B24" s="13" t="s">
        <v>7</v>
      </c>
      <c r="C24" s="10">
        <v>60</v>
      </c>
      <c r="D24" s="10" t="str">
        <f t="shared" si="0"/>
        <v>PASS</v>
      </c>
      <c r="E24" s="16">
        <f t="shared" ca="1" si="4"/>
        <v>45755</v>
      </c>
    </row>
    <row r="25" spans="1:19" x14ac:dyDescent="0.3">
      <c r="A25" s="13">
        <v>1004</v>
      </c>
      <c r="B25" s="13" t="s">
        <v>8</v>
      </c>
      <c r="C25" s="10">
        <v>99</v>
      </c>
      <c r="D25" s="10" t="str">
        <f t="shared" si="0"/>
        <v>PASS</v>
      </c>
      <c r="E25" s="16">
        <f t="shared" ca="1" si="4"/>
        <v>45755</v>
      </c>
    </row>
    <row r="26" spans="1:19" x14ac:dyDescent="0.3">
      <c r="A26" s="13">
        <v>1005</v>
      </c>
      <c r="B26" s="13" t="s">
        <v>9</v>
      </c>
      <c r="C26" s="10">
        <v>4</v>
      </c>
      <c r="D26" s="10" t="str">
        <f t="shared" si="0"/>
        <v>FAIL</v>
      </c>
      <c r="E26" s="16">
        <f t="shared" ca="1" si="4"/>
        <v>45755</v>
      </c>
    </row>
    <row r="27" spans="1:19" x14ac:dyDescent="0.3">
      <c r="A27" s="13">
        <v>1006</v>
      </c>
      <c r="B27" s="13" t="s">
        <v>10</v>
      </c>
      <c r="C27" s="10">
        <v>16</v>
      </c>
      <c r="D27" s="10" t="str">
        <f t="shared" si="0"/>
        <v>FAIL</v>
      </c>
      <c r="E27" s="16">
        <f t="shared" ca="1" si="4"/>
        <v>45755</v>
      </c>
      <c r="I27" s="22" t="s">
        <v>49</v>
      </c>
      <c r="J27" s="24" t="s">
        <v>50</v>
      </c>
    </row>
    <row r="28" spans="1:19" x14ac:dyDescent="0.3">
      <c r="A28" s="13">
        <v>1007</v>
      </c>
      <c r="B28" s="13" t="s">
        <v>11</v>
      </c>
      <c r="C28" s="10">
        <v>65</v>
      </c>
      <c r="D28" s="10" t="str">
        <f t="shared" si="0"/>
        <v>PASS</v>
      </c>
      <c r="E28" s="16">
        <f t="shared" ca="1" si="4"/>
        <v>45755</v>
      </c>
      <c r="I28" s="22" t="s">
        <v>47</v>
      </c>
      <c r="J28" t="s">
        <v>26</v>
      </c>
      <c r="K28" t="s">
        <v>25</v>
      </c>
      <c r="L28" t="s">
        <v>48</v>
      </c>
    </row>
    <row r="29" spans="1:19" x14ac:dyDescent="0.3">
      <c r="A29" s="13">
        <v>1008</v>
      </c>
      <c r="B29" s="13" t="s">
        <v>12</v>
      </c>
      <c r="C29" s="10">
        <v>48</v>
      </c>
      <c r="D29" s="10" t="str">
        <f t="shared" si="0"/>
        <v>PASS</v>
      </c>
      <c r="E29" s="16">
        <f t="shared" ca="1" si="4"/>
        <v>45755</v>
      </c>
      <c r="I29" s="23">
        <v>45755</v>
      </c>
      <c r="J29">
        <v>4</v>
      </c>
      <c r="K29">
        <v>6</v>
      </c>
      <c r="L29">
        <v>10</v>
      </c>
    </row>
    <row r="30" spans="1:19" x14ac:dyDescent="0.3">
      <c r="A30" s="13">
        <v>1009</v>
      </c>
      <c r="B30" s="13" t="s">
        <v>13</v>
      </c>
      <c r="C30" s="10">
        <v>41</v>
      </c>
      <c r="D30" s="10" t="str">
        <f t="shared" si="0"/>
        <v>PASS</v>
      </c>
      <c r="E30" s="16">
        <f t="shared" ca="1" si="4"/>
        <v>45755</v>
      </c>
      <c r="I30" s="23">
        <v>45756</v>
      </c>
      <c r="J30">
        <v>2</v>
      </c>
      <c r="K30">
        <v>8</v>
      </c>
      <c r="L30">
        <v>10</v>
      </c>
    </row>
    <row r="31" spans="1:19" x14ac:dyDescent="0.3">
      <c r="A31" s="13">
        <v>1010</v>
      </c>
      <c r="B31" s="13" t="s">
        <v>14</v>
      </c>
      <c r="C31" s="10">
        <v>5</v>
      </c>
      <c r="D31" s="10" t="str">
        <f t="shared" si="0"/>
        <v>FAIL</v>
      </c>
      <c r="E31" s="16">
        <f t="shared" ca="1" si="4"/>
        <v>45755</v>
      </c>
      <c r="I31" s="23">
        <v>45757</v>
      </c>
      <c r="J31">
        <v>5</v>
      </c>
      <c r="K31">
        <v>5</v>
      </c>
      <c r="L31">
        <v>10</v>
      </c>
    </row>
    <row r="32" spans="1:19" x14ac:dyDescent="0.3">
      <c r="I32" s="23" t="s">
        <v>48</v>
      </c>
      <c r="J32">
        <v>11</v>
      </c>
      <c r="K32">
        <v>19</v>
      </c>
      <c r="L32">
        <v>30</v>
      </c>
    </row>
    <row r="35" spans="9:12" x14ac:dyDescent="0.3">
      <c r="I35" s="31" t="s">
        <v>47</v>
      </c>
      <c r="J35" s="31" t="s">
        <v>26</v>
      </c>
      <c r="K35" s="31" t="s">
        <v>25</v>
      </c>
      <c r="L35" s="31" t="s">
        <v>48</v>
      </c>
    </row>
    <row r="36" spans="9:12" x14ac:dyDescent="0.3">
      <c r="I36" s="23">
        <v>45755</v>
      </c>
      <c r="J36">
        <f ca="1">COUNTIFS($D:$D,J$35,$E:$E,$I36)</f>
        <v>4</v>
      </c>
      <c r="K36">
        <f ca="1">COUNTIFS($D:$D,K$35,$E:$E,$I36)</f>
        <v>6</v>
      </c>
      <c r="L36">
        <f ca="1">COUNTIFS($E:$E,$I36)</f>
        <v>10</v>
      </c>
    </row>
    <row r="37" spans="9:12" x14ac:dyDescent="0.3">
      <c r="I37" s="23">
        <v>45756</v>
      </c>
      <c r="J37">
        <f t="shared" ref="J37:K38" ca="1" si="7">COUNTIFS($D:$D,J$35,$E:$E,$I37)</f>
        <v>2</v>
      </c>
      <c r="K37">
        <f t="shared" ca="1" si="7"/>
        <v>8</v>
      </c>
      <c r="L37">
        <f t="shared" ref="L37:L38" ca="1" si="8">COUNTIFS($E:$E,$I37)</f>
        <v>10</v>
      </c>
    </row>
    <row r="38" spans="9:12" x14ac:dyDescent="0.3">
      <c r="I38" s="23">
        <v>45757</v>
      </c>
      <c r="J38">
        <f t="shared" ca="1" si="7"/>
        <v>5</v>
      </c>
      <c r="K38">
        <f t="shared" ca="1" si="7"/>
        <v>5</v>
      </c>
      <c r="L38">
        <f t="shared" ca="1" si="8"/>
        <v>10</v>
      </c>
    </row>
    <row r="39" spans="9:12" x14ac:dyDescent="0.3">
      <c r="I39" s="33" t="s">
        <v>48</v>
      </c>
      <c r="J39" s="34">
        <f>COUNTIFS($D:$D,J$35)</f>
        <v>11</v>
      </c>
      <c r="K39" s="34">
        <f>COUNTIFS($D:$D,K$35)</f>
        <v>19</v>
      </c>
      <c r="L39">
        <f>COUNTA(A:A)-1</f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2025-04-10T08:44:54Z</dcterms:created>
  <dcterms:modified xsi:type="dcterms:W3CDTF">2025-04-10T13:47:02Z</dcterms:modified>
</cp:coreProperties>
</file>