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class notes\day13 error handling\"/>
    </mc:Choice>
  </mc:AlternateContent>
  <xr:revisionPtr revIDLastSave="0" documentId="13_ncr:1_{32EFA124-F4D6-4E1C-B0B4-928BCD8E371B}" xr6:coauthVersionLast="47" xr6:coauthVersionMax="47" xr10:uidLastSave="{00000000-0000-0000-0000-000000000000}"/>
  <bookViews>
    <workbookView xWindow="-108" yWindow="-108" windowWidth="23256" windowHeight="12456" tabRatio="825" activeTab="9" xr2:uid="{2213B43B-C783-4815-A4FC-FBAEBEAABF2D}"/>
  </bookViews>
  <sheets>
    <sheet name="Sheet1" sheetId="9" r:id="rId1"/>
    <sheet name="Sheet2" sheetId="10" r:id="rId2"/>
    <sheet name="Error Handing" sheetId="3" r:id="rId3"/>
    <sheet name="Vlookup" sheetId="1" r:id="rId4"/>
    <sheet name="Vlookup Error Handling " sheetId="2" r:id="rId5"/>
    <sheet name="Iserror" sheetId="4" r:id="rId6"/>
    <sheet name="Iserr" sheetId="5" r:id="rId7"/>
    <sheet name="ISNA" sheetId="6" r:id="rId8"/>
    <sheet name="Iferror" sheetId="7" r:id="rId9"/>
    <sheet name="Sheet8" sheetId="8" r:id="rId10"/>
  </sheets>
  <definedNames>
    <definedName name="_xlnm._FilterDatabase" localSheetId="1" hidden="1">Sheet2!$F$4:$H$19</definedName>
    <definedName name="BaseTbl" localSheetId="8">Iferror!$A$1:$C$11</definedName>
    <definedName name="BaseTbl" localSheetId="4">'Vlookup Error Handling '!$A$1:$C$11</definedName>
    <definedName name="BaseTbl_IsNA" localSheetId="7">ISNA!$A$1:$C$11</definedName>
    <definedName name="BaseTbl_V1" localSheetId="5">Iserror!$A$1:$C$11</definedName>
    <definedName name="BaseTbl_Vlookup">Vlookup!$A$1:$C$16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8" l="1"/>
  <c r="J5" i="8" s="1"/>
  <c r="H4" i="8"/>
  <c r="F4" i="7"/>
  <c r="F4" i="6"/>
  <c r="F5" i="6"/>
  <c r="I10" i="5"/>
  <c r="F4" i="5"/>
  <c r="U5" i="1"/>
  <c r="F4" i="1"/>
  <c r="G5" i="10"/>
  <c r="G1" i="10" s="1"/>
  <c r="G6" i="10"/>
  <c r="H6" i="10"/>
  <c r="G7" i="10"/>
  <c r="H7" i="10"/>
  <c r="G8" i="10"/>
  <c r="G9" i="10"/>
  <c r="G10" i="10"/>
  <c r="G11" i="10"/>
  <c r="G12" i="10"/>
  <c r="H12" i="10"/>
  <c r="G13" i="10"/>
  <c r="G14" i="10"/>
  <c r="G15" i="10"/>
  <c r="H15" i="10"/>
  <c r="G16" i="10"/>
  <c r="G17" i="10"/>
  <c r="H17" i="10"/>
  <c r="G18" i="10"/>
  <c r="H18" i="10"/>
  <c r="G19" i="10"/>
  <c r="P5" i="10"/>
  <c r="E17" i="9"/>
  <c r="C19" i="9"/>
  <c r="C15" i="9"/>
  <c r="G13" i="9"/>
  <c r="G19" i="9"/>
  <c r="G16" i="9"/>
  <c r="D12" i="9"/>
  <c r="H5" i="8"/>
  <c r="U4" i="7"/>
  <c r="J4" i="5"/>
  <c r="F4" i="4"/>
  <c r="I4" i="2"/>
  <c r="F4" i="2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M2" i="3"/>
  <c r="P20" i="10"/>
  <c r="Q20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B13" i="10"/>
  <c r="G15" i="9"/>
  <c r="O10" i="9"/>
  <c r="O8" i="9"/>
  <c r="G11" i="9"/>
  <c r="K11" i="9" s="1"/>
  <c r="I19" i="7"/>
  <c r="F19" i="7"/>
  <c r="I16" i="9"/>
  <c r="H6" i="8"/>
  <c r="G22" i="9"/>
  <c r="I4" i="6"/>
  <c r="F6" i="6"/>
  <c r="F6" i="5"/>
  <c r="I6" i="5"/>
  <c r="I4" i="5"/>
  <c r="I4" i="4"/>
  <c r="M4" i="2"/>
  <c r="N4" i="2"/>
  <c r="O4" i="2"/>
  <c r="P4" i="2"/>
  <c r="Q4" i="2"/>
  <c r="R4" i="2"/>
  <c r="G4" i="2"/>
  <c r="H4" i="2"/>
  <c r="J4" i="2"/>
  <c r="K4" i="2"/>
  <c r="L4" i="2"/>
  <c r="E15" i="9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F5" i="5"/>
  <c r="G4" i="5"/>
  <c r="H4" i="5"/>
  <c r="K4" i="5"/>
  <c r="L4" i="5"/>
  <c r="M4" i="5"/>
  <c r="N4" i="5"/>
  <c r="O4" i="5"/>
  <c r="P4" i="5"/>
  <c r="Q4" i="5"/>
  <c r="R4" i="5"/>
  <c r="S4" i="5"/>
  <c r="T4" i="5"/>
  <c r="G19" i="7"/>
  <c r="H19" i="7"/>
  <c r="J19" i="7"/>
  <c r="K19" i="7"/>
  <c r="L19" i="7"/>
  <c r="M19" i="7"/>
  <c r="N19" i="7"/>
  <c r="O19" i="7"/>
  <c r="P19" i="7"/>
  <c r="Q19" i="7"/>
  <c r="R19" i="7"/>
  <c r="S19" i="7"/>
  <c r="T19" i="7"/>
  <c r="U19" i="7"/>
  <c r="I20" i="7"/>
  <c r="J20" i="7"/>
  <c r="N20" i="7"/>
  <c r="O20" i="7"/>
  <c r="S20" i="7"/>
  <c r="U20" i="7"/>
  <c r="I5" i="6"/>
  <c r="O1" i="3"/>
  <c r="M1" i="3" s="1"/>
  <c r="H19" i="9"/>
  <c r="I6" i="8"/>
  <c r="J6" i="8" s="1"/>
  <c r="I7" i="8"/>
  <c r="J7" i="8" s="1"/>
  <c r="I8" i="8"/>
  <c r="J8" i="8" s="1"/>
  <c r="I9" i="8"/>
  <c r="K9" i="8" s="1"/>
  <c r="I10" i="8"/>
  <c r="K10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7" i="8"/>
  <c r="K17" i="8" s="1"/>
  <c r="I18" i="8"/>
  <c r="J18" i="8" s="1"/>
  <c r="I4" i="8"/>
  <c r="J4" i="8" s="1"/>
  <c r="H7" i="8"/>
  <c r="H8" i="8"/>
  <c r="H9" i="8"/>
  <c r="H10" i="8"/>
  <c r="H11" i="8"/>
  <c r="H12" i="8"/>
  <c r="H13" i="8"/>
  <c r="H14" i="8"/>
  <c r="H15" i="8"/>
  <c r="H16" i="8"/>
  <c r="H17" i="8"/>
  <c r="H18" i="8"/>
  <c r="U5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K7" i="5"/>
  <c r="I7" i="5"/>
  <c r="G18" i="9"/>
  <c r="C2" i="10"/>
  <c r="C3" i="10"/>
  <c r="C4" i="10"/>
  <c r="M4" i="10"/>
  <c r="H13" i="10" s="1"/>
  <c r="C5" i="10"/>
  <c r="M5" i="10"/>
  <c r="H16" i="10" s="1"/>
  <c r="C6" i="10"/>
  <c r="M6" i="10"/>
  <c r="H5" i="10" s="1"/>
  <c r="C7" i="10"/>
  <c r="M7" i="10"/>
  <c r="H14" i="10" s="1"/>
  <c r="M8" i="10"/>
  <c r="H19" i="10" s="1"/>
  <c r="M9" i="10"/>
  <c r="H8" i="10" s="1"/>
  <c r="M10" i="10"/>
  <c r="H10" i="10" s="1"/>
  <c r="M11" i="10"/>
  <c r="H11" i="10" s="1"/>
  <c r="M12" i="10"/>
  <c r="H9" i="10" s="1"/>
  <c r="C11" i="8"/>
  <c r="C10" i="8"/>
  <c r="C9" i="8"/>
  <c r="C8" i="8"/>
  <c r="C7" i="8"/>
  <c r="C6" i="8"/>
  <c r="C5" i="8"/>
  <c r="C4" i="8"/>
  <c r="C3" i="8"/>
  <c r="C2" i="8"/>
  <c r="G16" i="7"/>
  <c r="O5" i="7" s="1"/>
  <c r="G15" i="7"/>
  <c r="N5" i="7" s="1"/>
  <c r="G14" i="7"/>
  <c r="S5" i="7" s="1"/>
  <c r="G13" i="7"/>
  <c r="J5" i="7" s="1"/>
  <c r="G12" i="7"/>
  <c r="I5" i="7" s="1"/>
  <c r="C11" i="7"/>
  <c r="P5" i="7" s="1"/>
  <c r="C10" i="7"/>
  <c r="G5" i="7" s="1"/>
  <c r="C9" i="7"/>
  <c r="R5" i="7" s="1"/>
  <c r="C8" i="7"/>
  <c r="T5" i="7" s="1"/>
  <c r="C7" i="7"/>
  <c r="L5" i="7" s="1"/>
  <c r="C6" i="7"/>
  <c r="H5" i="7" s="1"/>
  <c r="C5" i="7"/>
  <c r="M5" i="7" s="1"/>
  <c r="C4" i="7"/>
  <c r="F5" i="7" s="1"/>
  <c r="C3" i="7"/>
  <c r="K5" i="7" s="1"/>
  <c r="C2" i="7"/>
  <c r="Q5" i="7" s="1"/>
  <c r="G4" i="6"/>
  <c r="H4" i="6"/>
  <c r="J4" i="6"/>
  <c r="K4" i="6"/>
  <c r="L4" i="6"/>
  <c r="M4" i="6"/>
  <c r="N4" i="6"/>
  <c r="O4" i="6"/>
  <c r="P4" i="6"/>
  <c r="Q4" i="6"/>
  <c r="R4" i="6"/>
  <c r="S4" i="6"/>
  <c r="T4" i="6"/>
  <c r="G5" i="6"/>
  <c r="H5" i="6"/>
  <c r="J5" i="6"/>
  <c r="K5" i="6"/>
  <c r="L5" i="6"/>
  <c r="M5" i="6"/>
  <c r="N5" i="6"/>
  <c r="O5" i="6"/>
  <c r="P5" i="6"/>
  <c r="Q5" i="6"/>
  <c r="R5" i="6"/>
  <c r="S5" i="6"/>
  <c r="T5" i="6"/>
  <c r="G16" i="6"/>
  <c r="G15" i="6"/>
  <c r="G14" i="6"/>
  <c r="G13" i="6"/>
  <c r="G12" i="6"/>
  <c r="C11" i="6"/>
  <c r="C10" i="6"/>
  <c r="C9" i="6"/>
  <c r="C8" i="6"/>
  <c r="C7" i="6"/>
  <c r="C6" i="6"/>
  <c r="C5" i="6"/>
  <c r="C4" i="6"/>
  <c r="C3" i="6"/>
  <c r="C2" i="6"/>
  <c r="G16" i="5"/>
  <c r="G15" i="5"/>
  <c r="G14" i="5"/>
  <c r="G13" i="5"/>
  <c r="G12" i="5"/>
  <c r="C11" i="5"/>
  <c r="C10" i="5"/>
  <c r="C9" i="5"/>
  <c r="C8" i="5"/>
  <c r="C7" i="5"/>
  <c r="C6" i="5"/>
  <c r="C5" i="5"/>
  <c r="C4" i="5"/>
  <c r="C3" i="5"/>
  <c r="C2" i="5"/>
  <c r="T4" i="4"/>
  <c r="S4" i="4"/>
  <c r="R4" i="4"/>
  <c r="Q4" i="4"/>
  <c r="P4" i="4"/>
  <c r="O4" i="4"/>
  <c r="N4" i="4"/>
  <c r="M4" i="4"/>
  <c r="L4" i="4"/>
  <c r="K4" i="4"/>
  <c r="J4" i="4"/>
  <c r="H4" i="4"/>
  <c r="G4" i="4"/>
  <c r="G16" i="4"/>
  <c r="O5" i="4" s="1"/>
  <c r="G15" i="4"/>
  <c r="N5" i="4" s="1"/>
  <c r="G14" i="4"/>
  <c r="S5" i="4" s="1"/>
  <c r="G13" i="4"/>
  <c r="J5" i="4" s="1"/>
  <c r="G12" i="4"/>
  <c r="I5" i="4" s="1"/>
  <c r="C11" i="4"/>
  <c r="P5" i="4" s="1"/>
  <c r="C10" i="4"/>
  <c r="G5" i="4" s="1"/>
  <c r="C9" i="4"/>
  <c r="R5" i="4" s="1"/>
  <c r="C8" i="4"/>
  <c r="T5" i="4" s="1"/>
  <c r="C7" i="4"/>
  <c r="L5" i="4" s="1"/>
  <c r="C6" i="4"/>
  <c r="H5" i="4" s="1"/>
  <c r="C5" i="4"/>
  <c r="M5" i="4" s="1"/>
  <c r="C4" i="4"/>
  <c r="F5" i="4" s="1"/>
  <c r="C3" i="4"/>
  <c r="K5" i="4" s="1"/>
  <c r="C2" i="4"/>
  <c r="Q5" i="4" s="1"/>
  <c r="D17" i="3"/>
  <c r="D14" i="3"/>
  <c r="F14" i="3" s="1"/>
  <c r="D12" i="3"/>
  <c r="D10" i="3"/>
  <c r="D8" i="3"/>
  <c r="H8" i="3" s="1"/>
  <c r="C8" i="2"/>
  <c r="G14" i="2"/>
  <c r="C9" i="2"/>
  <c r="C2" i="2"/>
  <c r="C11" i="2"/>
  <c r="G16" i="2"/>
  <c r="G15" i="2"/>
  <c r="C5" i="2"/>
  <c r="C7" i="2"/>
  <c r="C3" i="2"/>
  <c r="G13" i="2"/>
  <c r="G12" i="2"/>
  <c r="C6" i="2"/>
  <c r="C10" i="2"/>
  <c r="C4" i="2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5" i="1" l="1"/>
  <c r="G5" i="1"/>
  <c r="S5" i="1"/>
  <c r="H5" i="1"/>
  <c r="T5" i="1"/>
  <c r="N5" i="1"/>
  <c r="O5" i="1"/>
  <c r="I5" i="1"/>
  <c r="K5" i="1"/>
  <c r="M5" i="1"/>
  <c r="P5" i="1"/>
  <c r="J5" i="1"/>
  <c r="Q5" i="1"/>
  <c r="F5" i="1"/>
  <c r="R5" i="1"/>
  <c r="K4" i="8"/>
  <c r="M11" i="9"/>
  <c r="I11" i="9"/>
  <c r="K15" i="8"/>
  <c r="K14" i="8"/>
  <c r="K18" i="8"/>
  <c r="K6" i="8"/>
  <c r="J10" i="8"/>
  <c r="K16" i="8"/>
  <c r="K8" i="8"/>
  <c r="J17" i="8"/>
  <c r="J9" i="8"/>
  <c r="K7" i="8"/>
  <c r="K13" i="8"/>
  <c r="K5" i="8"/>
  <c r="K12" i="8"/>
  <c r="K11" i="8"/>
  <c r="L17" i="9"/>
  <c r="G20" i="7"/>
  <c r="M20" i="7"/>
  <c r="T20" i="7"/>
  <c r="L20" i="7"/>
  <c r="K20" i="7"/>
  <c r="R20" i="7"/>
  <c r="Q20" i="7"/>
  <c r="P20" i="7"/>
  <c r="H20" i="7"/>
  <c r="F20" i="7"/>
  <c r="I13" i="9"/>
  <c r="M13" i="9"/>
  <c r="K13" i="9"/>
  <c r="J8" i="3"/>
  <c r="F8" i="3"/>
</calcChain>
</file>

<file path=xl/sharedStrings.xml><?xml version="1.0" encoding="utf-8"?>
<sst xmlns="http://schemas.openxmlformats.org/spreadsheetml/2006/main" count="248" uniqueCount="83">
  <si>
    <t>ID</t>
  </si>
  <si>
    <t>Name</t>
  </si>
  <si>
    <t>Mark</t>
  </si>
  <si>
    <t>Ram1</t>
  </si>
  <si>
    <t>Ram2</t>
  </si>
  <si>
    <t>Ram3</t>
  </si>
  <si>
    <t>Ram4</t>
  </si>
  <si>
    <t>Ram5</t>
  </si>
  <si>
    <t>Ram6</t>
  </si>
  <si>
    <t>Ram7</t>
  </si>
  <si>
    <t xml:space="preserve"> =VLOOKUP(F$3,BaseTbl,2,0)</t>
  </si>
  <si>
    <t>Ram8</t>
  </si>
  <si>
    <t>Ram9</t>
  </si>
  <si>
    <t>Ram10</t>
  </si>
  <si>
    <t>Ram11</t>
  </si>
  <si>
    <t>Ram12</t>
  </si>
  <si>
    <t>Ram13</t>
  </si>
  <si>
    <t>Ram14</t>
  </si>
  <si>
    <t>Ram15</t>
  </si>
  <si>
    <t>A</t>
  </si>
  <si>
    <t>B</t>
  </si>
  <si>
    <t>A+B</t>
  </si>
  <si>
    <t>A-B</t>
  </si>
  <si>
    <t>A*B</t>
  </si>
  <si>
    <t>A/B</t>
  </si>
  <si>
    <t xml:space="preserve">Is even? </t>
  </si>
  <si>
    <t xml:space="preserve"> =ISEVEN(D8)  =&gt; When the value is even number return TRUE</t>
  </si>
  <si>
    <t>Is Odd</t>
  </si>
  <si>
    <t xml:space="preserve"> =ISODD(D8)</t>
  </si>
  <si>
    <t xml:space="preserve"> =NOT(ISEVEN(D8))</t>
  </si>
  <si>
    <t xml:space="preserve"> =ISERROR(D14)</t>
  </si>
  <si>
    <t xml:space="preserve"> =IF(ISERROR(D4/D6),"Please check",D4/D6)</t>
  </si>
  <si>
    <t>iserror</t>
  </si>
  <si>
    <t>iserr</t>
  </si>
  <si>
    <t>isna</t>
  </si>
  <si>
    <t>iferror</t>
  </si>
  <si>
    <t>ISERR</t>
  </si>
  <si>
    <t>Except NA Error will return True</t>
  </si>
  <si>
    <t>ISNA</t>
  </si>
  <si>
    <t>Only NA Error will return True</t>
  </si>
  <si>
    <t>All type of error will retune TRUE</t>
  </si>
  <si>
    <t>Except NA Error return TRUE</t>
  </si>
  <si>
    <t>Only NA Error return TRUE</t>
  </si>
  <si>
    <t xml:space="preserve"> =IFERROR(VLOOKUP(F$3,BaseTbl,2,0),IFERROR(VLOOKUP(F$3,$E$11:$G$16,2,0),"Ple check"))</t>
  </si>
  <si>
    <t>iferrror</t>
  </si>
  <si>
    <t xml:space="preserve"> =ISODD(G9)</t>
  </si>
  <si>
    <t xml:space="preserve"> =ISEVEN(G9)</t>
  </si>
  <si>
    <t>odd</t>
  </si>
  <si>
    <t>even</t>
  </si>
  <si>
    <t>Error handing</t>
  </si>
  <si>
    <t>Nme15</t>
  </si>
  <si>
    <t>Nme14</t>
  </si>
  <si>
    <t>Nme13</t>
  </si>
  <si>
    <t>Nme12</t>
  </si>
  <si>
    <t>Nme11</t>
  </si>
  <si>
    <t>Nme10</t>
  </si>
  <si>
    <t>Nme6</t>
  </si>
  <si>
    <t>Nme9</t>
  </si>
  <si>
    <t>Nme5</t>
  </si>
  <si>
    <t>Nme8</t>
  </si>
  <si>
    <t>Nme4</t>
  </si>
  <si>
    <t>Nme7</t>
  </si>
  <si>
    <t>Nme3</t>
  </si>
  <si>
    <t>Nme2</t>
  </si>
  <si>
    <t>Nme1</t>
  </si>
  <si>
    <t xml:space="preserve"> =NOT(ISEVEN(G11))</t>
  </si>
  <si>
    <t xml:space="preserve"> =IF(ISERROR(G6/G8),"B value is zero",G6/G8)</t>
  </si>
  <si>
    <t xml:space="preserve"> =IF(ISNA(VLOOKUP(F$3,BaseTbl,22,0)),"Ple chk",VLOOKUP(F$3,BaseTbl,22,0))</t>
  </si>
  <si>
    <t xml:space="preserve"> =IFERROR(VLOOKUP(I$3,BaseTbl,2,0),"Ple check")</t>
  </si>
  <si>
    <t>Yes/No</t>
  </si>
  <si>
    <t xml:space="preserve"> =IFERROR(G6/G8,"Ple chk")</t>
  </si>
  <si>
    <t>A Person</t>
  </si>
  <si>
    <t>B Person</t>
  </si>
  <si>
    <t xml:space="preserve"> =G6+G8</t>
  </si>
  <si>
    <t xml:space="preserve"> =ISERROR(G6/G8)</t>
  </si>
  <si>
    <t xml:space="preserve"> =ISERROR(G13)</t>
  </si>
  <si>
    <t xml:space="preserve"> =IF(ISERROR(INDEX(L$4:L$12,MATCH($F5,$K$4:$K$12,0))),"Not available",INDEX(L$4:L$12,MATCH($F5,$K$4:$K$12,0)))</t>
  </si>
  <si>
    <r>
      <t xml:space="preserve"> =IF(ISERROR(VLOOKUP($G6,</t>
    </r>
    <r>
      <rPr>
        <b/>
        <sz val="11"/>
        <color rgb="FFFF0000"/>
        <rFont val="Calibri"/>
        <family val="2"/>
        <scheme val="minor"/>
      </rPr>
      <t>$A$1:$A$11</t>
    </r>
    <r>
      <rPr>
        <sz val="11"/>
        <color theme="1"/>
        <rFont val="Calibri"/>
        <family val="2"/>
        <scheme val="minor"/>
      </rPr>
      <t>,1,0)),"No","Yes")</t>
    </r>
  </si>
  <si>
    <r>
      <t xml:space="preserve"> =IF(ISERROR(VLOOKUP($G4,</t>
    </r>
    <r>
      <rPr>
        <sz val="11"/>
        <color rgb="FFFF0000"/>
        <rFont val="Calibri"/>
        <family val="2"/>
        <scheme val="minor"/>
      </rPr>
      <t>$A$1:$C$11</t>
    </r>
    <r>
      <rPr>
        <sz val="11"/>
        <color theme="1"/>
        <rFont val="Calibri"/>
        <family val="2"/>
        <scheme val="minor"/>
      </rPr>
      <t>,1,0)),"No","Yes")</t>
    </r>
  </si>
  <si>
    <t>A per</t>
  </si>
  <si>
    <t>name</t>
  </si>
  <si>
    <t xml:space="preserve"> =IF(ISERROR(G6/G8),"Ple check",G6/G8)</t>
  </si>
  <si>
    <t>All Type of error - adv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</si>
</sst>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5" borderId="0" xfId="0" applyFill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3" borderId="1" xfId="0" applyFont="1" applyFill="1" applyBorder="1" applyAlignment="1">
      <alignment horizontal="center"/>
    </xf>
    <xf numFmtId="0" fontId="2" fillId="3" borderId="0" xfId="0" applyFont="1" applyFill="1"/>
    <xf numFmtId="0" fontId="0" fillId="0" borderId="2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12C5-43C6-420C-84DE-CF94687F1BA8}">
  <dimension ref="B4:O22"/>
  <sheetViews>
    <sheetView topLeftCell="B3" workbookViewId="0">
      <selection activeCell="E17" sqref="E17"/>
    </sheetView>
  </sheetViews>
  <sheetFormatPr defaultRowHeight="14.4" x14ac:dyDescent="0.3"/>
  <cols>
    <col min="3" max="3" width="12.21875" bestFit="1" customWidth="1"/>
    <col min="7" max="7" width="12.6640625" bestFit="1" customWidth="1"/>
    <col min="15" max="15" width="18.21875" customWidth="1"/>
  </cols>
  <sheetData>
    <row r="4" spans="2:15" x14ac:dyDescent="0.3">
      <c r="C4" s="7" t="s">
        <v>49</v>
      </c>
    </row>
    <row r="5" spans="2:15" x14ac:dyDescent="0.3">
      <c r="O5" t="s">
        <v>79</v>
      </c>
    </row>
    <row r="6" spans="2:15" x14ac:dyDescent="0.3">
      <c r="B6" s="14">
        <v>1</v>
      </c>
      <c r="C6" s="14" t="s">
        <v>32</v>
      </c>
      <c r="F6" t="s">
        <v>71</v>
      </c>
      <c r="G6" s="4">
        <v>24</v>
      </c>
      <c r="O6">
        <v>24</v>
      </c>
    </row>
    <row r="7" spans="2:15" x14ac:dyDescent="0.3">
      <c r="B7" s="14">
        <v>2</v>
      </c>
      <c r="C7" s="14" t="s">
        <v>33</v>
      </c>
    </row>
    <row r="8" spans="2:15" x14ac:dyDescent="0.3">
      <c r="B8" s="14">
        <v>3</v>
      </c>
      <c r="C8" s="14" t="s">
        <v>34</v>
      </c>
      <c r="F8" t="s">
        <v>72</v>
      </c>
      <c r="G8" s="4">
        <v>0</v>
      </c>
      <c r="I8" s="7" t="s">
        <v>48</v>
      </c>
      <c r="J8" s="7"/>
      <c r="K8" s="7" t="s">
        <v>47</v>
      </c>
      <c r="O8" t="e">
        <f>O6/0</f>
        <v>#DIV/0!</v>
      </c>
    </row>
    <row r="9" spans="2:15" x14ac:dyDescent="0.3">
      <c r="B9" s="14"/>
      <c r="C9" s="14"/>
      <c r="I9" t="s">
        <v>46</v>
      </c>
      <c r="M9" t="s">
        <v>45</v>
      </c>
    </row>
    <row r="10" spans="2:15" x14ac:dyDescent="0.3">
      <c r="B10" s="13">
        <v>4</v>
      </c>
      <c r="C10" s="13" t="s">
        <v>44</v>
      </c>
      <c r="D10" s="7"/>
      <c r="G10" t="s">
        <v>73</v>
      </c>
      <c r="K10" t="s">
        <v>65</v>
      </c>
      <c r="O10" s="4">
        <f>O6/10</f>
        <v>2.4</v>
      </c>
    </row>
    <row r="11" spans="2:15" x14ac:dyDescent="0.3">
      <c r="F11" t="s">
        <v>21</v>
      </c>
      <c r="G11" s="9">
        <f>G6+G8</f>
        <v>24</v>
      </c>
      <c r="I11" t="b">
        <f>ISEVEN(G11)</f>
        <v>1</v>
      </c>
      <c r="K11" t="b">
        <f>NOT(ISEVEN(G11))</f>
        <v>0</v>
      </c>
      <c r="M11" t="b">
        <f>ISODD(G11)</f>
        <v>0</v>
      </c>
    </row>
    <row r="12" spans="2:15" x14ac:dyDescent="0.3">
      <c r="D12" t="e">
        <f>22/0</f>
        <v>#DIV/0!</v>
      </c>
    </row>
    <row r="13" spans="2:15" x14ac:dyDescent="0.3">
      <c r="F13" t="s">
        <v>24</v>
      </c>
      <c r="G13" s="9" t="e">
        <f>G6/G8</f>
        <v>#DIV/0!</v>
      </c>
      <c r="I13" t="e">
        <f>ISEVEN(G13)</f>
        <v>#DIV/0!</v>
      </c>
      <c r="K13" t="e">
        <f>NOT(ISEVEN(G13))</f>
        <v>#DIV/0!</v>
      </c>
      <c r="M13" t="e">
        <f>ISODD(G13)</f>
        <v>#DIV/0!</v>
      </c>
    </row>
    <row r="15" spans="2:15" x14ac:dyDescent="0.3">
      <c r="C15" t="b">
        <f>ISERROR(G6/G8)</f>
        <v>1</v>
      </c>
      <c r="E15" t="e">
        <f>G6/G8</f>
        <v>#DIV/0!</v>
      </c>
      <c r="G15" s="16" t="str">
        <f>IFERROR(G6/G8,"Ple chk")</f>
        <v>Ple chk</v>
      </c>
      <c r="H15" s="7" t="s">
        <v>70</v>
      </c>
      <c r="I15" s="7"/>
      <c r="J15" s="7"/>
    </row>
    <row r="16" spans="2:15" x14ac:dyDescent="0.3">
      <c r="C16" t="s">
        <v>74</v>
      </c>
      <c r="G16" s="9" t="b">
        <f>ISERROR(G6/G8)</f>
        <v>1</v>
      </c>
      <c r="I16" s="4" t="b">
        <f>ISERROR(G13)</f>
        <v>1</v>
      </c>
    </row>
    <row r="17" spans="3:12" x14ac:dyDescent="0.3">
      <c r="E17" t="str">
        <f>IF(ISERROR(G6/G8),"Ple chk",G6/G8)</f>
        <v>Ple chk</v>
      </c>
      <c r="G17" t="s">
        <v>74</v>
      </c>
      <c r="I17" t="s">
        <v>75</v>
      </c>
      <c r="L17" s="9" t="b">
        <f>ISERROR(G13)</f>
        <v>1</v>
      </c>
    </row>
    <row r="18" spans="3:12" x14ac:dyDescent="0.3">
      <c r="G18" t="str">
        <f>IF(ISERROR(G6/G8),"Ple chk",G6/G8)</f>
        <v>Ple chk</v>
      </c>
    </row>
    <row r="19" spans="3:12" x14ac:dyDescent="0.3">
      <c r="C19" t="str">
        <f>IF(ISERROR(G6/G8),"Ple check",G6/G8)</f>
        <v>Ple check</v>
      </c>
      <c r="G19" s="5" t="str">
        <f>IF(ISERROR(G6/G8),"Please check",G6/G8)</f>
        <v>Please check</v>
      </c>
      <c r="H19" t="str">
        <f>IF(ISERROR(G6/G8),"B value is zero",G6/G8)</f>
        <v>B value is zero</v>
      </c>
    </row>
    <row r="20" spans="3:12" x14ac:dyDescent="0.3">
      <c r="C20" s="7" t="s">
        <v>81</v>
      </c>
      <c r="D20" s="7"/>
      <c r="E20" s="7"/>
      <c r="G20" t="s">
        <v>66</v>
      </c>
    </row>
    <row r="22" spans="3:12" x14ac:dyDescent="0.3">
      <c r="G22" t="str">
        <f>IFERROR(G6/G8,"ple chk")</f>
        <v>ple chk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7783-9894-4F1B-8302-B549FD621F93}">
  <dimension ref="A1:L18"/>
  <sheetViews>
    <sheetView tabSelected="1" workbookViewId="0">
      <selection activeCell="O19" sqref="O19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H1" t="s">
        <v>78</v>
      </c>
    </row>
    <row r="2" spans="1:12" x14ac:dyDescent="0.3">
      <c r="A2" s="2">
        <v>1001</v>
      </c>
      <c r="B2" s="2" t="s">
        <v>3</v>
      </c>
      <c r="C2" s="2">
        <f ca="1">RANDBETWEEN(1,100)</f>
        <v>77</v>
      </c>
    </row>
    <row r="3" spans="1:12" x14ac:dyDescent="0.3">
      <c r="A3" s="2">
        <v>1002</v>
      </c>
      <c r="B3" s="2" t="s">
        <v>4</v>
      </c>
      <c r="C3" s="2">
        <f t="shared" ref="C3:C11" ca="1" si="0">RANDBETWEEN(1,100)</f>
        <v>39</v>
      </c>
      <c r="G3" s="1" t="s">
        <v>0</v>
      </c>
      <c r="H3" s="15" t="s">
        <v>69</v>
      </c>
    </row>
    <row r="4" spans="1:12" x14ac:dyDescent="0.3">
      <c r="A4" s="2">
        <v>1003</v>
      </c>
      <c r="B4" s="2" t="s">
        <v>5</v>
      </c>
      <c r="C4" s="2">
        <f t="shared" ca="1" si="0"/>
        <v>32</v>
      </c>
      <c r="G4" s="2">
        <v>1005</v>
      </c>
      <c r="H4" s="2" t="str">
        <f>IF(ISERROR(VLOOKUP($G4,$A$1:$C$11,1,0)),"No","Yes")</f>
        <v>Yes</v>
      </c>
      <c r="I4">
        <f t="shared" ref="I4:I18" si="1">VLOOKUP(G4,$A$1:$C$11,1,0)</f>
        <v>1005</v>
      </c>
      <c r="J4" t="b">
        <f t="shared" ref="J4:J18" si="2">ISERROR(I4)</f>
        <v>0</v>
      </c>
      <c r="K4" t="str">
        <f t="shared" ref="K4:K18" si="3">IF(ISERROR(I4),"No","Yes")</f>
        <v>Yes</v>
      </c>
    </row>
    <row r="5" spans="1:12" x14ac:dyDescent="0.3">
      <c r="A5" s="2">
        <v>1004</v>
      </c>
      <c r="B5" s="2" t="s">
        <v>6</v>
      </c>
      <c r="C5" s="2">
        <f t="shared" ca="1" si="0"/>
        <v>27</v>
      </c>
      <c r="G5" s="2">
        <v>1014</v>
      </c>
      <c r="H5" s="2" t="str">
        <f>IF(ISERROR(VLOOKUP($G5,$A$1:$C$11,1,0)),"No","Yes")</f>
        <v>No</v>
      </c>
      <c r="I5" t="e">
        <f>VLOOKUP(G5,$A$1:$C$11,1,0)</f>
        <v>#N/A</v>
      </c>
      <c r="J5" t="b">
        <f>ISERROR(I5)</f>
        <v>1</v>
      </c>
      <c r="K5" t="str">
        <f t="shared" si="3"/>
        <v>No</v>
      </c>
    </row>
    <row r="6" spans="1:12" x14ac:dyDescent="0.3">
      <c r="A6" s="2">
        <v>1005</v>
      </c>
      <c r="B6" s="2" t="s">
        <v>7</v>
      </c>
      <c r="C6" s="2">
        <f t="shared" ca="1" si="0"/>
        <v>91</v>
      </c>
      <c r="G6" s="2">
        <v>1012</v>
      </c>
      <c r="H6" s="2" t="str">
        <f>IF(ISERROR(VLOOKUP($G6,$A$1:$A$11,1,0)),"No","Yes")</f>
        <v>No</v>
      </c>
      <c r="I6" t="e">
        <f t="shared" si="1"/>
        <v>#N/A</v>
      </c>
      <c r="J6" t="b">
        <f t="shared" si="2"/>
        <v>1</v>
      </c>
      <c r="K6" t="str">
        <f t="shared" si="3"/>
        <v>No</v>
      </c>
      <c r="L6" t="s">
        <v>77</v>
      </c>
    </row>
    <row r="7" spans="1:12" x14ac:dyDescent="0.3">
      <c r="A7" s="2">
        <v>1006</v>
      </c>
      <c r="B7" s="2" t="s">
        <v>8</v>
      </c>
      <c r="C7" s="2">
        <f t="shared" ca="1" si="0"/>
        <v>45</v>
      </c>
      <c r="G7" s="2">
        <v>1006</v>
      </c>
      <c r="H7" s="2" t="str">
        <f t="shared" ref="H7:H18" si="4">IF(ISERROR(VLOOKUP($G7,$A$1:$C$11,1,0)),"No","Yes")</f>
        <v>Yes</v>
      </c>
      <c r="I7">
        <f t="shared" si="1"/>
        <v>1006</v>
      </c>
      <c r="J7" t="b">
        <f t="shared" si="2"/>
        <v>0</v>
      </c>
      <c r="K7" t="str">
        <f t="shared" si="3"/>
        <v>Yes</v>
      </c>
    </row>
    <row r="8" spans="1:12" x14ac:dyDescent="0.3">
      <c r="A8" s="2">
        <v>1007</v>
      </c>
      <c r="B8" s="2" t="s">
        <v>9</v>
      </c>
      <c r="C8" s="2">
        <f t="shared" ca="1" si="0"/>
        <v>95</v>
      </c>
      <c r="G8" s="2">
        <v>1011</v>
      </c>
      <c r="H8" s="2" t="str">
        <f t="shared" si="4"/>
        <v>No</v>
      </c>
      <c r="I8" t="e">
        <f t="shared" si="1"/>
        <v>#N/A</v>
      </c>
      <c r="J8" t="b">
        <f t="shared" si="2"/>
        <v>1</v>
      </c>
      <c r="K8" t="str">
        <f t="shared" si="3"/>
        <v>No</v>
      </c>
    </row>
    <row r="9" spans="1:12" x14ac:dyDescent="0.3">
      <c r="A9" s="2">
        <v>1008</v>
      </c>
      <c r="B9" s="2" t="s">
        <v>11</v>
      </c>
      <c r="C9" s="2">
        <f t="shared" ca="1" si="0"/>
        <v>61</v>
      </c>
      <c r="G9" s="2">
        <v>1004</v>
      </c>
      <c r="H9" s="2" t="str">
        <f t="shared" si="4"/>
        <v>Yes</v>
      </c>
      <c r="I9">
        <f t="shared" si="1"/>
        <v>1004</v>
      </c>
      <c r="J9" t="b">
        <f t="shared" si="2"/>
        <v>0</v>
      </c>
      <c r="K9" t="str">
        <f t="shared" si="3"/>
        <v>Yes</v>
      </c>
    </row>
    <row r="10" spans="1:12" x14ac:dyDescent="0.3">
      <c r="A10" s="2">
        <v>1009</v>
      </c>
      <c r="B10" s="2" t="s">
        <v>12</v>
      </c>
      <c r="C10" s="2">
        <f t="shared" ca="1" si="0"/>
        <v>81</v>
      </c>
      <c r="G10" s="2">
        <v>1007</v>
      </c>
      <c r="H10" s="2" t="str">
        <f t="shared" si="4"/>
        <v>Yes</v>
      </c>
      <c r="I10">
        <f t="shared" si="1"/>
        <v>1007</v>
      </c>
      <c r="J10" t="b">
        <f t="shared" si="2"/>
        <v>0</v>
      </c>
      <c r="K10" t="str">
        <f t="shared" si="3"/>
        <v>Yes</v>
      </c>
    </row>
    <row r="11" spans="1:12" x14ac:dyDescent="0.3">
      <c r="A11" s="2">
        <v>1010</v>
      </c>
      <c r="B11" s="2" t="s">
        <v>13</v>
      </c>
      <c r="C11" s="2">
        <f t="shared" ca="1" si="0"/>
        <v>5</v>
      </c>
      <c r="G11" s="2">
        <v>1010</v>
      </c>
      <c r="H11" s="2" t="str">
        <f t="shared" si="4"/>
        <v>Yes</v>
      </c>
      <c r="I11">
        <f t="shared" si="1"/>
        <v>1010</v>
      </c>
      <c r="J11" t="b">
        <f t="shared" si="2"/>
        <v>0</v>
      </c>
      <c r="K11" t="str">
        <f t="shared" si="3"/>
        <v>Yes</v>
      </c>
    </row>
    <row r="12" spans="1:12" x14ac:dyDescent="0.3">
      <c r="G12" s="2">
        <v>1008</v>
      </c>
      <c r="H12" s="2" t="str">
        <f t="shared" si="4"/>
        <v>Yes</v>
      </c>
      <c r="I12">
        <f t="shared" si="1"/>
        <v>1008</v>
      </c>
      <c r="J12" t="b">
        <f t="shared" si="2"/>
        <v>0</v>
      </c>
      <c r="K12" t="str">
        <f t="shared" si="3"/>
        <v>Yes</v>
      </c>
    </row>
    <row r="13" spans="1:12" x14ac:dyDescent="0.3">
      <c r="G13" s="2">
        <v>1003</v>
      </c>
      <c r="H13" s="2" t="str">
        <f t="shared" si="4"/>
        <v>Yes</v>
      </c>
      <c r="I13">
        <f t="shared" si="1"/>
        <v>1003</v>
      </c>
      <c r="J13" t="b">
        <f t="shared" si="2"/>
        <v>0</v>
      </c>
      <c r="K13" t="str">
        <f t="shared" si="3"/>
        <v>Yes</v>
      </c>
    </row>
    <row r="14" spans="1:12" x14ac:dyDescent="0.3">
      <c r="G14" s="2">
        <v>1002</v>
      </c>
      <c r="H14" s="2" t="str">
        <f t="shared" si="4"/>
        <v>Yes</v>
      </c>
      <c r="I14">
        <f t="shared" si="1"/>
        <v>1002</v>
      </c>
      <c r="J14" t="b">
        <f t="shared" si="2"/>
        <v>0</v>
      </c>
      <c r="K14" t="str">
        <f t="shared" si="3"/>
        <v>Yes</v>
      </c>
    </row>
    <row r="15" spans="1:12" x14ac:dyDescent="0.3">
      <c r="G15" s="2">
        <v>1009</v>
      </c>
      <c r="H15" s="2" t="str">
        <f t="shared" si="4"/>
        <v>Yes</v>
      </c>
      <c r="I15">
        <f t="shared" si="1"/>
        <v>1009</v>
      </c>
      <c r="J15" t="b">
        <f t="shared" si="2"/>
        <v>0</v>
      </c>
      <c r="K15" t="str">
        <f t="shared" si="3"/>
        <v>Yes</v>
      </c>
    </row>
    <row r="16" spans="1:12" x14ac:dyDescent="0.3">
      <c r="G16" s="2">
        <v>1015</v>
      </c>
      <c r="H16" s="2" t="str">
        <f t="shared" si="4"/>
        <v>No</v>
      </c>
      <c r="I16" t="e">
        <f t="shared" si="1"/>
        <v>#N/A</v>
      </c>
      <c r="J16" t="b">
        <f t="shared" si="2"/>
        <v>1</v>
      </c>
      <c r="K16" t="str">
        <f t="shared" si="3"/>
        <v>No</v>
      </c>
    </row>
    <row r="17" spans="7:11" x14ac:dyDescent="0.3">
      <c r="G17" s="2">
        <v>1001</v>
      </c>
      <c r="H17" s="2" t="str">
        <f t="shared" si="4"/>
        <v>Yes</v>
      </c>
      <c r="I17">
        <f t="shared" si="1"/>
        <v>1001</v>
      </c>
      <c r="J17" t="b">
        <f t="shared" si="2"/>
        <v>0</v>
      </c>
      <c r="K17" t="str">
        <f t="shared" si="3"/>
        <v>Yes</v>
      </c>
    </row>
    <row r="18" spans="7:11" x14ac:dyDescent="0.3">
      <c r="G18" s="2">
        <v>1013</v>
      </c>
      <c r="H18" s="2" t="str">
        <f t="shared" si="4"/>
        <v>No</v>
      </c>
      <c r="I18" t="e">
        <f t="shared" si="1"/>
        <v>#N/A</v>
      </c>
      <c r="J18" t="b">
        <f t="shared" si="2"/>
        <v>1</v>
      </c>
      <c r="K18" t="str">
        <f t="shared" si="3"/>
        <v>No</v>
      </c>
    </row>
  </sheetData>
  <sortState xmlns:xlrd2="http://schemas.microsoft.com/office/spreadsheetml/2017/richdata2" ref="G4:H18">
    <sortCondition ref="H4:H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FB09-075B-43D2-AE02-93B70104AC87}">
  <dimension ref="A1:Q20"/>
  <sheetViews>
    <sheetView workbookViewId="0">
      <selection activeCell="P5" sqref="P5"/>
    </sheetView>
  </sheetViews>
  <sheetFormatPr defaultRowHeight="14.4" x14ac:dyDescent="0.3"/>
  <cols>
    <col min="7" max="8" width="11.6640625" bestFit="1" customWidth="1"/>
  </cols>
  <sheetData>
    <row r="1" spans="1:17" x14ac:dyDescent="0.3">
      <c r="A1" s="11" t="s">
        <v>0</v>
      </c>
      <c r="B1" s="11" t="s">
        <v>1</v>
      </c>
      <c r="C1" s="11" t="s">
        <v>2</v>
      </c>
      <c r="G1" t="b">
        <f>ISERROR(G5)</f>
        <v>0</v>
      </c>
    </row>
    <row r="2" spans="1:17" x14ac:dyDescent="0.3">
      <c r="A2" s="2">
        <v>1001</v>
      </c>
      <c r="B2" s="2" t="s">
        <v>64</v>
      </c>
      <c r="C2" s="2">
        <f t="shared" ref="C2:C7" ca="1" si="0">RANDBETWEEN(1,100)</f>
        <v>67</v>
      </c>
      <c r="G2" t="s">
        <v>76</v>
      </c>
    </row>
    <row r="3" spans="1:17" x14ac:dyDescent="0.3">
      <c r="A3" s="2">
        <v>1002</v>
      </c>
      <c r="B3" s="2" t="s">
        <v>63</v>
      </c>
      <c r="C3" s="2">
        <f t="shared" ca="1" si="0"/>
        <v>62</v>
      </c>
      <c r="K3" s="11" t="s">
        <v>0</v>
      </c>
      <c r="L3" s="11" t="s">
        <v>1</v>
      </c>
      <c r="M3" s="11" t="s">
        <v>2</v>
      </c>
    </row>
    <row r="4" spans="1:17" x14ac:dyDescent="0.3">
      <c r="A4" s="2">
        <v>1003</v>
      </c>
      <c r="B4" s="2" t="s">
        <v>62</v>
      </c>
      <c r="C4" s="3">
        <f t="shared" ca="1" si="0"/>
        <v>74</v>
      </c>
      <c r="F4" s="11" t="s">
        <v>0</v>
      </c>
      <c r="G4" s="11" t="s">
        <v>1</v>
      </c>
      <c r="H4" s="11" t="s">
        <v>2</v>
      </c>
      <c r="K4" s="2">
        <v>1007</v>
      </c>
      <c r="L4" s="2" t="s">
        <v>61</v>
      </c>
      <c r="M4" s="2">
        <f t="shared" ref="M4:M12" ca="1" si="1">RANDBETWEEN(1,100)</f>
        <v>89</v>
      </c>
      <c r="O4" s="11" t="s">
        <v>0</v>
      </c>
      <c r="P4" s="11" t="s">
        <v>1</v>
      </c>
      <c r="Q4" s="11" t="s">
        <v>2</v>
      </c>
    </row>
    <row r="5" spans="1:17" x14ac:dyDescent="0.3">
      <c r="A5" s="2">
        <v>1004</v>
      </c>
      <c r="B5" s="2" t="s">
        <v>60</v>
      </c>
      <c r="C5" s="2">
        <f t="shared" ca="1" si="0"/>
        <v>45</v>
      </c>
      <c r="F5" s="2">
        <v>1009</v>
      </c>
      <c r="G5" s="10" t="str">
        <f>IF(ISERROR(INDEX(L$4:L$12,MATCH($F5,$K$4:$K$12,0))),"Not available",INDEX(L$4:L$12,MATCH($F5,$K$4:$K$12,0)))</f>
        <v>Nme9</v>
      </c>
      <c r="H5" s="10">
        <f ca="1">IF(ISERROR(INDEX(M$4:M$12,MATCH($F5,$K$4:$K$12,0))),"Not available",INDEX(M$4:M$12,MATCH($F5,$K$4:$K$12,0)))</f>
        <v>68</v>
      </c>
      <c r="K5" s="2">
        <v>1008</v>
      </c>
      <c r="L5" s="2" t="s">
        <v>59</v>
      </c>
      <c r="M5" s="2">
        <f t="shared" ca="1" si="1"/>
        <v>33</v>
      </c>
      <c r="O5" s="2">
        <v>1009</v>
      </c>
      <c r="P5" s="3" t="str">
        <f>IF(ISERROR(VLOOKUP($O5,$A$1:$C$7,2,0)),VLOOKUP($O5,$K$3:$M$12,2,0),VLOOKUP($O5,$A$1:$C$7,2,0))</f>
        <v>Nme9</v>
      </c>
      <c r="Q5" s="3" t="str">
        <f>IF(ISERROR(VLOOKUP($O5,$A$1:$C$7,2,0)),VLOOKUP($O5,$K$3:$M$12,2,0),VLOOKUP($O5,$A$1:$C$7,2,0))</f>
        <v>Nme9</v>
      </c>
    </row>
    <row r="6" spans="1:17" x14ac:dyDescent="0.3">
      <c r="A6" s="2">
        <v>1005</v>
      </c>
      <c r="B6" s="2" t="s">
        <v>58</v>
      </c>
      <c r="C6" s="2">
        <f t="shared" ca="1" si="0"/>
        <v>33</v>
      </c>
      <c r="F6" s="2">
        <v>1003</v>
      </c>
      <c r="G6" s="10" t="str">
        <f>IF(ISERROR(INDEX(L$4:L$12,MATCH($F6,$K$4:$K$12,0))),"Not available",INDEX(L$4:L$12,MATCH($F6,$K$4:$K$12,0)))</f>
        <v>Not available</v>
      </c>
      <c r="H6" s="10" t="str">
        <f t="shared" ref="G6:H19" si="2">IF(ISERROR(INDEX(M$4:M$12,MATCH($F6,$K$4:$K$12,0))),"Not available",INDEX(M$4:M$12,MATCH($F6,$K$4:$K$12,0)))</f>
        <v>Not available</v>
      </c>
      <c r="K6" s="2">
        <v>1009</v>
      </c>
      <c r="L6" s="2" t="s">
        <v>57</v>
      </c>
      <c r="M6" s="2">
        <f t="shared" ca="1" si="1"/>
        <v>68</v>
      </c>
      <c r="O6" s="2">
        <v>1003</v>
      </c>
      <c r="P6" s="3" t="str">
        <f t="shared" ref="P6:Q20" si="3">IF(ISERROR(VLOOKUP($O6,$A$1:$C$7,2,0)),VLOOKUP($O6,$K$3:$M$12,2,0),VLOOKUP($O6,$A$1:$C$7,2,0))</f>
        <v>Nme3</v>
      </c>
      <c r="Q6" s="3" t="str">
        <f t="shared" si="3"/>
        <v>Nme3</v>
      </c>
    </row>
    <row r="7" spans="1:17" x14ac:dyDescent="0.3">
      <c r="A7" s="2">
        <v>1006</v>
      </c>
      <c r="B7" s="2" t="s">
        <v>56</v>
      </c>
      <c r="C7" s="2">
        <f t="shared" ca="1" si="0"/>
        <v>96</v>
      </c>
      <c r="F7" s="2">
        <v>1004</v>
      </c>
      <c r="G7" s="10" t="str">
        <f t="shared" si="2"/>
        <v>Not available</v>
      </c>
      <c r="H7" s="10" t="str">
        <f t="shared" si="2"/>
        <v>Not available</v>
      </c>
      <c r="K7" s="2">
        <v>1010</v>
      </c>
      <c r="L7" s="2" t="s">
        <v>55</v>
      </c>
      <c r="M7" s="2">
        <f t="shared" ca="1" si="1"/>
        <v>2</v>
      </c>
      <c r="O7" s="2">
        <v>1004</v>
      </c>
      <c r="P7" s="3" t="str">
        <f t="shared" si="3"/>
        <v>Nme4</v>
      </c>
      <c r="Q7" s="3" t="str">
        <f t="shared" si="3"/>
        <v>Nme4</v>
      </c>
    </row>
    <row r="8" spans="1:17" x14ac:dyDescent="0.3">
      <c r="F8" s="2">
        <v>1012</v>
      </c>
      <c r="G8" s="10" t="str">
        <f t="shared" si="2"/>
        <v>Nme12</v>
      </c>
      <c r="H8" s="10">
        <f t="shared" ca="1" si="2"/>
        <v>27</v>
      </c>
      <c r="K8" s="2">
        <v>1011</v>
      </c>
      <c r="L8" s="2" t="s">
        <v>54</v>
      </c>
      <c r="M8" s="2">
        <f t="shared" ca="1" si="1"/>
        <v>92</v>
      </c>
      <c r="O8" s="2">
        <v>1012</v>
      </c>
      <c r="P8" s="3" t="str">
        <f t="shared" si="3"/>
        <v>Nme12</v>
      </c>
      <c r="Q8" s="3" t="str">
        <f t="shared" si="3"/>
        <v>Nme12</v>
      </c>
    </row>
    <row r="9" spans="1:17" x14ac:dyDescent="0.3">
      <c r="F9" s="2">
        <v>1015</v>
      </c>
      <c r="G9" s="10" t="str">
        <f t="shared" si="2"/>
        <v>Nme15</v>
      </c>
      <c r="H9" s="10">
        <f t="shared" ca="1" si="2"/>
        <v>93</v>
      </c>
      <c r="K9" s="2">
        <v>1012</v>
      </c>
      <c r="L9" s="2" t="s">
        <v>53</v>
      </c>
      <c r="M9" s="2">
        <f t="shared" ca="1" si="1"/>
        <v>27</v>
      </c>
      <c r="O9" s="2">
        <v>1015</v>
      </c>
      <c r="P9" s="3" t="str">
        <f t="shared" si="3"/>
        <v>Nme15</v>
      </c>
      <c r="Q9" s="3" t="str">
        <f t="shared" si="3"/>
        <v>Nme15</v>
      </c>
    </row>
    <row r="10" spans="1:17" x14ac:dyDescent="0.3">
      <c r="F10" s="2">
        <v>1013</v>
      </c>
      <c r="G10" s="10" t="str">
        <f t="shared" si="2"/>
        <v>Nme13</v>
      </c>
      <c r="H10" s="10">
        <f t="shared" ca="1" si="2"/>
        <v>92</v>
      </c>
      <c r="K10" s="2">
        <v>1013</v>
      </c>
      <c r="L10" s="2" t="s">
        <v>52</v>
      </c>
      <c r="M10" s="2">
        <f t="shared" ca="1" si="1"/>
        <v>92</v>
      </c>
      <c r="O10" s="2">
        <v>1013</v>
      </c>
      <c r="P10" s="3" t="str">
        <f t="shared" si="3"/>
        <v>Nme13</v>
      </c>
      <c r="Q10" s="3" t="str">
        <f t="shared" si="3"/>
        <v>Nme13</v>
      </c>
    </row>
    <row r="11" spans="1:17" x14ac:dyDescent="0.3">
      <c r="F11" s="2">
        <v>1014</v>
      </c>
      <c r="G11" s="10" t="str">
        <f t="shared" si="2"/>
        <v>Nme14</v>
      </c>
      <c r="H11" s="10">
        <f t="shared" ca="1" si="2"/>
        <v>74</v>
      </c>
      <c r="K11" s="2">
        <v>1014</v>
      </c>
      <c r="L11" s="2" t="s">
        <v>51</v>
      </c>
      <c r="M11" s="2">
        <f t="shared" ca="1" si="1"/>
        <v>74</v>
      </c>
      <c r="O11" s="2">
        <v>1014</v>
      </c>
      <c r="P11" s="3" t="str">
        <f t="shared" si="3"/>
        <v>Nme14</v>
      </c>
      <c r="Q11" s="3" t="str">
        <f t="shared" si="3"/>
        <v>Nme14</v>
      </c>
    </row>
    <row r="12" spans="1:17" x14ac:dyDescent="0.3">
      <c r="A12" t="s">
        <v>0</v>
      </c>
      <c r="B12">
        <v>1009</v>
      </c>
      <c r="F12" s="2">
        <v>1001</v>
      </c>
      <c r="G12" s="10" t="str">
        <f t="shared" si="2"/>
        <v>Not available</v>
      </c>
      <c r="H12" s="10" t="str">
        <f t="shared" si="2"/>
        <v>Not available</v>
      </c>
      <c r="K12" s="2">
        <v>1015</v>
      </c>
      <c r="L12" s="2" t="s">
        <v>50</v>
      </c>
      <c r="M12" s="2">
        <f t="shared" ca="1" si="1"/>
        <v>93</v>
      </c>
      <c r="O12" s="2">
        <v>1001</v>
      </c>
      <c r="P12" s="3" t="str">
        <f t="shared" si="3"/>
        <v>Nme1</v>
      </c>
      <c r="Q12" s="3" t="str">
        <f t="shared" si="3"/>
        <v>Nme1</v>
      </c>
    </row>
    <row r="13" spans="1:17" x14ac:dyDescent="0.3">
      <c r="A13" t="s">
        <v>80</v>
      </c>
      <c r="B13" t="str">
        <f>IF(ISERROR(VLOOKUP(B12,A1:C7,2,0)),"ple chck",VLOOKUP(B12,A1:C7,2,0))</f>
        <v>ple chck</v>
      </c>
      <c r="F13" s="2">
        <v>1007</v>
      </c>
      <c r="G13" s="10" t="str">
        <f t="shared" si="2"/>
        <v>Nme7</v>
      </c>
      <c r="H13" s="10">
        <f t="shared" ca="1" si="2"/>
        <v>89</v>
      </c>
      <c r="O13" s="2">
        <v>1007</v>
      </c>
      <c r="P13" s="3" t="str">
        <f t="shared" si="3"/>
        <v>Nme7</v>
      </c>
      <c r="Q13" s="3" t="str">
        <f t="shared" si="3"/>
        <v>Nme7</v>
      </c>
    </row>
    <row r="14" spans="1:17" x14ac:dyDescent="0.3">
      <c r="F14" s="2">
        <v>1010</v>
      </c>
      <c r="G14" s="10" t="str">
        <f t="shared" si="2"/>
        <v>Nme10</v>
      </c>
      <c r="H14" s="10">
        <f t="shared" ca="1" si="2"/>
        <v>2</v>
      </c>
      <c r="O14" s="2">
        <v>1010</v>
      </c>
      <c r="P14" s="3" t="str">
        <f t="shared" si="3"/>
        <v>Nme10</v>
      </c>
      <c r="Q14" s="3" t="str">
        <f t="shared" si="3"/>
        <v>Nme10</v>
      </c>
    </row>
    <row r="15" spans="1:17" x14ac:dyDescent="0.3">
      <c r="F15" s="2">
        <v>1006</v>
      </c>
      <c r="G15" s="10" t="str">
        <f t="shared" si="2"/>
        <v>Not available</v>
      </c>
      <c r="H15" s="10" t="str">
        <f t="shared" si="2"/>
        <v>Not available</v>
      </c>
      <c r="O15" s="2">
        <v>1006</v>
      </c>
      <c r="P15" s="3" t="str">
        <f t="shared" si="3"/>
        <v>Nme6</v>
      </c>
      <c r="Q15" s="3" t="str">
        <f t="shared" si="3"/>
        <v>Nme6</v>
      </c>
    </row>
    <row r="16" spans="1:17" x14ac:dyDescent="0.3">
      <c r="F16" s="2">
        <v>1008</v>
      </c>
      <c r="G16" s="10" t="str">
        <f t="shared" si="2"/>
        <v>Nme8</v>
      </c>
      <c r="H16" s="10">
        <f t="shared" ca="1" si="2"/>
        <v>33</v>
      </c>
      <c r="O16" s="2">
        <v>1008</v>
      </c>
      <c r="P16" s="3" t="str">
        <f t="shared" si="3"/>
        <v>Nme8</v>
      </c>
      <c r="Q16" s="3" t="str">
        <f t="shared" si="3"/>
        <v>Nme8</v>
      </c>
    </row>
    <row r="17" spans="6:17" x14ac:dyDescent="0.3">
      <c r="F17" s="2">
        <v>1002</v>
      </c>
      <c r="G17" s="10" t="str">
        <f t="shared" si="2"/>
        <v>Not available</v>
      </c>
      <c r="H17" s="10" t="str">
        <f t="shared" si="2"/>
        <v>Not available</v>
      </c>
      <c r="O17" s="2">
        <v>1002</v>
      </c>
      <c r="P17" s="3" t="str">
        <f t="shared" si="3"/>
        <v>Nme2</v>
      </c>
      <c r="Q17" s="3" t="str">
        <f t="shared" si="3"/>
        <v>Nme2</v>
      </c>
    </row>
    <row r="18" spans="6:17" x14ac:dyDescent="0.3">
      <c r="F18" s="2">
        <v>1005</v>
      </c>
      <c r="G18" s="10" t="str">
        <f t="shared" si="2"/>
        <v>Not available</v>
      </c>
      <c r="H18" s="10" t="str">
        <f t="shared" si="2"/>
        <v>Not available</v>
      </c>
      <c r="O18" s="2">
        <v>1005</v>
      </c>
      <c r="P18" s="3" t="str">
        <f t="shared" si="3"/>
        <v>Nme5</v>
      </c>
      <c r="Q18" s="3" t="str">
        <f t="shared" si="3"/>
        <v>Nme5</v>
      </c>
    </row>
    <row r="19" spans="6:17" x14ac:dyDescent="0.3">
      <c r="F19" s="2">
        <v>1011</v>
      </c>
      <c r="G19" s="10" t="str">
        <f t="shared" si="2"/>
        <v>Nme11</v>
      </c>
      <c r="H19" s="10">
        <f t="shared" ca="1" si="2"/>
        <v>92</v>
      </c>
      <c r="O19" s="2">
        <v>1011</v>
      </c>
      <c r="P19" s="3" t="str">
        <f t="shared" si="3"/>
        <v>Nme11</v>
      </c>
      <c r="Q19" s="3" t="str">
        <f t="shared" si="3"/>
        <v>Nme11</v>
      </c>
    </row>
    <row r="20" spans="6:17" x14ac:dyDescent="0.3">
      <c r="O20" s="17">
        <v>123</v>
      </c>
      <c r="P20" s="8" t="e">
        <f t="shared" si="3"/>
        <v>#N/A</v>
      </c>
      <c r="Q20" s="8" t="e">
        <f t="shared" si="3"/>
        <v>#N/A</v>
      </c>
    </row>
  </sheetData>
  <autoFilter ref="F4:H19" xr:uid="{8351FB09-075B-43D2-AE02-93B70104AC8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CFEA-1C48-4A5D-ACCE-0627B2A4F947}">
  <dimension ref="B1:P18"/>
  <sheetViews>
    <sheetView workbookViewId="0">
      <selection activeCell="M3" sqref="M3:Q8"/>
    </sheetView>
  </sheetViews>
  <sheetFormatPr defaultRowHeight="14.4" x14ac:dyDescent="0.3"/>
  <cols>
    <col min="4" max="4" width="11.21875" bestFit="1" customWidth="1"/>
  </cols>
  <sheetData>
    <row r="1" spans="2:16" x14ac:dyDescent="0.3">
      <c r="M1" t="b">
        <f>ISERROR(O1)</f>
        <v>1</v>
      </c>
      <c r="O1" t="e">
        <f>vl</f>
        <v>#NAME?</v>
      </c>
    </row>
    <row r="2" spans="2:16" x14ac:dyDescent="0.3">
      <c r="M2" t="b">
        <f>ISERROR(O2)</f>
        <v>0</v>
      </c>
      <c r="O2">
        <v>123</v>
      </c>
    </row>
    <row r="3" spans="2:16" x14ac:dyDescent="0.3">
      <c r="M3" s="13" t="s">
        <v>32</v>
      </c>
      <c r="O3" t="s">
        <v>40</v>
      </c>
    </row>
    <row r="4" spans="2:16" x14ac:dyDescent="0.3">
      <c r="B4" t="s">
        <v>19</v>
      </c>
      <c r="D4">
        <v>200</v>
      </c>
    </row>
    <row r="5" spans="2:16" x14ac:dyDescent="0.3">
      <c r="M5" s="7" t="s">
        <v>33</v>
      </c>
      <c r="N5" s="7"/>
      <c r="O5" s="7" t="s">
        <v>41</v>
      </c>
      <c r="P5" s="7"/>
    </row>
    <row r="6" spans="2:16" x14ac:dyDescent="0.3">
      <c r="B6" t="s">
        <v>20</v>
      </c>
      <c r="D6">
        <v>0</v>
      </c>
      <c r="F6" t="s">
        <v>25</v>
      </c>
      <c r="H6" t="s">
        <v>27</v>
      </c>
      <c r="M6" t="s">
        <v>34</v>
      </c>
      <c r="O6" t="s">
        <v>42</v>
      </c>
    </row>
    <row r="7" spans="2:16" x14ac:dyDescent="0.3">
      <c r="F7" t="s">
        <v>26</v>
      </c>
    </row>
    <row r="8" spans="2:16" x14ac:dyDescent="0.3">
      <c r="B8" t="s">
        <v>21</v>
      </c>
      <c r="D8" s="4">
        <f>D4+D6</f>
        <v>200</v>
      </c>
      <c r="F8" t="b">
        <f>ISEVEN(D8)</f>
        <v>1</v>
      </c>
      <c r="H8" t="b">
        <f>NOT(ISEVEN(D8))</f>
        <v>0</v>
      </c>
      <c r="J8" t="b">
        <f>ISODD(D8)</f>
        <v>0</v>
      </c>
      <c r="M8" t="s">
        <v>35</v>
      </c>
      <c r="O8" t="s">
        <v>82</v>
      </c>
    </row>
    <row r="9" spans="2:16" x14ac:dyDescent="0.3">
      <c r="H9" t="s">
        <v>29</v>
      </c>
      <c r="J9" t="s">
        <v>28</v>
      </c>
    </row>
    <row r="10" spans="2:16" x14ac:dyDescent="0.3">
      <c r="B10" t="s">
        <v>22</v>
      </c>
      <c r="D10" s="4">
        <f>D4-D6</f>
        <v>200</v>
      </c>
    </row>
    <row r="12" spans="2:16" x14ac:dyDescent="0.3">
      <c r="B12" t="s">
        <v>23</v>
      </c>
      <c r="D12" s="4">
        <f>D4*D6</f>
        <v>0</v>
      </c>
    </row>
    <row r="14" spans="2:16" x14ac:dyDescent="0.3">
      <c r="B14" t="s">
        <v>24</v>
      </c>
      <c r="D14" s="4" t="e">
        <f>D4/D6</f>
        <v>#DIV/0!</v>
      </c>
      <c r="F14" t="b">
        <f>ISERROR(D14)</f>
        <v>1</v>
      </c>
    </row>
    <row r="15" spans="2:16" x14ac:dyDescent="0.3">
      <c r="F15" t="s">
        <v>30</v>
      </c>
    </row>
    <row r="17" spans="2:4" x14ac:dyDescent="0.3">
      <c r="B17" t="s">
        <v>24</v>
      </c>
      <c r="D17" s="5" t="str">
        <f>IF(ISERROR(D4/D6),"Please check",D4/D6)</f>
        <v>Please check</v>
      </c>
    </row>
    <row r="18" spans="2:4" x14ac:dyDescent="0.3">
      <c r="D18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4C80-F13C-4A54-85C2-B3868C94F3EF}">
  <dimension ref="A1:U16"/>
  <sheetViews>
    <sheetView workbookViewId="0">
      <selection activeCell="F5" sqref="F5"/>
    </sheetView>
  </sheetViews>
  <sheetFormatPr defaultRowHeight="14.4" x14ac:dyDescent="0.3"/>
  <cols>
    <col min="4" max="4" width="3.33203125" customWidth="1"/>
    <col min="6" max="20" width="7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</row>
    <row r="2" spans="1:21" x14ac:dyDescent="0.3">
      <c r="A2" s="12">
        <v>1001</v>
      </c>
      <c r="B2" s="2" t="s">
        <v>3</v>
      </c>
      <c r="C2" s="2">
        <f ca="1">RANDBETWEEN(1,100)</f>
        <v>94</v>
      </c>
    </row>
    <row r="3" spans="1:21" x14ac:dyDescent="0.3">
      <c r="A3" s="12">
        <v>1002</v>
      </c>
      <c r="B3" s="2" t="s">
        <v>4</v>
      </c>
      <c r="C3" s="2">
        <f t="shared" ref="C3:C16" ca="1" si="0">RANDBETWEEN(1,100)</f>
        <v>65</v>
      </c>
      <c r="E3" s="1" t="s">
        <v>0</v>
      </c>
      <c r="F3" s="12">
        <v>1001</v>
      </c>
      <c r="G3" s="12">
        <v>1002</v>
      </c>
      <c r="H3" s="12">
        <v>1003</v>
      </c>
      <c r="I3" s="12">
        <v>1004</v>
      </c>
      <c r="J3" s="12">
        <v>1005</v>
      </c>
      <c r="K3" s="12">
        <v>1006</v>
      </c>
      <c r="L3" s="12">
        <v>1007</v>
      </c>
      <c r="M3" s="12">
        <v>1008</v>
      </c>
      <c r="N3" s="12">
        <v>1009</v>
      </c>
      <c r="O3" s="12">
        <v>1010</v>
      </c>
      <c r="P3" s="12">
        <v>1011</v>
      </c>
      <c r="Q3" s="12">
        <v>1012</v>
      </c>
      <c r="R3" s="12">
        <v>1013</v>
      </c>
      <c r="S3" s="12">
        <v>1014</v>
      </c>
      <c r="T3" s="12">
        <v>1015</v>
      </c>
      <c r="U3" s="18">
        <v>123</v>
      </c>
    </row>
    <row r="4" spans="1:21" x14ac:dyDescent="0.3">
      <c r="A4" s="12">
        <v>1003</v>
      </c>
      <c r="B4" s="2" t="s">
        <v>5</v>
      </c>
      <c r="C4" s="2">
        <f t="shared" ca="1" si="0"/>
        <v>61</v>
      </c>
      <c r="E4" s="1" t="s">
        <v>1</v>
      </c>
      <c r="F4" s="3" t="str">
        <f>IFERROR(VLOOKUP(F$3,BaseTbl_Vlookup,2,0),"Ple chk")</f>
        <v>Ram1</v>
      </c>
      <c r="G4" s="3" t="str">
        <f t="shared" ref="G4:U4" si="1">IFERROR(VLOOKUP(G$3,BaseTbl_Vlookup,2,0),"Ple chk")</f>
        <v>Ram2</v>
      </c>
      <c r="H4" s="3" t="str">
        <f t="shared" si="1"/>
        <v>Ram3</v>
      </c>
      <c r="I4" s="3" t="str">
        <f t="shared" si="1"/>
        <v>Ram4</v>
      </c>
      <c r="J4" s="3" t="str">
        <f t="shared" si="1"/>
        <v>Ram5</v>
      </c>
      <c r="K4" s="3" t="str">
        <f t="shared" si="1"/>
        <v>Ram6</v>
      </c>
      <c r="L4" s="3" t="str">
        <f t="shared" si="1"/>
        <v>Ram7</v>
      </c>
      <c r="M4" s="3" t="str">
        <f t="shared" si="1"/>
        <v>Ram8</v>
      </c>
      <c r="N4" s="3" t="str">
        <f t="shared" si="1"/>
        <v>Ram9</v>
      </c>
      <c r="O4" s="3" t="str">
        <f t="shared" si="1"/>
        <v>Ram10</v>
      </c>
      <c r="P4" s="3" t="str">
        <f t="shared" si="1"/>
        <v>Ram11</v>
      </c>
      <c r="Q4" s="3" t="str">
        <f t="shared" si="1"/>
        <v>Ram12</v>
      </c>
      <c r="R4" s="3" t="str">
        <f t="shared" si="1"/>
        <v>Ram13</v>
      </c>
      <c r="S4" s="3" t="str">
        <f t="shared" si="1"/>
        <v>Ram14</v>
      </c>
      <c r="T4" s="3" t="str">
        <f t="shared" si="1"/>
        <v>Ram15</v>
      </c>
      <c r="U4" s="19" t="str">
        <f t="shared" si="1"/>
        <v>Ple chk</v>
      </c>
    </row>
    <row r="5" spans="1:21" x14ac:dyDescent="0.3">
      <c r="A5" s="12">
        <v>1004</v>
      </c>
      <c r="B5" s="2" t="s">
        <v>6</v>
      </c>
      <c r="C5" s="2">
        <f t="shared" ca="1" si="0"/>
        <v>56</v>
      </c>
      <c r="E5" s="1" t="s">
        <v>2</v>
      </c>
      <c r="F5" s="3">
        <f t="shared" ref="F5:U5" ca="1" si="2">IFERROR(VLOOKUP(F$3,BaseTbl_Vlookup,3,0),"Ple chk")</f>
        <v>94</v>
      </c>
      <c r="G5" s="3">
        <f t="shared" ca="1" si="2"/>
        <v>65</v>
      </c>
      <c r="H5" s="3">
        <f t="shared" ca="1" si="2"/>
        <v>61</v>
      </c>
      <c r="I5" s="3">
        <f t="shared" ca="1" si="2"/>
        <v>56</v>
      </c>
      <c r="J5" s="3">
        <f t="shared" ca="1" si="2"/>
        <v>41</v>
      </c>
      <c r="K5" s="3">
        <f t="shared" ca="1" si="2"/>
        <v>17</v>
      </c>
      <c r="L5" s="3">
        <f t="shared" ca="1" si="2"/>
        <v>77</v>
      </c>
      <c r="M5" s="3">
        <f t="shared" ca="1" si="2"/>
        <v>54</v>
      </c>
      <c r="N5" s="3">
        <f t="shared" ca="1" si="2"/>
        <v>26</v>
      </c>
      <c r="O5" s="3">
        <f t="shared" ca="1" si="2"/>
        <v>64</v>
      </c>
      <c r="P5" s="3">
        <f t="shared" ca="1" si="2"/>
        <v>83</v>
      </c>
      <c r="Q5" s="3">
        <f t="shared" ca="1" si="2"/>
        <v>91</v>
      </c>
      <c r="R5" s="3">
        <f t="shared" ca="1" si="2"/>
        <v>34</v>
      </c>
      <c r="S5" s="3">
        <f t="shared" ca="1" si="2"/>
        <v>75</v>
      </c>
      <c r="T5" s="3">
        <f t="shared" ca="1" si="2"/>
        <v>61</v>
      </c>
      <c r="U5" s="3" t="str">
        <f t="shared" si="2"/>
        <v>Ple chk</v>
      </c>
    </row>
    <row r="6" spans="1:21" x14ac:dyDescent="0.3">
      <c r="A6" s="12">
        <v>1005</v>
      </c>
      <c r="B6" s="2" t="s">
        <v>7</v>
      </c>
      <c r="C6" s="2">
        <f t="shared" ca="1" si="0"/>
        <v>41</v>
      </c>
    </row>
    <row r="7" spans="1:21" x14ac:dyDescent="0.3">
      <c r="A7" s="12">
        <v>1006</v>
      </c>
      <c r="B7" s="2" t="s">
        <v>8</v>
      </c>
      <c r="C7" s="2">
        <f t="shared" ca="1" si="0"/>
        <v>17</v>
      </c>
    </row>
    <row r="8" spans="1:21" x14ac:dyDescent="0.3">
      <c r="A8" s="12">
        <v>1007</v>
      </c>
      <c r="B8" s="2" t="s">
        <v>9</v>
      </c>
      <c r="C8" s="2">
        <f t="shared" ca="1" si="0"/>
        <v>77</v>
      </c>
      <c r="F8" t="s">
        <v>10</v>
      </c>
    </row>
    <row r="9" spans="1:21" x14ac:dyDescent="0.3">
      <c r="A9" s="12">
        <v>1008</v>
      </c>
      <c r="B9" s="2" t="s">
        <v>11</v>
      </c>
      <c r="C9" s="2">
        <f t="shared" ca="1" si="0"/>
        <v>54</v>
      </c>
    </row>
    <row r="10" spans="1:21" x14ac:dyDescent="0.3">
      <c r="A10" s="12">
        <v>1009</v>
      </c>
      <c r="B10" s="2" t="s">
        <v>12</v>
      </c>
      <c r="C10" s="2">
        <f t="shared" ca="1" si="0"/>
        <v>26</v>
      </c>
    </row>
    <row r="11" spans="1:21" x14ac:dyDescent="0.3">
      <c r="A11" s="12">
        <v>1010</v>
      </c>
      <c r="B11" s="2" t="s">
        <v>13</v>
      </c>
      <c r="C11" s="2">
        <f t="shared" ca="1" si="0"/>
        <v>64</v>
      </c>
    </row>
    <row r="12" spans="1:21" x14ac:dyDescent="0.3">
      <c r="A12" s="12">
        <v>1011</v>
      </c>
      <c r="B12" s="2" t="s">
        <v>14</v>
      </c>
      <c r="C12" s="2">
        <f t="shared" ca="1" si="0"/>
        <v>83</v>
      </c>
    </row>
    <row r="13" spans="1:21" x14ac:dyDescent="0.3">
      <c r="A13" s="12">
        <v>1012</v>
      </c>
      <c r="B13" s="2" t="s">
        <v>15</v>
      </c>
      <c r="C13" s="2">
        <f t="shared" ca="1" si="0"/>
        <v>91</v>
      </c>
    </row>
    <row r="14" spans="1:21" x14ac:dyDescent="0.3">
      <c r="A14" s="12">
        <v>1013</v>
      </c>
      <c r="B14" s="2" t="s">
        <v>16</v>
      </c>
      <c r="C14" s="2">
        <f t="shared" ca="1" si="0"/>
        <v>34</v>
      </c>
    </row>
    <row r="15" spans="1:21" x14ac:dyDescent="0.3">
      <c r="A15" s="12">
        <v>1014</v>
      </c>
      <c r="B15" s="2" t="s">
        <v>17</v>
      </c>
      <c r="C15" s="2">
        <f t="shared" ca="1" si="0"/>
        <v>75</v>
      </c>
    </row>
    <row r="16" spans="1:21" x14ac:dyDescent="0.3">
      <c r="A16" s="12">
        <v>1015</v>
      </c>
      <c r="B16" s="2" t="s">
        <v>18</v>
      </c>
      <c r="C16" s="2">
        <f t="shared" ca="1" si="0"/>
        <v>61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65FC-CFDE-4B7D-A958-C56B2F8CC0E1}">
  <dimension ref="A1:T16"/>
  <sheetViews>
    <sheetView workbookViewId="0">
      <selection activeCell="I21" sqref="I21"/>
    </sheetView>
  </sheetViews>
  <sheetFormatPr defaultRowHeight="14.4" x14ac:dyDescent="0.3"/>
  <cols>
    <col min="6" max="6" width="6.5546875" bestFit="1" customWidth="1"/>
    <col min="7" max="8" width="5.5546875" bestFit="1" customWidth="1"/>
    <col min="9" max="10" width="9.33203125" bestFit="1" customWidth="1"/>
    <col min="11" max="13" width="5.5546875" bestFit="1" customWidth="1"/>
    <col min="14" max="15" width="9.33203125" bestFit="1" customWidth="1"/>
    <col min="16" max="18" width="6.5546875" bestFit="1" customWidth="1"/>
    <col min="19" max="19" width="9.33203125" bestFit="1" customWidth="1"/>
    <col min="20" max="20" width="6.5546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</row>
    <row r="2" spans="1:20" x14ac:dyDescent="0.3">
      <c r="A2" s="2">
        <v>1012</v>
      </c>
      <c r="B2" s="2" t="s">
        <v>15</v>
      </c>
      <c r="C2" s="2">
        <f t="shared" ref="C2:C11" ca="1" si="0">RANDBETWEEN(1,100)</f>
        <v>40</v>
      </c>
    </row>
    <row r="3" spans="1:20" x14ac:dyDescent="0.3">
      <c r="A3" s="2">
        <v>1006</v>
      </c>
      <c r="B3" s="2" t="s">
        <v>8</v>
      </c>
      <c r="C3" s="2">
        <f t="shared" ca="1" si="0"/>
        <v>9</v>
      </c>
      <c r="E3" s="1" t="s">
        <v>0</v>
      </c>
      <c r="F3" s="2">
        <v>1001</v>
      </c>
      <c r="G3" s="2">
        <v>1002</v>
      </c>
      <c r="H3" s="2">
        <v>1003</v>
      </c>
      <c r="I3" s="2">
        <v>1004</v>
      </c>
      <c r="J3" s="2">
        <v>1005</v>
      </c>
      <c r="K3" s="2">
        <v>1006</v>
      </c>
      <c r="L3" s="2">
        <v>1007</v>
      </c>
      <c r="M3" s="2">
        <v>1008</v>
      </c>
      <c r="N3" s="2">
        <v>1009</v>
      </c>
      <c r="O3" s="2">
        <v>1010</v>
      </c>
      <c r="P3" s="2">
        <v>1011</v>
      </c>
      <c r="Q3" s="2">
        <v>1012</v>
      </c>
      <c r="R3" s="2">
        <v>1013</v>
      </c>
      <c r="S3" s="2">
        <v>1014</v>
      </c>
      <c r="T3" s="2">
        <v>1015</v>
      </c>
    </row>
    <row r="4" spans="1:20" x14ac:dyDescent="0.3">
      <c r="A4" s="2">
        <v>1001</v>
      </c>
      <c r="B4" s="2" t="s">
        <v>3</v>
      </c>
      <c r="C4" s="2">
        <f t="shared" ca="1" si="0"/>
        <v>74</v>
      </c>
      <c r="E4" s="1" t="s">
        <v>1</v>
      </c>
      <c r="F4" s="3" t="str">
        <f>IFERROR(VLOOKUP(F$3,BaseTbl,2,0),"Ple chk")</f>
        <v>Ram1</v>
      </c>
      <c r="G4" s="3" t="str">
        <f t="shared" ref="G4:R4" si="1">IFERROR(VLOOKUP(G$3,BaseTbl,2,0),"Ple chk")</f>
        <v>Ram2</v>
      </c>
      <c r="H4" s="3" t="str">
        <f t="shared" si="1"/>
        <v>Ram3</v>
      </c>
      <c r="I4" s="3" t="str">
        <f>IFERROR(VLOOKUP(I$3,BaseTbl,2,0),"Ple chk")</f>
        <v>Ple chk</v>
      </c>
      <c r="J4" s="3" t="str">
        <f t="shared" si="1"/>
        <v>Ple chk</v>
      </c>
      <c r="K4" s="3" t="str">
        <f t="shared" si="1"/>
        <v>Ram6</v>
      </c>
      <c r="L4" s="3" t="str">
        <f t="shared" si="1"/>
        <v>Ram7</v>
      </c>
      <c r="M4" s="3" t="str">
        <f t="shared" si="1"/>
        <v>Ram8</v>
      </c>
      <c r="N4" s="3" t="str">
        <f t="shared" si="1"/>
        <v>Ple chk</v>
      </c>
      <c r="O4" s="3" t="str">
        <f t="shared" si="1"/>
        <v>Ple chk</v>
      </c>
      <c r="P4" s="3" t="str">
        <f t="shared" si="1"/>
        <v>Ram11</v>
      </c>
      <c r="Q4" s="3" t="str">
        <f t="shared" si="1"/>
        <v>Ram12</v>
      </c>
      <c r="R4" s="3" t="str">
        <f t="shared" si="1"/>
        <v>Ram13</v>
      </c>
      <c r="S4" s="3"/>
      <c r="T4" s="3"/>
    </row>
    <row r="5" spans="1:20" x14ac:dyDescent="0.3">
      <c r="A5" s="2">
        <v>1008</v>
      </c>
      <c r="B5" s="2" t="s">
        <v>11</v>
      </c>
      <c r="C5" s="2">
        <f t="shared" ca="1" si="0"/>
        <v>78</v>
      </c>
      <c r="E5" s="1" t="s">
        <v>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3">
      <c r="A6" s="2">
        <v>1003</v>
      </c>
      <c r="B6" s="2" t="s">
        <v>5</v>
      </c>
      <c r="C6" s="2">
        <f t="shared" ca="1" si="0"/>
        <v>37</v>
      </c>
    </row>
    <row r="7" spans="1:20" x14ac:dyDescent="0.3">
      <c r="A7" s="2">
        <v>1007</v>
      </c>
      <c r="B7" s="2" t="s">
        <v>9</v>
      </c>
      <c r="C7" s="2">
        <f t="shared" ca="1" si="0"/>
        <v>89</v>
      </c>
    </row>
    <row r="8" spans="1:20" x14ac:dyDescent="0.3">
      <c r="A8" s="2">
        <v>1015</v>
      </c>
      <c r="B8" s="2" t="s">
        <v>18</v>
      </c>
      <c r="C8" s="2">
        <f t="shared" ca="1" si="0"/>
        <v>60</v>
      </c>
      <c r="F8" t="s">
        <v>10</v>
      </c>
    </row>
    <row r="9" spans="1:20" x14ac:dyDescent="0.3">
      <c r="A9" s="2">
        <v>1013</v>
      </c>
      <c r="B9" s="2" t="s">
        <v>16</v>
      </c>
      <c r="C9" s="2">
        <f t="shared" ca="1" si="0"/>
        <v>29</v>
      </c>
    </row>
    <row r="10" spans="1:20" x14ac:dyDescent="0.3">
      <c r="A10" s="2">
        <v>1002</v>
      </c>
      <c r="B10" s="2" t="s">
        <v>4</v>
      </c>
      <c r="C10" s="2">
        <f t="shared" ca="1" si="0"/>
        <v>77</v>
      </c>
    </row>
    <row r="11" spans="1:20" x14ac:dyDescent="0.3">
      <c r="A11" s="2">
        <v>1011</v>
      </c>
      <c r="B11" s="2" t="s">
        <v>14</v>
      </c>
      <c r="C11" s="2">
        <f t="shared" ca="1" si="0"/>
        <v>64</v>
      </c>
      <c r="E11" s="1" t="s">
        <v>0</v>
      </c>
      <c r="F11" s="1" t="s">
        <v>1</v>
      </c>
      <c r="G11" s="1" t="s">
        <v>2</v>
      </c>
    </row>
    <row r="12" spans="1:20" x14ac:dyDescent="0.3">
      <c r="E12" s="2">
        <v>1004</v>
      </c>
      <c r="F12" s="2" t="s">
        <v>6</v>
      </c>
      <c r="G12" s="2">
        <f ca="1">RANDBETWEEN(1,100)</f>
        <v>66</v>
      </c>
    </row>
    <row r="13" spans="1:20" x14ac:dyDescent="0.3">
      <c r="E13" s="2">
        <v>1005</v>
      </c>
      <c r="F13" s="2" t="s">
        <v>7</v>
      </c>
      <c r="G13" s="2">
        <f ca="1">RANDBETWEEN(1,100)</f>
        <v>92</v>
      </c>
    </row>
    <row r="14" spans="1:20" x14ac:dyDescent="0.3">
      <c r="E14" s="2">
        <v>1014</v>
      </c>
      <c r="F14" s="2" t="s">
        <v>17</v>
      </c>
      <c r="G14" s="2">
        <f ca="1">RANDBETWEEN(1,100)</f>
        <v>9</v>
      </c>
    </row>
    <row r="15" spans="1:20" x14ac:dyDescent="0.3">
      <c r="E15" s="2">
        <v>1009</v>
      </c>
      <c r="F15" s="2" t="s">
        <v>12</v>
      </c>
      <c r="G15" s="2">
        <f ca="1">RANDBETWEEN(1,100)</f>
        <v>2</v>
      </c>
    </row>
    <row r="16" spans="1:20" x14ac:dyDescent="0.3">
      <c r="E16" s="2">
        <v>1010</v>
      </c>
      <c r="F16" s="2" t="s">
        <v>13</v>
      </c>
      <c r="G16" s="2">
        <f ca="1">RANDBETWEEN(1,100)</f>
        <v>30</v>
      </c>
    </row>
  </sheetData>
  <sortState xmlns:xlrd2="http://schemas.microsoft.com/office/spreadsheetml/2017/richdata2" ref="A2:C11">
    <sortCondition ref="C3:C1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6B57-5F32-4376-B43C-45CFD35202AF}">
  <dimension ref="A1:T16"/>
  <sheetViews>
    <sheetView workbookViewId="0">
      <selection activeCell="F5" sqref="F5"/>
    </sheetView>
  </sheetViews>
  <sheetFormatPr defaultRowHeight="14.4" x14ac:dyDescent="0.3"/>
  <cols>
    <col min="6" max="6" width="6.5546875" bestFit="1" customWidth="1"/>
    <col min="7" max="8" width="5.5546875" bestFit="1" customWidth="1"/>
    <col min="9" max="10" width="9.33203125" bestFit="1" customWidth="1"/>
    <col min="11" max="13" width="5.5546875" bestFit="1" customWidth="1"/>
    <col min="14" max="15" width="9.33203125" bestFit="1" customWidth="1"/>
    <col min="16" max="18" width="6.5546875" bestFit="1" customWidth="1"/>
    <col min="19" max="19" width="9.33203125" bestFit="1" customWidth="1"/>
    <col min="20" max="20" width="6.5546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</row>
    <row r="2" spans="1:20" x14ac:dyDescent="0.3">
      <c r="A2" s="2">
        <v>1012</v>
      </c>
      <c r="B2" s="2" t="s">
        <v>15</v>
      </c>
      <c r="C2" s="2">
        <f t="shared" ref="C2:C11" ca="1" si="0">RANDBETWEEN(1,100)</f>
        <v>17</v>
      </c>
    </row>
    <row r="3" spans="1:20" x14ac:dyDescent="0.3">
      <c r="A3" s="2">
        <v>1006</v>
      </c>
      <c r="B3" s="2" t="s">
        <v>8</v>
      </c>
      <c r="C3" s="2">
        <f t="shared" ca="1" si="0"/>
        <v>94</v>
      </c>
      <c r="E3" s="1" t="s">
        <v>0</v>
      </c>
      <c r="F3" s="2">
        <v>1001</v>
      </c>
      <c r="G3" s="2">
        <v>1002</v>
      </c>
      <c r="H3" s="2">
        <v>1003</v>
      </c>
      <c r="I3" s="2">
        <v>1004</v>
      </c>
      <c r="J3" s="2">
        <v>1005</v>
      </c>
      <c r="K3" s="2">
        <v>1006</v>
      </c>
      <c r="L3" s="2">
        <v>1007</v>
      </c>
      <c r="M3" s="2">
        <v>1008</v>
      </c>
      <c r="N3" s="2">
        <v>1009</v>
      </c>
      <c r="O3" s="2">
        <v>1010</v>
      </c>
      <c r="P3" s="2">
        <v>1011</v>
      </c>
      <c r="Q3" s="2">
        <v>1012</v>
      </c>
      <c r="R3" s="2">
        <v>1013</v>
      </c>
      <c r="S3" s="2">
        <v>1014</v>
      </c>
      <c r="T3" s="2">
        <v>1015</v>
      </c>
    </row>
    <row r="4" spans="1:20" x14ac:dyDescent="0.3">
      <c r="A4" s="2">
        <v>1001</v>
      </c>
      <c r="B4" s="2" t="s">
        <v>3</v>
      </c>
      <c r="C4" s="2">
        <f t="shared" ca="1" si="0"/>
        <v>67</v>
      </c>
      <c r="E4" s="1" t="s">
        <v>1</v>
      </c>
      <c r="F4" s="3" t="str">
        <f>IF(ISERROR(VLOOKUP(F$3,BaseTbl_V1,2,0)),VLOOKUP(F$3,$E$11:$G$16,2,0),VLOOKUP(F$3,BaseTbl_V1,2,0))</f>
        <v>Ram1</v>
      </c>
      <c r="G4" s="3" t="str">
        <f t="shared" ref="G4:T4" si="1">IF(ISERROR(VLOOKUP(G$3,BaseTbl_V1,2,0)),VLOOKUP(G$3,$E$11:$G$16,2,0),VLOOKUP(G$3,BaseTbl_V1,2,0))</f>
        <v>Ram2</v>
      </c>
      <c r="H4" s="3" t="str">
        <f t="shared" si="1"/>
        <v>Ram3</v>
      </c>
      <c r="I4" s="6" t="str">
        <f>IF(ISERROR(VLOOKUP(I$3,BaseTbl_V1,2,0)),VLOOKUP(I$3,$E$11:$G$16,2,0),VLOOKUP(I$3,BaseTbl_V1,2,0))</f>
        <v>Ram4</v>
      </c>
      <c r="J4" s="6" t="str">
        <f t="shared" si="1"/>
        <v>Ram5</v>
      </c>
      <c r="K4" s="3" t="str">
        <f t="shared" si="1"/>
        <v>Ram6</v>
      </c>
      <c r="L4" s="3" t="str">
        <f t="shared" si="1"/>
        <v>Ram7</v>
      </c>
      <c r="M4" s="3" t="str">
        <f t="shared" si="1"/>
        <v>Ram8</v>
      </c>
      <c r="N4" s="6" t="str">
        <f t="shared" si="1"/>
        <v>Ram9</v>
      </c>
      <c r="O4" s="6" t="str">
        <f t="shared" si="1"/>
        <v>Ram10</v>
      </c>
      <c r="P4" s="3" t="str">
        <f t="shared" si="1"/>
        <v>Ram11</v>
      </c>
      <c r="Q4" s="3" t="str">
        <f t="shared" si="1"/>
        <v>Ram12</v>
      </c>
      <c r="R4" s="3" t="str">
        <f t="shared" si="1"/>
        <v>Ram13</v>
      </c>
      <c r="S4" s="6" t="str">
        <f t="shared" si="1"/>
        <v>Ram14</v>
      </c>
      <c r="T4" s="3" t="str">
        <f t="shared" si="1"/>
        <v>Ram15</v>
      </c>
    </row>
    <row r="5" spans="1:20" x14ac:dyDescent="0.3">
      <c r="A5" s="2">
        <v>1008</v>
      </c>
      <c r="B5" s="2" t="s">
        <v>11</v>
      </c>
      <c r="C5" s="2">
        <f t="shared" ca="1" si="0"/>
        <v>84</v>
      </c>
      <c r="E5" s="1" t="s">
        <v>2</v>
      </c>
      <c r="F5" s="3">
        <f t="shared" ref="F5:T5" ca="1" si="2">IF(ISERROR(VLOOKUP(F$3,BaseTbl_V1,3,0)),VLOOKUP(F$3,$E$11:$G$16,3,0),VLOOKUP(F$3,BaseTbl_V1,3,0))</f>
        <v>67</v>
      </c>
      <c r="G5" s="3">
        <f t="shared" ca="1" si="2"/>
        <v>63</v>
      </c>
      <c r="H5" s="3">
        <f t="shared" ca="1" si="2"/>
        <v>98</v>
      </c>
      <c r="I5" s="6">
        <f t="shared" ca="1" si="2"/>
        <v>81</v>
      </c>
      <c r="J5" s="6">
        <f t="shared" ca="1" si="2"/>
        <v>92</v>
      </c>
      <c r="K5" s="3">
        <f t="shared" ca="1" si="2"/>
        <v>94</v>
      </c>
      <c r="L5" s="3">
        <f t="shared" ca="1" si="2"/>
        <v>97</v>
      </c>
      <c r="M5" s="3">
        <f t="shared" ca="1" si="2"/>
        <v>84</v>
      </c>
      <c r="N5" s="6">
        <f t="shared" ca="1" si="2"/>
        <v>26</v>
      </c>
      <c r="O5" s="6">
        <f t="shared" ca="1" si="2"/>
        <v>67</v>
      </c>
      <c r="P5" s="3">
        <f t="shared" ca="1" si="2"/>
        <v>58</v>
      </c>
      <c r="Q5" s="3">
        <f t="shared" ca="1" si="2"/>
        <v>17</v>
      </c>
      <c r="R5" s="3">
        <f t="shared" ca="1" si="2"/>
        <v>32</v>
      </c>
      <c r="S5" s="6">
        <f t="shared" ca="1" si="2"/>
        <v>62</v>
      </c>
      <c r="T5" s="3">
        <f t="shared" ca="1" si="2"/>
        <v>89</v>
      </c>
    </row>
    <row r="6" spans="1:20" x14ac:dyDescent="0.3">
      <c r="A6" s="2">
        <v>1003</v>
      </c>
      <c r="B6" s="2" t="s">
        <v>5</v>
      </c>
      <c r="C6" s="2">
        <f t="shared" ca="1" si="0"/>
        <v>98</v>
      </c>
    </row>
    <row r="7" spans="1:20" x14ac:dyDescent="0.3">
      <c r="A7" s="2">
        <v>1007</v>
      </c>
      <c r="B7" s="2" t="s">
        <v>9</v>
      </c>
      <c r="C7" s="2">
        <f t="shared" ca="1" si="0"/>
        <v>97</v>
      </c>
    </row>
    <row r="8" spans="1:20" x14ac:dyDescent="0.3">
      <c r="A8" s="2">
        <v>1015</v>
      </c>
      <c r="B8" s="2" t="s">
        <v>18</v>
      </c>
      <c r="C8" s="2">
        <f t="shared" ca="1" si="0"/>
        <v>89</v>
      </c>
      <c r="F8" t="s">
        <v>10</v>
      </c>
    </row>
    <row r="9" spans="1:20" x14ac:dyDescent="0.3">
      <c r="A9" s="2">
        <v>1013</v>
      </c>
      <c r="B9" s="2" t="s">
        <v>16</v>
      </c>
      <c r="C9" s="2">
        <f t="shared" ca="1" si="0"/>
        <v>32</v>
      </c>
    </row>
    <row r="10" spans="1:20" x14ac:dyDescent="0.3">
      <c r="A10" s="2">
        <v>1002</v>
      </c>
      <c r="B10" s="2" t="s">
        <v>4</v>
      </c>
      <c r="C10" s="2">
        <f t="shared" ca="1" si="0"/>
        <v>63</v>
      </c>
    </row>
    <row r="11" spans="1:20" x14ac:dyDescent="0.3">
      <c r="A11" s="2">
        <v>1011</v>
      </c>
      <c r="B11" s="2" t="s">
        <v>14</v>
      </c>
      <c r="C11" s="2">
        <f t="shared" ca="1" si="0"/>
        <v>58</v>
      </c>
      <c r="E11" s="1" t="s">
        <v>0</v>
      </c>
      <c r="F11" s="1" t="s">
        <v>1</v>
      </c>
      <c r="G11" s="1" t="s">
        <v>2</v>
      </c>
    </row>
    <row r="12" spans="1:20" x14ac:dyDescent="0.3">
      <c r="E12" s="2">
        <v>1004</v>
      </c>
      <c r="F12" s="2" t="s">
        <v>6</v>
      </c>
      <c r="G12" s="2">
        <f ca="1">RANDBETWEEN(1,100)</f>
        <v>81</v>
      </c>
    </row>
    <row r="13" spans="1:20" x14ac:dyDescent="0.3">
      <c r="E13" s="2">
        <v>1005</v>
      </c>
      <c r="F13" s="2" t="s">
        <v>7</v>
      </c>
      <c r="G13" s="2">
        <f ca="1">RANDBETWEEN(1,100)</f>
        <v>92</v>
      </c>
    </row>
    <row r="14" spans="1:20" x14ac:dyDescent="0.3">
      <c r="E14" s="2">
        <v>1014</v>
      </c>
      <c r="F14" s="2" t="s">
        <v>17</v>
      </c>
      <c r="G14" s="2">
        <f ca="1">RANDBETWEEN(1,100)</f>
        <v>62</v>
      </c>
    </row>
    <row r="15" spans="1:20" x14ac:dyDescent="0.3">
      <c r="E15" s="2">
        <v>1009</v>
      </c>
      <c r="F15" s="2" t="s">
        <v>12</v>
      </c>
      <c r="G15" s="2">
        <f ca="1">RANDBETWEEN(1,100)</f>
        <v>26</v>
      </c>
    </row>
    <row r="16" spans="1:20" x14ac:dyDescent="0.3">
      <c r="E16" s="2">
        <v>1010</v>
      </c>
      <c r="F16" s="2" t="s">
        <v>13</v>
      </c>
      <c r="G16" s="2">
        <f ca="1">RANDBETWEEN(1,100)</f>
        <v>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2F5B-9F00-498F-B3D4-ACCC72CECDA5}">
  <dimension ref="A1:T16"/>
  <sheetViews>
    <sheetView workbookViewId="0">
      <selection sqref="A1:XFD1048576"/>
    </sheetView>
  </sheetViews>
  <sheetFormatPr defaultRowHeight="14.4" x14ac:dyDescent="0.3"/>
  <cols>
    <col min="6" max="8" width="6.5546875" bestFit="1" customWidth="1"/>
    <col min="9" max="10" width="9.33203125" bestFit="1" customWidth="1"/>
    <col min="11" max="13" width="6.5546875" bestFit="1" customWidth="1"/>
    <col min="14" max="15" width="9.33203125" bestFit="1" customWidth="1"/>
    <col min="16" max="18" width="6.5546875" bestFit="1" customWidth="1"/>
    <col min="19" max="19" width="9.33203125" bestFit="1" customWidth="1"/>
    <col min="20" max="20" width="6.5546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F1" t="s">
        <v>36</v>
      </c>
      <c r="G1" s="13" t="s">
        <v>37</v>
      </c>
      <c r="H1" s="14"/>
      <c r="I1" s="14"/>
      <c r="J1" s="14"/>
    </row>
    <row r="2" spans="1:20" x14ac:dyDescent="0.3">
      <c r="A2" s="2">
        <v>1012</v>
      </c>
      <c r="B2" s="2" t="s">
        <v>15</v>
      </c>
      <c r="C2" s="2">
        <f t="shared" ref="C2:C11" ca="1" si="0">RANDBETWEEN(1,100)</f>
        <v>25</v>
      </c>
    </row>
    <row r="3" spans="1:20" x14ac:dyDescent="0.3">
      <c r="A3" s="2">
        <v>1006</v>
      </c>
      <c r="B3" s="2" t="s">
        <v>8</v>
      </c>
      <c r="C3" s="2">
        <f t="shared" ca="1" si="0"/>
        <v>9</v>
      </c>
      <c r="E3" s="1" t="s">
        <v>0</v>
      </c>
      <c r="F3" s="2">
        <v>1001</v>
      </c>
      <c r="G3" s="2">
        <v>1002</v>
      </c>
      <c r="H3" s="2">
        <v>1003</v>
      </c>
      <c r="I3" s="2">
        <v>1004</v>
      </c>
      <c r="J3" s="2">
        <v>1005</v>
      </c>
      <c r="K3" s="2">
        <v>1006</v>
      </c>
      <c r="L3" s="2">
        <v>1007</v>
      </c>
      <c r="M3" s="2">
        <v>1008</v>
      </c>
      <c r="N3" s="2">
        <v>1009</v>
      </c>
      <c r="O3" s="2">
        <v>1010</v>
      </c>
      <c r="P3" s="2">
        <v>1011</v>
      </c>
      <c r="Q3" s="2">
        <v>1012</v>
      </c>
      <c r="R3" s="2">
        <v>1013</v>
      </c>
      <c r="S3" s="2">
        <v>1014</v>
      </c>
      <c r="T3" s="2">
        <v>1015</v>
      </c>
    </row>
    <row r="4" spans="1:20" x14ac:dyDescent="0.3">
      <c r="A4" s="3">
        <v>1001</v>
      </c>
      <c r="B4" s="2" t="s">
        <v>3</v>
      </c>
      <c r="C4" s="2">
        <f t="shared" ca="1" si="0"/>
        <v>37</v>
      </c>
      <c r="E4" s="1" t="s">
        <v>1</v>
      </c>
      <c r="F4" s="3" t="str">
        <f>IF(ISERR(INDEX($A$1:$C$11,MATCH(F$3,$A$1:$A$11,0),22)),"ple chk",INDEX($A$1:$C$11,MATCH(F$3,$A$1:$A$11,0),22))</f>
        <v>ple chk</v>
      </c>
      <c r="G4" s="3" t="str">
        <f t="shared" ref="G4:T5" si="1">IF(ISERR(INDEX($A$1:$C$11,MATCH(G$3,$A$1:$A$11,0),22)),"ple chk",INDEX($A$1:$C$11,MATCH(G$3,$A$1:$A$11,0),22))</f>
        <v>ple chk</v>
      </c>
      <c r="H4" s="3" t="str">
        <f t="shared" si="1"/>
        <v>ple chk</v>
      </c>
      <c r="I4" s="3" t="e">
        <f>IF(ISERR(INDEX($A$1:$C$11,MATCH(I$3,$A$1:$A$11,0),22)),"ple chk",INDEX($A$1:$C$11,MATCH(I$3,$A$1:$A$11,0),22))</f>
        <v>#N/A</v>
      </c>
      <c r="J4" s="3" t="e">
        <f>IF(ISERR(INDEX($A$1:$C$11,MATCH(J$3,$A$1:$A$11,0),22)),"ple chk",INDEX($A$1:$C$11,MATCH(J$3,$A$1:$A$11,0),22))</f>
        <v>#N/A</v>
      </c>
      <c r="K4" s="3" t="str">
        <f t="shared" si="1"/>
        <v>ple chk</v>
      </c>
      <c r="L4" s="3" t="str">
        <f t="shared" si="1"/>
        <v>ple chk</v>
      </c>
      <c r="M4" s="3" t="str">
        <f t="shared" si="1"/>
        <v>ple chk</v>
      </c>
      <c r="N4" s="3" t="e">
        <f t="shared" si="1"/>
        <v>#N/A</v>
      </c>
      <c r="O4" s="3" t="e">
        <f t="shared" si="1"/>
        <v>#N/A</v>
      </c>
      <c r="P4" s="3" t="str">
        <f t="shared" si="1"/>
        <v>ple chk</v>
      </c>
      <c r="Q4" s="3" t="str">
        <f t="shared" si="1"/>
        <v>ple chk</v>
      </c>
      <c r="R4" s="3" t="str">
        <f t="shared" si="1"/>
        <v>ple chk</v>
      </c>
      <c r="S4" s="3" t="e">
        <f t="shared" si="1"/>
        <v>#N/A</v>
      </c>
      <c r="T4" s="3" t="str">
        <f t="shared" si="1"/>
        <v>ple chk</v>
      </c>
    </row>
    <row r="5" spans="1:20" x14ac:dyDescent="0.3">
      <c r="A5" s="2">
        <v>1008</v>
      </c>
      <c r="B5" s="2" t="s">
        <v>11</v>
      </c>
      <c r="C5" s="2">
        <f t="shared" ca="1" si="0"/>
        <v>42</v>
      </c>
      <c r="E5" s="1" t="s">
        <v>2</v>
      </c>
      <c r="F5" s="3" t="str">
        <f>IF(ISERR(INDEX($A$1:$C$11,MATCH(F$3,$A$1:$A$11,0),22)),"ple chk",INDEX($A$1:$C$11,MATCH(F$3,$A$1:$A$11,0),22))</f>
        <v>ple chk</v>
      </c>
      <c r="G5" s="3" t="str">
        <f t="shared" si="1"/>
        <v>ple chk</v>
      </c>
      <c r="H5" s="3" t="str">
        <f t="shared" si="1"/>
        <v>ple chk</v>
      </c>
      <c r="I5" s="3" t="e">
        <f t="shared" si="1"/>
        <v>#N/A</v>
      </c>
      <c r="J5" s="3" t="e">
        <f t="shared" si="1"/>
        <v>#N/A</v>
      </c>
      <c r="K5" s="3" t="str">
        <f t="shared" si="1"/>
        <v>ple chk</v>
      </c>
      <c r="L5" s="3" t="str">
        <f t="shared" si="1"/>
        <v>ple chk</v>
      </c>
      <c r="M5" s="3" t="str">
        <f t="shared" si="1"/>
        <v>ple chk</v>
      </c>
      <c r="N5" s="3" t="e">
        <f t="shared" si="1"/>
        <v>#N/A</v>
      </c>
      <c r="O5" s="3" t="e">
        <f t="shared" si="1"/>
        <v>#N/A</v>
      </c>
      <c r="P5" s="3" t="str">
        <f t="shared" si="1"/>
        <v>ple chk</v>
      </c>
      <c r="Q5" s="3" t="str">
        <f t="shared" si="1"/>
        <v>ple chk</v>
      </c>
      <c r="R5" s="3" t="str">
        <f t="shared" si="1"/>
        <v>ple chk</v>
      </c>
      <c r="S5" s="3" t="e">
        <f t="shared" si="1"/>
        <v>#N/A</v>
      </c>
      <c r="T5" s="3" t="str">
        <f t="shared" si="1"/>
        <v>ple chk</v>
      </c>
    </row>
    <row r="6" spans="1:20" x14ac:dyDescent="0.3">
      <c r="A6" s="3">
        <v>1003</v>
      </c>
      <c r="B6" s="2" t="s">
        <v>5</v>
      </c>
      <c r="C6" s="2">
        <f t="shared" ca="1" si="0"/>
        <v>69</v>
      </c>
      <c r="F6" t="e">
        <f>INDEX($A$1:$C$11,MATCH(F$3,$A$1:$A$11,0),22)</f>
        <v>#REF!</v>
      </c>
      <c r="I6" t="e">
        <f>INDEX($A$1:$C$11,MATCH(I$3,$A$1:$A$11,0),22)</f>
        <v>#N/A</v>
      </c>
    </row>
    <row r="7" spans="1:20" x14ac:dyDescent="0.3">
      <c r="A7" s="2">
        <v>1007</v>
      </c>
      <c r="B7" s="2" t="s">
        <v>9</v>
      </c>
      <c r="C7" s="2">
        <f t="shared" ca="1" si="0"/>
        <v>84</v>
      </c>
      <c r="I7" t="b">
        <f>ISERR(VLOOKUP(I$3,BaseTbl_Vlookup,22,0))</f>
        <v>1</v>
      </c>
      <c r="K7" t="b">
        <f>ISNA(VLOOKUP(I$3,BaseTbl_Vlookup,22,0))</f>
        <v>0</v>
      </c>
    </row>
    <row r="8" spans="1:20" x14ac:dyDescent="0.3">
      <c r="A8" s="2">
        <v>1015</v>
      </c>
      <c r="B8" s="2" t="s">
        <v>18</v>
      </c>
      <c r="C8" s="2">
        <f t="shared" ca="1" si="0"/>
        <v>80</v>
      </c>
      <c r="F8" t="s">
        <v>10</v>
      </c>
    </row>
    <row r="9" spans="1:20" x14ac:dyDescent="0.3">
      <c r="A9" s="2">
        <v>1013</v>
      </c>
      <c r="B9" s="2" t="s">
        <v>16</v>
      </c>
      <c r="C9" s="2">
        <f t="shared" ca="1" si="0"/>
        <v>98</v>
      </c>
    </row>
    <row r="10" spans="1:20" x14ac:dyDescent="0.3">
      <c r="A10" s="3">
        <v>1002</v>
      </c>
      <c r="B10" s="2" t="s">
        <v>4</v>
      </c>
      <c r="C10" s="2">
        <f t="shared" ca="1" si="0"/>
        <v>20</v>
      </c>
      <c r="I10" t="e">
        <f>ise</f>
        <v>#NAME?</v>
      </c>
    </row>
    <row r="11" spans="1:20" x14ac:dyDescent="0.3">
      <c r="A11" s="2">
        <v>1011</v>
      </c>
      <c r="B11" s="2" t="s">
        <v>14</v>
      </c>
      <c r="C11" s="2">
        <f t="shared" ca="1" si="0"/>
        <v>78</v>
      </c>
      <c r="E11" s="1" t="s">
        <v>0</v>
      </c>
      <c r="F11" s="1" t="s">
        <v>1</v>
      </c>
      <c r="G11" s="1" t="s">
        <v>2</v>
      </c>
    </row>
    <row r="12" spans="1:20" x14ac:dyDescent="0.3">
      <c r="E12" s="11">
        <v>1004</v>
      </c>
      <c r="F12" s="2" t="s">
        <v>6</v>
      </c>
      <c r="G12" s="2">
        <f ca="1">RANDBETWEEN(1,100)</f>
        <v>12</v>
      </c>
    </row>
    <row r="13" spans="1:20" x14ac:dyDescent="0.3">
      <c r="E13" s="2">
        <v>1005</v>
      </c>
      <c r="F13" s="2" t="s">
        <v>7</v>
      </c>
      <c r="G13" s="2">
        <f ca="1">RANDBETWEEN(1,100)</f>
        <v>12</v>
      </c>
    </row>
    <row r="14" spans="1:20" x14ac:dyDescent="0.3">
      <c r="E14" s="2">
        <v>1014</v>
      </c>
      <c r="F14" s="2" t="s">
        <v>17</v>
      </c>
      <c r="G14" s="2">
        <f ca="1">RANDBETWEEN(1,100)</f>
        <v>25</v>
      </c>
    </row>
    <row r="15" spans="1:20" x14ac:dyDescent="0.3">
      <c r="E15" s="2">
        <v>1009</v>
      </c>
      <c r="F15" s="2" t="s">
        <v>12</v>
      </c>
      <c r="G15" s="2">
        <f ca="1">RANDBETWEEN(1,100)</f>
        <v>18</v>
      </c>
    </row>
    <row r="16" spans="1:20" x14ac:dyDescent="0.3">
      <c r="E16" s="2">
        <v>1010</v>
      </c>
      <c r="F16" s="2" t="s">
        <v>13</v>
      </c>
      <c r="G16" s="2">
        <f ca="1">RANDBETWEEN(1,100)</f>
        <v>22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A37A-9EBC-4AB0-B0A9-15E7A62B56F3}">
  <dimension ref="A1:T16"/>
  <sheetViews>
    <sheetView workbookViewId="0">
      <selection sqref="A1:U17"/>
    </sheetView>
  </sheetViews>
  <sheetFormatPr defaultRowHeight="14.4" x14ac:dyDescent="0.3"/>
  <cols>
    <col min="6" max="8" width="6.5546875" bestFit="1" customWidth="1"/>
    <col min="9" max="10" width="9.33203125" bestFit="1" customWidth="1"/>
    <col min="11" max="13" width="6.5546875" bestFit="1" customWidth="1"/>
    <col min="14" max="15" width="9.33203125" bestFit="1" customWidth="1"/>
    <col min="16" max="18" width="6.5546875" bestFit="1" customWidth="1"/>
    <col min="19" max="19" width="9.33203125" bestFit="1" customWidth="1"/>
    <col min="20" max="20" width="6.5546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F1" t="s">
        <v>38</v>
      </c>
      <c r="G1" s="7" t="s">
        <v>39</v>
      </c>
      <c r="H1" s="7"/>
      <c r="I1" s="7"/>
      <c r="J1" s="7"/>
    </row>
    <row r="2" spans="1:20" x14ac:dyDescent="0.3">
      <c r="A2" s="2">
        <v>1012</v>
      </c>
      <c r="B2" s="2" t="s">
        <v>15</v>
      </c>
      <c r="C2" s="2">
        <f t="shared" ref="C2:C11" ca="1" si="0">RANDBETWEEN(1,100)</f>
        <v>37</v>
      </c>
      <c r="F2" t="s">
        <v>67</v>
      </c>
    </row>
    <row r="3" spans="1:20" x14ac:dyDescent="0.3">
      <c r="A3" s="2">
        <v>1006</v>
      </c>
      <c r="B3" s="2" t="s">
        <v>8</v>
      </c>
      <c r="C3" s="2">
        <f t="shared" ca="1" si="0"/>
        <v>31</v>
      </c>
      <c r="E3" s="1" t="s">
        <v>0</v>
      </c>
      <c r="F3" s="2">
        <v>1001</v>
      </c>
      <c r="G3" s="2">
        <v>1002</v>
      </c>
      <c r="H3" s="2">
        <v>1003</v>
      </c>
      <c r="I3" s="2">
        <v>1004</v>
      </c>
      <c r="J3" s="2">
        <v>1005</v>
      </c>
      <c r="K3" s="2">
        <v>1006</v>
      </c>
      <c r="L3" s="2">
        <v>1007</v>
      </c>
      <c r="M3" s="2">
        <v>1008</v>
      </c>
      <c r="N3" s="2">
        <v>1009</v>
      </c>
      <c r="O3" s="2">
        <v>1010</v>
      </c>
      <c r="P3" s="2">
        <v>1011</v>
      </c>
      <c r="Q3" s="2">
        <v>1012</v>
      </c>
      <c r="R3" s="2">
        <v>1013</v>
      </c>
      <c r="S3" s="2">
        <v>1014</v>
      </c>
      <c r="T3" s="2">
        <v>1015</v>
      </c>
    </row>
    <row r="4" spans="1:20" x14ac:dyDescent="0.3">
      <c r="A4" s="2">
        <v>1001</v>
      </c>
      <c r="B4" s="2" t="s">
        <v>3</v>
      </c>
      <c r="C4" s="2">
        <f t="shared" ca="1" si="0"/>
        <v>72</v>
      </c>
      <c r="E4" s="1" t="s">
        <v>1</v>
      </c>
      <c r="F4" s="3" t="e">
        <f>IF(ISNA(VLOOKUP(F$3,BaseTbl_IsNA,22,0)),"Ple chk",VLOOKUP(F$3,BaseTbl_IsNA,22,0))</f>
        <v>#REF!</v>
      </c>
      <c r="G4" s="3" t="e">
        <f t="shared" ref="G4:T5" si="1">IF(ISNA(VLOOKUP(G$3,BaseTbl_IsNA,22,0)),"Ple chk",VLOOKUP(G$3,BaseTbl_IsNA,22,0))</f>
        <v>#REF!</v>
      </c>
      <c r="H4" s="3" t="e">
        <f t="shared" si="1"/>
        <v>#REF!</v>
      </c>
      <c r="I4" s="3" t="str">
        <f>IF(ISNA(VLOOKUP(I$3,BaseTbl_IsNA,22,0)),"Ple chk",VLOOKUP(I$3,BaseTbl_IsNA,22,0))</f>
        <v>Ple chk</v>
      </c>
      <c r="J4" s="3" t="str">
        <f t="shared" si="1"/>
        <v>Ple chk</v>
      </c>
      <c r="K4" s="3" t="e">
        <f t="shared" si="1"/>
        <v>#REF!</v>
      </c>
      <c r="L4" s="3" t="e">
        <f t="shared" si="1"/>
        <v>#REF!</v>
      </c>
      <c r="M4" s="3" t="e">
        <f t="shared" si="1"/>
        <v>#REF!</v>
      </c>
      <c r="N4" s="3" t="str">
        <f t="shared" si="1"/>
        <v>Ple chk</v>
      </c>
      <c r="O4" s="3" t="str">
        <f t="shared" si="1"/>
        <v>Ple chk</v>
      </c>
      <c r="P4" s="3" t="e">
        <f t="shared" si="1"/>
        <v>#REF!</v>
      </c>
      <c r="Q4" s="3" t="e">
        <f t="shared" si="1"/>
        <v>#REF!</v>
      </c>
      <c r="R4" s="3" t="e">
        <f t="shared" si="1"/>
        <v>#REF!</v>
      </c>
      <c r="S4" s="3" t="str">
        <f t="shared" si="1"/>
        <v>Ple chk</v>
      </c>
      <c r="T4" s="3" t="e">
        <f t="shared" si="1"/>
        <v>#REF!</v>
      </c>
    </row>
    <row r="5" spans="1:20" x14ac:dyDescent="0.3">
      <c r="A5" s="2">
        <v>1008</v>
      </c>
      <c r="B5" s="2" t="s">
        <v>11</v>
      </c>
      <c r="C5" s="2">
        <f t="shared" ca="1" si="0"/>
        <v>39</v>
      </c>
      <c r="E5" s="1" t="s">
        <v>2</v>
      </c>
      <c r="F5" s="3" t="e">
        <f>IF(ISNA(VLOOKUP(F$3,BaseTbl_IsNA,22,0)),"Ple chk",VLOOKUP(F$3,BaseTbl_IsNA,22,0))</f>
        <v>#REF!</v>
      </c>
      <c r="G5" s="3" t="e">
        <f t="shared" si="1"/>
        <v>#REF!</v>
      </c>
      <c r="H5" s="3" t="e">
        <f t="shared" si="1"/>
        <v>#REF!</v>
      </c>
      <c r="I5" s="3" t="str">
        <f>IF(ISNA(VLOOKUP(I$3,BaseTbl_IsNA,22,0)),"Ple chk",VLOOKUP(I$3,BaseTbl_IsNA,22,0))</f>
        <v>Ple chk</v>
      </c>
      <c r="J5" s="3" t="str">
        <f t="shared" si="1"/>
        <v>Ple chk</v>
      </c>
      <c r="K5" s="3" t="e">
        <f t="shared" si="1"/>
        <v>#REF!</v>
      </c>
      <c r="L5" s="3" t="e">
        <f t="shared" si="1"/>
        <v>#REF!</v>
      </c>
      <c r="M5" s="3" t="e">
        <f t="shared" si="1"/>
        <v>#REF!</v>
      </c>
      <c r="N5" s="3" t="str">
        <f t="shared" si="1"/>
        <v>Ple chk</v>
      </c>
      <c r="O5" s="3" t="str">
        <f t="shared" si="1"/>
        <v>Ple chk</v>
      </c>
      <c r="P5" s="3" t="e">
        <f t="shared" si="1"/>
        <v>#REF!</v>
      </c>
      <c r="Q5" s="3" t="e">
        <f t="shared" si="1"/>
        <v>#REF!</v>
      </c>
      <c r="R5" s="3" t="e">
        <f t="shared" si="1"/>
        <v>#REF!</v>
      </c>
      <c r="S5" s="3" t="str">
        <f t="shared" si="1"/>
        <v>Ple chk</v>
      </c>
      <c r="T5" s="3" t="e">
        <f t="shared" si="1"/>
        <v>#REF!</v>
      </c>
    </row>
    <row r="6" spans="1:20" x14ac:dyDescent="0.3">
      <c r="A6" s="2">
        <v>1003</v>
      </c>
      <c r="B6" s="2" t="s">
        <v>5</v>
      </c>
      <c r="C6" s="2">
        <f t="shared" ca="1" si="0"/>
        <v>52</v>
      </c>
      <c r="F6" t="e">
        <f>VLOOKUP(F$3,BaseTbl_IsNA,22,0)</f>
        <v>#REF!</v>
      </c>
    </row>
    <row r="7" spans="1:20" x14ac:dyDescent="0.3">
      <c r="A7" s="2">
        <v>1007</v>
      </c>
      <c r="B7" s="2" t="s">
        <v>9</v>
      </c>
      <c r="C7" s="2">
        <f t="shared" ca="1" si="0"/>
        <v>18</v>
      </c>
    </row>
    <row r="8" spans="1:20" x14ac:dyDescent="0.3">
      <c r="A8" s="2">
        <v>1015</v>
      </c>
      <c r="B8" s="2" t="s">
        <v>18</v>
      </c>
      <c r="C8" s="2">
        <f t="shared" ca="1" si="0"/>
        <v>44</v>
      </c>
      <c r="F8" t="s">
        <v>10</v>
      </c>
    </row>
    <row r="9" spans="1:20" x14ac:dyDescent="0.3">
      <c r="A9" s="2">
        <v>1013</v>
      </c>
      <c r="B9" s="2" t="s">
        <v>16</v>
      </c>
      <c r="C9" s="2">
        <f t="shared" ca="1" si="0"/>
        <v>16</v>
      </c>
    </row>
    <row r="10" spans="1:20" x14ac:dyDescent="0.3">
      <c r="A10" s="2">
        <v>1002</v>
      </c>
      <c r="B10" s="2" t="s">
        <v>4</v>
      </c>
      <c r="C10" s="2">
        <f t="shared" ca="1" si="0"/>
        <v>19</v>
      </c>
    </row>
    <row r="11" spans="1:20" x14ac:dyDescent="0.3">
      <c r="A11" s="2">
        <v>1011</v>
      </c>
      <c r="B11" s="2" t="s">
        <v>14</v>
      </c>
      <c r="C11" s="2">
        <f t="shared" ca="1" si="0"/>
        <v>51</v>
      </c>
      <c r="E11" s="1" t="s">
        <v>0</v>
      </c>
      <c r="F11" s="1" t="s">
        <v>1</v>
      </c>
      <c r="G11" s="1" t="s">
        <v>2</v>
      </c>
    </row>
    <row r="12" spans="1:20" x14ac:dyDescent="0.3">
      <c r="E12" s="2">
        <v>1004</v>
      </c>
      <c r="F12" s="2" t="s">
        <v>6</v>
      </c>
      <c r="G12" s="2">
        <f ca="1">RANDBETWEEN(1,100)</f>
        <v>6</v>
      </c>
    </row>
    <row r="13" spans="1:20" x14ac:dyDescent="0.3">
      <c r="E13" s="2">
        <v>1005</v>
      </c>
      <c r="F13" s="2" t="s">
        <v>7</v>
      </c>
      <c r="G13" s="2">
        <f ca="1">RANDBETWEEN(1,100)</f>
        <v>96</v>
      </c>
    </row>
    <row r="14" spans="1:20" x14ac:dyDescent="0.3">
      <c r="E14" s="2">
        <v>1014</v>
      </c>
      <c r="F14" s="2" t="s">
        <v>17</v>
      </c>
      <c r="G14" s="2">
        <f ca="1">RANDBETWEEN(1,100)</f>
        <v>88</v>
      </c>
    </row>
    <row r="15" spans="1:20" x14ac:dyDescent="0.3">
      <c r="E15" s="2">
        <v>1009</v>
      </c>
      <c r="F15" s="2" t="s">
        <v>12</v>
      </c>
      <c r="G15" s="2">
        <f ca="1">RANDBETWEEN(1,100)</f>
        <v>63</v>
      </c>
    </row>
    <row r="16" spans="1:20" x14ac:dyDescent="0.3">
      <c r="E16" s="2">
        <v>1010</v>
      </c>
      <c r="F16" s="2" t="s">
        <v>13</v>
      </c>
      <c r="G16" s="2">
        <f ca="1">RANDBETWEEN(1,100)</f>
        <v>17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B311-F554-4496-8778-D0880DEC4201}">
  <dimension ref="A1:U20"/>
  <sheetViews>
    <sheetView workbookViewId="0">
      <selection sqref="A1:XFD1048576"/>
    </sheetView>
  </sheetViews>
  <sheetFormatPr defaultRowHeight="14.4" x14ac:dyDescent="0.3"/>
  <cols>
    <col min="6" max="6" width="7.77734375" bestFit="1" customWidth="1"/>
    <col min="7" max="8" width="5.5546875" bestFit="1" customWidth="1"/>
    <col min="9" max="10" width="11.21875" bestFit="1" customWidth="1"/>
    <col min="11" max="13" width="5.5546875" bestFit="1" customWidth="1"/>
    <col min="14" max="15" width="9.33203125" bestFit="1" customWidth="1"/>
    <col min="16" max="18" width="6.5546875" bestFit="1" customWidth="1"/>
    <col min="19" max="19" width="9.33203125" bestFit="1" customWidth="1"/>
    <col min="20" max="20" width="6.5546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I1" t="s">
        <v>68</v>
      </c>
    </row>
    <row r="2" spans="1:21" x14ac:dyDescent="0.3">
      <c r="A2" s="2">
        <v>1012</v>
      </c>
      <c r="B2" s="2" t="s">
        <v>15</v>
      </c>
      <c r="C2" s="2">
        <f t="shared" ref="C2:C11" ca="1" si="0">RANDBETWEEN(1,100)</f>
        <v>78</v>
      </c>
    </row>
    <row r="3" spans="1:21" x14ac:dyDescent="0.3">
      <c r="A3" s="2">
        <v>1006</v>
      </c>
      <c r="B3" s="2" t="s">
        <v>8</v>
      </c>
      <c r="C3" s="2">
        <f t="shared" ca="1" si="0"/>
        <v>23</v>
      </c>
      <c r="E3" s="1" t="s">
        <v>0</v>
      </c>
      <c r="F3" s="2">
        <v>1001</v>
      </c>
      <c r="G3" s="2">
        <v>1002</v>
      </c>
      <c r="H3" s="2">
        <v>1003</v>
      </c>
      <c r="I3" s="2">
        <v>1004</v>
      </c>
      <c r="J3" s="2">
        <v>1005</v>
      </c>
      <c r="K3" s="2">
        <v>1006</v>
      </c>
      <c r="L3" s="2">
        <v>1007</v>
      </c>
      <c r="M3" s="2">
        <v>1008</v>
      </c>
      <c r="N3" s="2">
        <v>1009</v>
      </c>
      <c r="O3" s="2">
        <v>1010</v>
      </c>
      <c r="P3" s="2">
        <v>1011</v>
      </c>
      <c r="Q3" s="2">
        <v>1012</v>
      </c>
      <c r="R3" s="2">
        <v>1013</v>
      </c>
      <c r="S3" s="2">
        <v>1014</v>
      </c>
      <c r="T3" s="2">
        <v>1015</v>
      </c>
      <c r="U3" s="8">
        <v>1234</v>
      </c>
    </row>
    <row r="4" spans="1:21" x14ac:dyDescent="0.3">
      <c r="A4" s="2">
        <v>1001</v>
      </c>
      <c r="B4" s="2" t="s">
        <v>3</v>
      </c>
      <c r="C4" s="2">
        <f t="shared" ca="1" si="0"/>
        <v>96</v>
      </c>
      <c r="E4" s="1" t="s">
        <v>1</v>
      </c>
      <c r="F4" s="3" t="str">
        <f>IFERROR(VLOOKUP(F$3,BaseTbl,2,0),IFERROR(VLOOKUP(F$3,$E$11:$G$16,2,0),"ple chk"))</f>
        <v>Ram1</v>
      </c>
      <c r="G4" s="3" t="str">
        <f t="shared" ref="G4:T4" si="1">IFERROR(VLOOKUP(G$3,BaseTbl,2,0),IFERROR(VLOOKUP(G$3,$E$11:$G$16,2,0),"ple chk"))</f>
        <v>Ram2</v>
      </c>
      <c r="H4" s="3" t="str">
        <f t="shared" si="1"/>
        <v>Ram3</v>
      </c>
      <c r="I4" s="3" t="str">
        <f t="shared" si="1"/>
        <v>Ram4</v>
      </c>
      <c r="J4" s="3" t="str">
        <f t="shared" si="1"/>
        <v>Ram5</v>
      </c>
      <c r="K4" s="3" t="str">
        <f t="shared" si="1"/>
        <v>Ram6</v>
      </c>
      <c r="L4" s="3" t="str">
        <f t="shared" si="1"/>
        <v>Ram7</v>
      </c>
      <c r="M4" s="3" t="str">
        <f t="shared" si="1"/>
        <v>Ram8</v>
      </c>
      <c r="N4" s="3" t="str">
        <f t="shared" si="1"/>
        <v>Ram9</v>
      </c>
      <c r="O4" s="3" t="str">
        <f t="shared" si="1"/>
        <v>Ram10</v>
      </c>
      <c r="P4" s="3" t="str">
        <f t="shared" si="1"/>
        <v>Ram11</v>
      </c>
      <c r="Q4" s="3" t="str">
        <f t="shared" si="1"/>
        <v>Ram12</v>
      </c>
      <c r="R4" s="3" t="str">
        <f t="shared" si="1"/>
        <v>Ram13</v>
      </c>
      <c r="S4" s="3" t="str">
        <f t="shared" si="1"/>
        <v>Ram14</v>
      </c>
      <c r="T4" s="3" t="str">
        <f t="shared" si="1"/>
        <v>Ram15</v>
      </c>
      <c r="U4" s="3" t="str">
        <f>IFERROR(VLOOKUP(U$3,BaseTbl,2,0),IFERROR(VLOOKUP(U$3,$E$11:$G$16,2,0),"ple chk"))</f>
        <v>ple chk</v>
      </c>
    </row>
    <row r="5" spans="1:21" x14ac:dyDescent="0.3">
      <c r="A5" s="2">
        <v>1008</v>
      </c>
      <c r="B5" s="2" t="s">
        <v>11</v>
      </c>
      <c r="C5" s="2">
        <f t="shared" ca="1" si="0"/>
        <v>92</v>
      </c>
      <c r="E5" s="1" t="s">
        <v>2</v>
      </c>
      <c r="F5" s="3">
        <f ca="1">IFERROR(VLOOKUP(F$3,BaseTbl,3,0),IFERROR(VLOOKUP(F$3,$E$11:$G$16,3,0),"ple chk"))</f>
        <v>96</v>
      </c>
      <c r="G5" s="3">
        <f t="shared" ref="G5:U5" ca="1" si="2">IFERROR(VLOOKUP(G$3,BaseTbl,3,0),IFERROR(VLOOKUP(G$3,$E$11:$G$16,3,0),"ple chk"))</f>
        <v>16</v>
      </c>
      <c r="H5" s="3">
        <f t="shared" ca="1" si="2"/>
        <v>24</v>
      </c>
      <c r="I5" s="3">
        <f t="shared" ca="1" si="2"/>
        <v>61</v>
      </c>
      <c r="J5" s="3">
        <f t="shared" ca="1" si="2"/>
        <v>17</v>
      </c>
      <c r="K5" s="3">
        <f t="shared" ca="1" si="2"/>
        <v>23</v>
      </c>
      <c r="L5" s="3">
        <f t="shared" ca="1" si="2"/>
        <v>72</v>
      </c>
      <c r="M5" s="3">
        <f t="shared" ca="1" si="2"/>
        <v>92</v>
      </c>
      <c r="N5" s="3">
        <f t="shared" ca="1" si="2"/>
        <v>38</v>
      </c>
      <c r="O5" s="3">
        <f t="shared" ca="1" si="2"/>
        <v>3</v>
      </c>
      <c r="P5" s="3">
        <f t="shared" ca="1" si="2"/>
        <v>15</v>
      </c>
      <c r="Q5" s="3">
        <f t="shared" ca="1" si="2"/>
        <v>78</v>
      </c>
      <c r="R5" s="3">
        <f t="shared" ca="1" si="2"/>
        <v>83</v>
      </c>
      <c r="S5" s="3">
        <f t="shared" ca="1" si="2"/>
        <v>54</v>
      </c>
      <c r="T5" s="3">
        <f t="shared" ca="1" si="2"/>
        <v>20</v>
      </c>
      <c r="U5" s="3" t="str">
        <f t="shared" si="2"/>
        <v>ple chk</v>
      </c>
    </row>
    <row r="6" spans="1:21" x14ac:dyDescent="0.3">
      <c r="A6" s="2">
        <v>1003</v>
      </c>
      <c r="B6" s="2" t="s">
        <v>5</v>
      </c>
      <c r="C6" s="2">
        <f t="shared" ca="1" si="0"/>
        <v>24</v>
      </c>
    </row>
    <row r="7" spans="1:21" x14ac:dyDescent="0.3">
      <c r="A7" s="2">
        <v>1007</v>
      </c>
      <c r="B7" s="2" t="s">
        <v>9</v>
      </c>
      <c r="C7" s="2">
        <f t="shared" ca="1" si="0"/>
        <v>72</v>
      </c>
      <c r="F7" t="s">
        <v>43</v>
      </c>
    </row>
    <row r="8" spans="1:21" x14ac:dyDescent="0.3">
      <c r="A8" s="2">
        <v>1015</v>
      </c>
      <c r="B8" s="2" t="s">
        <v>18</v>
      </c>
      <c r="C8" s="2">
        <f t="shared" ca="1" si="0"/>
        <v>20</v>
      </c>
      <c r="F8" t="s">
        <v>10</v>
      </c>
    </row>
    <row r="9" spans="1:21" x14ac:dyDescent="0.3">
      <c r="A9" s="2">
        <v>1013</v>
      </c>
      <c r="B9" s="2" t="s">
        <v>16</v>
      </c>
      <c r="C9" s="2">
        <f t="shared" ca="1" si="0"/>
        <v>83</v>
      </c>
    </row>
    <row r="10" spans="1:21" x14ac:dyDescent="0.3">
      <c r="A10" s="2">
        <v>1002</v>
      </c>
      <c r="B10" s="2" t="s">
        <v>4</v>
      </c>
      <c r="C10" s="2">
        <f t="shared" ca="1" si="0"/>
        <v>16</v>
      </c>
    </row>
    <row r="11" spans="1:21" x14ac:dyDescent="0.3">
      <c r="A11" s="2">
        <v>1011</v>
      </c>
      <c r="B11" s="2" t="s">
        <v>14</v>
      </c>
      <c r="C11" s="2">
        <f t="shared" ca="1" si="0"/>
        <v>15</v>
      </c>
      <c r="E11" s="1" t="s">
        <v>0</v>
      </c>
      <c r="F11" s="1" t="s">
        <v>1</v>
      </c>
      <c r="G11" s="1" t="s">
        <v>2</v>
      </c>
    </row>
    <row r="12" spans="1:21" x14ac:dyDescent="0.3">
      <c r="E12" s="2">
        <v>1004</v>
      </c>
      <c r="F12" s="2" t="s">
        <v>6</v>
      </c>
      <c r="G12" s="2">
        <f ca="1">RANDBETWEEN(1,100)</f>
        <v>61</v>
      </c>
    </row>
    <row r="13" spans="1:21" x14ac:dyDescent="0.3">
      <c r="E13" s="2">
        <v>1005</v>
      </c>
      <c r="F13" s="2" t="s">
        <v>7</v>
      </c>
      <c r="G13" s="2">
        <f ca="1">RANDBETWEEN(1,100)</f>
        <v>17</v>
      </c>
    </row>
    <row r="14" spans="1:21" x14ac:dyDescent="0.3">
      <c r="E14" s="2">
        <v>1014</v>
      </c>
      <c r="F14" s="2" t="s">
        <v>17</v>
      </c>
      <c r="G14" s="2">
        <f ca="1">RANDBETWEEN(1,100)</f>
        <v>54</v>
      </c>
    </row>
    <row r="15" spans="1:21" x14ac:dyDescent="0.3">
      <c r="E15" s="2">
        <v>1009</v>
      </c>
      <c r="F15" s="2" t="s">
        <v>12</v>
      </c>
      <c r="G15" s="2">
        <f ca="1">RANDBETWEEN(1,100)</f>
        <v>38</v>
      </c>
    </row>
    <row r="16" spans="1:21" x14ac:dyDescent="0.3">
      <c r="E16" s="2">
        <v>1010</v>
      </c>
      <c r="F16" s="2" t="s">
        <v>13</v>
      </c>
      <c r="G16" s="2">
        <f ca="1">RANDBETWEEN(1,100)</f>
        <v>3</v>
      </c>
    </row>
    <row r="18" spans="5:21" x14ac:dyDescent="0.3">
      <c r="E18" s="1" t="s">
        <v>0</v>
      </c>
      <c r="F18" s="2">
        <v>1001</v>
      </c>
      <c r="G18" s="2">
        <v>1002</v>
      </c>
      <c r="H18" s="2">
        <v>1003</v>
      </c>
      <c r="I18" s="2">
        <v>1004</v>
      </c>
      <c r="J18" s="2">
        <v>1005</v>
      </c>
      <c r="K18" s="2">
        <v>1006</v>
      </c>
      <c r="L18" s="2">
        <v>1007</v>
      </c>
      <c r="M18" s="2">
        <v>1008</v>
      </c>
      <c r="N18" s="2">
        <v>1009</v>
      </c>
      <c r="O18" s="2">
        <v>1010</v>
      </c>
      <c r="P18" s="2">
        <v>1011</v>
      </c>
      <c r="Q18" s="2">
        <v>1012</v>
      </c>
      <c r="R18" s="2">
        <v>1013</v>
      </c>
      <c r="S18" s="2">
        <v>1014</v>
      </c>
      <c r="T18" s="2">
        <v>1015</v>
      </c>
      <c r="U18" s="8">
        <v>1234</v>
      </c>
    </row>
    <row r="19" spans="5:21" x14ac:dyDescent="0.3">
      <c r="E19" s="1" t="s">
        <v>1</v>
      </c>
      <c r="F19" s="3" t="str">
        <f>IFERROR(VLOOKUP(F$18,$A$1:$C$11,2,0),"Please check")</f>
        <v>Ram1</v>
      </c>
      <c r="G19" s="3" t="str">
        <f t="shared" ref="G19:U19" si="3">IFERROR(VLOOKUP(G$18,$A$1:$C$11,2,0),"Please check")</f>
        <v>Ram2</v>
      </c>
      <c r="H19" s="3" t="str">
        <f t="shared" si="3"/>
        <v>Ram3</v>
      </c>
      <c r="I19" s="3" t="str">
        <f>IFERROR(VLOOKUP(I$18,$A$1:$C$11,2,0),"Please check")</f>
        <v>Please check</v>
      </c>
      <c r="J19" s="3" t="str">
        <f t="shared" si="3"/>
        <v>Please check</v>
      </c>
      <c r="K19" s="3" t="str">
        <f t="shared" si="3"/>
        <v>Ram6</v>
      </c>
      <c r="L19" s="3" t="str">
        <f t="shared" si="3"/>
        <v>Ram7</v>
      </c>
      <c r="M19" s="3" t="str">
        <f t="shared" si="3"/>
        <v>Ram8</v>
      </c>
      <c r="N19" s="3" t="str">
        <f t="shared" si="3"/>
        <v>Please check</v>
      </c>
      <c r="O19" s="3" t="str">
        <f t="shared" si="3"/>
        <v>Please check</v>
      </c>
      <c r="P19" s="3" t="str">
        <f t="shared" si="3"/>
        <v>Ram11</v>
      </c>
      <c r="Q19" s="3" t="str">
        <f t="shared" si="3"/>
        <v>Ram12</v>
      </c>
      <c r="R19" s="3" t="str">
        <f t="shared" si="3"/>
        <v>Ram13</v>
      </c>
      <c r="S19" s="3" t="str">
        <f t="shared" si="3"/>
        <v>Please check</v>
      </c>
      <c r="T19" s="3" t="str">
        <f t="shared" si="3"/>
        <v>Ram15</v>
      </c>
      <c r="U19" s="3" t="str">
        <f t="shared" si="3"/>
        <v>Please check</v>
      </c>
    </row>
    <row r="20" spans="5:21" x14ac:dyDescent="0.3">
      <c r="E20" s="1" t="s">
        <v>2</v>
      </c>
      <c r="F20" s="3">
        <f ca="1">IFERROR(VLOOKUP(F$18,$A$1:$C$11,3,0),"Please check")</f>
        <v>96</v>
      </c>
      <c r="G20" s="3">
        <f t="shared" ref="G20:U20" ca="1" si="4">IFERROR(VLOOKUP(G$18,$A$1:$C$11,3,0),"Please check")</f>
        <v>16</v>
      </c>
      <c r="H20" s="3">
        <f t="shared" ca="1" si="4"/>
        <v>24</v>
      </c>
      <c r="I20" s="3" t="str">
        <f t="shared" si="4"/>
        <v>Please check</v>
      </c>
      <c r="J20" s="3" t="str">
        <f t="shared" si="4"/>
        <v>Please check</v>
      </c>
      <c r="K20" s="3">
        <f t="shared" ca="1" si="4"/>
        <v>23</v>
      </c>
      <c r="L20" s="3">
        <f t="shared" ca="1" si="4"/>
        <v>72</v>
      </c>
      <c r="M20" s="3">
        <f t="shared" ca="1" si="4"/>
        <v>92</v>
      </c>
      <c r="N20" s="3" t="str">
        <f t="shared" si="4"/>
        <v>Please check</v>
      </c>
      <c r="O20" s="3" t="str">
        <f t="shared" si="4"/>
        <v>Please check</v>
      </c>
      <c r="P20" s="3">
        <f t="shared" ca="1" si="4"/>
        <v>15</v>
      </c>
      <c r="Q20" s="3">
        <f t="shared" ca="1" si="4"/>
        <v>78</v>
      </c>
      <c r="R20" s="3">
        <f t="shared" ca="1" si="4"/>
        <v>83</v>
      </c>
      <c r="S20" s="3" t="str">
        <f t="shared" si="4"/>
        <v>Please check</v>
      </c>
      <c r="T20" s="3">
        <f t="shared" ca="1" si="4"/>
        <v>20</v>
      </c>
      <c r="U20" s="3" t="str">
        <f t="shared" si="4"/>
        <v>Please check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Error Handing</vt:lpstr>
      <vt:lpstr>Vlookup</vt:lpstr>
      <vt:lpstr>Vlookup Error Handling </vt:lpstr>
      <vt:lpstr>Iserror</vt:lpstr>
      <vt:lpstr>Iserr</vt:lpstr>
      <vt:lpstr>ISNA</vt:lpstr>
      <vt:lpstr>Iferror</vt:lpstr>
      <vt:lpstr>Sheet8</vt:lpstr>
      <vt:lpstr>Iferror!BaseTbl</vt:lpstr>
      <vt:lpstr>'Vlookup Error Handling '!BaseTbl</vt:lpstr>
      <vt:lpstr>ISNA!BaseTbl_IsNA</vt:lpstr>
      <vt:lpstr>Iserror!BaseTbl_V1</vt:lpstr>
      <vt:lpstr>BaseTbl_Vlookup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prasanth t</cp:lastModifiedBy>
  <dcterms:created xsi:type="dcterms:W3CDTF">2023-04-20T02:01:06Z</dcterms:created>
  <dcterms:modified xsi:type="dcterms:W3CDTF">2025-04-23T13:27:43Z</dcterms:modified>
</cp:coreProperties>
</file>