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D:\data-analyst\EXCEL\my pratice\"/>
    </mc:Choice>
  </mc:AlternateContent>
  <xr:revisionPtr revIDLastSave="0" documentId="13_ncr:1_{FC65E23B-B29D-49FD-8C02-93D33DBFA206}" xr6:coauthVersionLast="47" xr6:coauthVersionMax="47" xr10:uidLastSave="{00000000-0000-0000-0000-000000000000}"/>
  <bookViews>
    <workbookView xWindow="-108" yWindow="-108" windowWidth="23256" windowHeight="12456" activeTab="4" xr2:uid="{FFC5A16B-B93B-4BBE-842D-B069EA3B9C5D}"/>
  </bookViews>
  <sheets>
    <sheet name="substitute&amp;rept&amp;replace" sheetId="1" r:id="rId1"/>
    <sheet name="exact&amp;delta" sheetId="2" r:id="rId2"/>
    <sheet name="SLICERS" sheetId="3" r:id="rId3"/>
    <sheet name="pivot table slicer" sheetId="4" r:id="rId4"/>
    <sheet name="large&amp;small" sheetId="5" r:id="rId5"/>
  </sheets>
  <definedNames>
    <definedName name="Slicer_Result">#N/A</definedName>
    <definedName name="Slicer_Result1">#N/A</definedName>
  </definedNames>
  <calcPr calcId="191029"/>
  <pivotCaches>
    <pivotCache cacheId="19"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 i="5" l="1"/>
  <c r="N5" i="5"/>
  <c r="N6" i="5"/>
  <c r="N7" i="5"/>
  <c r="N8" i="5"/>
  <c r="N9" i="5"/>
  <c r="N10" i="5"/>
  <c r="N11" i="5"/>
  <c r="N12" i="5"/>
  <c r="N13" i="5"/>
  <c r="N14" i="5"/>
  <c r="N15" i="5"/>
  <c r="N16" i="5"/>
  <c r="N17" i="5"/>
  <c r="N18" i="5"/>
  <c r="N19" i="5"/>
  <c r="N3" i="5"/>
  <c r="I19" i="5"/>
  <c r="K19" i="5"/>
  <c r="K4" i="5"/>
  <c r="K5" i="5"/>
  <c r="K6" i="5"/>
  <c r="K7" i="5"/>
  <c r="K8" i="5"/>
  <c r="K9" i="5"/>
  <c r="K10" i="5"/>
  <c r="K11" i="5"/>
  <c r="K12" i="5"/>
  <c r="K13" i="5"/>
  <c r="K14" i="5"/>
  <c r="K15" i="5"/>
  <c r="K16" i="5"/>
  <c r="K17" i="5"/>
  <c r="K18" i="5"/>
  <c r="K3" i="5"/>
  <c r="I4" i="5"/>
  <c r="I5" i="5"/>
  <c r="I6" i="5"/>
  <c r="I7" i="5"/>
  <c r="I8" i="5"/>
  <c r="I9" i="5"/>
  <c r="I10" i="5"/>
  <c r="I11" i="5"/>
  <c r="I12" i="5"/>
  <c r="I13" i="5"/>
  <c r="I14" i="5"/>
  <c r="I15" i="5"/>
  <c r="I16" i="5"/>
  <c r="I17" i="5"/>
  <c r="I18" i="5"/>
  <c r="I3" i="5"/>
  <c r="E11" i="3" l="1"/>
  <c r="E21" i="3" s="1"/>
  <c r="E10" i="3"/>
  <c r="E20" i="3" s="1"/>
  <c r="E9" i="3"/>
  <c r="E19" i="3" s="1"/>
  <c r="E8" i="3"/>
  <c r="E18" i="3" s="1"/>
  <c r="E7" i="3"/>
  <c r="E17" i="3" s="1"/>
  <c r="E6" i="3"/>
  <c r="E16" i="3" s="1"/>
  <c r="E5" i="3"/>
  <c r="E15" i="3" s="1"/>
  <c r="E4" i="3"/>
  <c r="E14" i="3" s="1"/>
  <c r="E3" i="3"/>
  <c r="E13" i="3" s="1"/>
  <c r="E2" i="3"/>
  <c r="E12" i="3" s="1"/>
  <c r="E14" i="2" l="1"/>
  <c r="C14" i="2"/>
  <c r="E9" i="2"/>
  <c r="C9" i="2"/>
  <c r="E5" i="2"/>
  <c r="C5" i="2"/>
  <c r="J22" i="1"/>
  <c r="H22" i="1"/>
  <c r="H18" i="1"/>
  <c r="E18" i="1"/>
  <c r="H20" i="1"/>
  <c r="P14" i="1"/>
  <c r="L16" i="1"/>
  <c r="K6" i="1"/>
  <c r="K10" i="1"/>
  <c r="G12" i="1"/>
  <c r="D12" i="1"/>
  <c r="G7" i="1"/>
  <c r="D8" i="1"/>
</calcChain>
</file>

<file path=xl/sharedStrings.xml><?xml version="1.0" encoding="utf-8"?>
<sst xmlns="http://schemas.openxmlformats.org/spreadsheetml/2006/main" count="261" uniqueCount="93">
  <si>
    <t>ALT H O R =&gt;TO RENAME THE SHEET NAME</t>
  </si>
  <si>
    <t>ALT H O M =&gt;TO MOVE OR COPY THE SHEEETS</t>
  </si>
  <si>
    <t>sample new data new</t>
  </si>
  <si>
    <t>new</t>
  </si>
  <si>
    <t>TEST</t>
  </si>
  <si>
    <t xml:space="preserve"> =SUBSTITUTE(D5,G5,I5)</t>
  </si>
  <si>
    <t>replace existing text with new text string</t>
  </si>
  <si>
    <t>old text</t>
  </si>
  <si>
    <t>new text</t>
  </si>
  <si>
    <t xml:space="preserve"> =REPT(G5,2)</t>
  </si>
  <si>
    <t>repeating text formula</t>
  </si>
  <si>
    <t xml:space="preserve"> =SUBSTITUTE(D5,G5,I5,1)</t>
  </si>
  <si>
    <t>replace only first instances</t>
  </si>
  <si>
    <t xml:space="preserve"> =SUBSTITUTE(D5,G5,I5,2)</t>
  </si>
  <si>
    <t>replace only second instances</t>
  </si>
  <si>
    <t>sample new data TEST</t>
  </si>
  <si>
    <t xml:space="preserve"> =REPLACE(D5,8,3,I5)</t>
  </si>
  <si>
    <t>(replace we need to type start num and count)</t>
  </si>
  <si>
    <t>SUBSTITUTE IS BETTER OPTION THAN REPLACE</t>
  </si>
  <si>
    <t xml:space="preserve">pra </t>
  </si>
  <si>
    <t xml:space="preserve"> =REPT(K5,3)</t>
  </si>
  <si>
    <t>sub&amp;replace&amp;rept&amp;trim</t>
  </si>
  <si>
    <t>old      text</t>
  </si>
  <si>
    <t xml:space="preserve"> =TRIM(L15)</t>
  </si>
  <si>
    <t>TRIM USED TO MAKE PERFECT GAP BETWEEN TEXT</t>
  </si>
  <si>
    <t xml:space="preserve"> =SUBSTITUTE(L15," ","")</t>
  </si>
  <si>
    <t>removing all spaces</t>
  </si>
  <si>
    <t>www:\\google.com\</t>
  </si>
  <si>
    <t>how many slash(\)</t>
  </si>
  <si>
    <t xml:space="preserve"> =LEN(E18)</t>
  </si>
  <si>
    <t xml:space="preserve"> =LEN(E20)</t>
  </si>
  <si>
    <t xml:space="preserve"> =H20-H18</t>
  </si>
  <si>
    <t xml:space="preserve"> =LEN(E20)-LEN(SUBSTITUTE(E20,"\",""))</t>
  </si>
  <si>
    <t>abcd</t>
  </si>
  <si>
    <t>ABCD</t>
  </si>
  <si>
    <t xml:space="preserve"> =B4=B6</t>
  </si>
  <si>
    <t xml:space="preserve"> =EXACT(B4,B6)</t>
  </si>
  <si>
    <t>WE USE EXACT FOR WORDS NOT FOR NUMBERS</t>
  </si>
  <si>
    <t xml:space="preserve"> =B8=B10</t>
  </si>
  <si>
    <t xml:space="preserve"> =DELTA(B8,B10)</t>
  </si>
  <si>
    <t xml:space="preserve"> =DELTA(B13,B15)</t>
  </si>
  <si>
    <t xml:space="preserve"> =B13=B15</t>
  </si>
  <si>
    <t>EXACT DELTA</t>
  </si>
  <si>
    <t>WE USE FOR NUMBERS MATCHING</t>
  </si>
  <si>
    <t>ID</t>
  </si>
  <si>
    <t>Name</t>
  </si>
  <si>
    <t>Mark</t>
  </si>
  <si>
    <t>Result</t>
  </si>
  <si>
    <t>Date</t>
  </si>
  <si>
    <t>Ram1</t>
  </si>
  <si>
    <t>Pass</t>
  </si>
  <si>
    <t>Ram2</t>
  </si>
  <si>
    <t>Ram3</t>
  </si>
  <si>
    <t>Fail</t>
  </si>
  <si>
    <t>Ram4</t>
  </si>
  <si>
    <t>Ram5</t>
  </si>
  <si>
    <t>Ram6</t>
  </si>
  <si>
    <t>Ram7</t>
  </si>
  <si>
    <t>Ram8</t>
  </si>
  <si>
    <t>Ram9</t>
  </si>
  <si>
    <t>Ram10</t>
  </si>
  <si>
    <t>Class</t>
  </si>
  <si>
    <t>Grade</t>
  </si>
  <si>
    <t>Disctinction</t>
  </si>
  <si>
    <t>A+</t>
  </si>
  <si>
    <t>C+</t>
  </si>
  <si>
    <t>First class</t>
  </si>
  <si>
    <t>B</t>
  </si>
  <si>
    <t>D</t>
  </si>
  <si>
    <t>B+</t>
  </si>
  <si>
    <t>A</t>
  </si>
  <si>
    <t>0-34</t>
  </si>
  <si>
    <t>35-59</t>
  </si>
  <si>
    <t>60-74</t>
  </si>
  <si>
    <t>&gt;=75</t>
  </si>
  <si>
    <t>Disction</t>
  </si>
  <si>
    <t>FORMAT TABLE FIRST FOR SELECTING SLICERS</t>
  </si>
  <si>
    <t>SLICERS FOR FILTER PURPOSE ONLY</t>
  </si>
  <si>
    <t>click slicer delete to delete slicer</t>
  </si>
  <si>
    <t>Row Labels</t>
  </si>
  <si>
    <t>Grand Total</t>
  </si>
  <si>
    <t>Column Labels</t>
  </si>
  <si>
    <t>Sum of Mark</t>
  </si>
  <si>
    <t>first class</t>
  </si>
  <si>
    <t>(Multiple Items)</t>
  </si>
  <si>
    <t>sales data</t>
  </si>
  <si>
    <t>ascending</t>
  </si>
  <si>
    <t>descending</t>
  </si>
  <si>
    <t xml:space="preserve"> =SMALL($C$3:$C$19,$G3)</t>
  </si>
  <si>
    <t xml:space="preserve"> =LARGE($C$3:$C$19,$G3)</t>
  </si>
  <si>
    <t>=</t>
  </si>
  <si>
    <t xml:space="preserve"> =SMALL($C$3:$C$19,ROW(N2))</t>
  </si>
  <si>
    <t>HERE WE USE ROW FORMULA TO AVIOD ADDITIONAL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</si>
</sst>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4" tint="0.39997558519241921"/>
        <bgColor indexed="64"/>
      </patternFill>
    </fill>
    <fill>
      <patternFill patternType="solid">
        <fgColor theme="8"/>
        <bgColor theme="8"/>
      </patternFill>
    </fill>
    <fill>
      <patternFill patternType="solid">
        <fgColor theme="8" tint="-0.249977111117893"/>
        <bgColor theme="8" tint="-0.249977111117893"/>
      </patternFill>
    </fill>
    <fill>
      <patternFill patternType="solid">
        <fgColor theme="4"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54">
    <xf numFmtId="0" fontId="0" fillId="0" borderId="0" xfId="0"/>
    <xf numFmtId="0" fontId="0" fillId="2" borderId="0" xfId="0" applyFill="1"/>
    <xf numFmtId="0" fontId="1" fillId="0" borderId="0" xfId="0" applyFont="1"/>
    <xf numFmtId="0" fontId="0" fillId="0" borderId="1" xfId="0" applyBorder="1"/>
    <xf numFmtId="0" fontId="0" fillId="0" borderId="1" xfId="0" applyBorder="1" applyAlignment="1">
      <alignment horizontal="center"/>
    </xf>
    <xf numFmtId="0" fontId="0" fillId="0" borderId="0" xfId="0"/>
    <xf numFmtId="0" fontId="0" fillId="0" borderId="1"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0" fontId="0" fillId="4" borderId="1" xfId="0" applyFill="1" applyBorder="1" applyAlignment="1">
      <alignment horizontal="center"/>
    </xf>
    <xf numFmtId="0" fontId="0" fillId="4" borderId="3" xfId="0" applyFill="1" applyBorder="1" applyAlignment="1">
      <alignment horizontal="center"/>
    </xf>
    <xf numFmtId="0" fontId="0" fillId="2" borderId="7" xfId="0" applyFill="1" applyBorder="1" applyAlignment="1">
      <alignment horizontal="center"/>
    </xf>
    <xf numFmtId="0" fontId="0" fillId="2" borderId="2" xfId="0" applyFill="1" applyBorder="1" applyAlignment="1">
      <alignment horizontal="center"/>
    </xf>
    <xf numFmtId="0" fontId="0" fillId="2" borderId="4" xfId="0" applyFill="1" applyBorder="1" applyAlignment="1">
      <alignment horizontal="center"/>
    </xf>
    <xf numFmtId="0" fontId="0" fillId="2" borderId="3" xfId="0" applyFill="1" applyBorder="1" applyAlignment="1">
      <alignment horizontal="center"/>
    </xf>
    <xf numFmtId="0" fontId="0" fillId="2" borderId="8" xfId="0" applyFill="1" applyBorder="1" applyAlignment="1">
      <alignment horizontal="center"/>
    </xf>
    <xf numFmtId="0" fontId="0" fillId="2" borderId="0" xfId="0" applyFill="1"/>
    <xf numFmtId="0" fontId="0" fillId="2" borderId="1" xfId="0" applyFill="1" applyBorder="1"/>
    <xf numFmtId="0" fontId="0" fillId="6" borderId="1" xfId="0" applyFill="1" applyBorder="1"/>
    <xf numFmtId="0" fontId="0" fillId="0" borderId="0" xfId="0" applyAlignment="1">
      <alignment horizontal="center"/>
    </xf>
    <xf numFmtId="0" fontId="0" fillId="0" borderId="12" xfId="0" applyBorder="1"/>
    <xf numFmtId="15" fontId="0" fillId="0" borderId="13" xfId="0" applyNumberFormat="1" applyBorder="1"/>
    <xf numFmtId="15" fontId="0" fillId="2" borderId="13" xfId="0" applyNumberFormat="1" applyFill="1" applyBorder="1"/>
    <xf numFmtId="0" fontId="0" fillId="0" borderId="16" xfId="0" applyBorder="1"/>
    <xf numFmtId="0" fontId="0" fillId="0" borderId="17" xfId="0" applyBorder="1"/>
    <xf numFmtId="0" fontId="0" fillId="0" borderId="17" xfId="0" applyBorder="1" applyAlignment="1">
      <alignment horizontal="center"/>
    </xf>
    <xf numFmtId="15" fontId="0" fillId="0" borderId="18" xfId="0" applyNumberFormat="1" applyBorder="1"/>
    <xf numFmtId="0" fontId="3" fillId="2" borderId="14" xfId="0" applyFont="1" applyFill="1" applyBorder="1" applyAlignment="1">
      <alignment horizontal="center"/>
    </xf>
    <xf numFmtId="0" fontId="3" fillId="2" borderId="8" xfId="0" applyFont="1" applyFill="1" applyBorder="1" applyAlignment="1">
      <alignment horizontal="center"/>
    </xf>
    <xf numFmtId="15" fontId="3" fillId="2" borderId="15" xfId="0" applyNumberFormat="1" applyFont="1" applyFill="1" applyBorder="1" applyAlignment="1">
      <alignment horizontal="center"/>
    </xf>
    <xf numFmtId="0" fontId="2" fillId="8" borderId="1" xfId="0" applyFont="1" applyFill="1" applyBorder="1"/>
    <xf numFmtId="0" fontId="2" fillId="8" borderId="1" xfId="0" applyFont="1" applyFill="1" applyBorder="1" applyAlignment="1">
      <alignment horizontal="center"/>
    </xf>
    <xf numFmtId="0" fontId="2" fillId="7" borderId="1" xfId="0" applyFont="1" applyFill="1" applyBorder="1"/>
    <xf numFmtId="0" fontId="2" fillId="7" borderId="1" xfId="0" applyFont="1" applyFill="1" applyBorder="1" applyAlignment="1">
      <alignment horizontal="center"/>
    </xf>
    <xf numFmtId="0" fontId="2" fillId="8" borderId="12" xfId="0" applyFont="1" applyFill="1" applyBorder="1"/>
    <xf numFmtId="0" fontId="2" fillId="7" borderId="12" xfId="0" applyFont="1" applyFill="1" applyBorder="1"/>
    <xf numFmtId="15" fontId="2" fillId="8" borderId="13" xfId="0" applyNumberFormat="1" applyFont="1" applyFill="1" applyBorder="1"/>
    <xf numFmtId="15" fontId="2" fillId="7" borderId="13" xfId="0" applyNumberFormat="1" applyFont="1" applyFill="1" applyBorder="1"/>
    <xf numFmtId="15" fontId="2" fillId="2" borderId="13" xfId="0" applyNumberFormat="1" applyFont="1" applyFill="1" applyBorder="1"/>
    <xf numFmtId="0" fontId="2" fillId="7" borderId="16" xfId="0" applyFont="1" applyFill="1" applyBorder="1"/>
    <xf numFmtId="0" fontId="2" fillId="7" borderId="17" xfId="0" applyFont="1" applyFill="1" applyBorder="1"/>
    <xf numFmtId="0" fontId="2" fillId="7" borderId="17" xfId="0" applyFont="1" applyFill="1" applyBorder="1" applyAlignment="1">
      <alignment horizontal="center"/>
    </xf>
    <xf numFmtId="15" fontId="2" fillId="7" borderId="18" xfId="0" applyNumberFormat="1" applyFont="1" applyFill="1" applyBorder="1"/>
    <xf numFmtId="0" fontId="0" fillId="0" borderId="0" xfId="0" applyNumberFormat="1"/>
    <xf numFmtId="0" fontId="0" fillId="0" borderId="0" xfId="0" pivotButton="1"/>
    <xf numFmtId="15" fontId="0" fillId="0" borderId="0" xfId="0" applyNumberFormat="1" applyAlignment="1">
      <alignment horizontal="left"/>
    </xf>
    <xf numFmtId="0" fontId="0" fillId="4" borderId="0" xfId="0" applyFill="1"/>
    <xf numFmtId="0" fontId="0" fillId="5" borderId="0" xfId="0" applyFill="1"/>
    <xf numFmtId="0" fontId="0" fillId="9" borderId="0" xfId="0" applyFill="1"/>
  </cellXfs>
  <cellStyles count="1">
    <cellStyle name="Normal" xfId="0" builtinId="0"/>
  </cellStyles>
  <dxfs count="18">
    <dxf>
      <font>
        <b/>
        <i val="0"/>
        <strike val="0"/>
        <condense val="0"/>
        <extend val="0"/>
        <outline val="0"/>
        <shadow val="0"/>
        <u val="none"/>
        <vertAlign val="baseline"/>
        <sz val="11"/>
        <color rgb="FFFF0000"/>
        <name val="Calibri"/>
        <family val="2"/>
        <scheme val="minor"/>
      </font>
      <fill>
        <patternFill patternType="solid">
          <fgColor indexed="64"/>
          <bgColor rgb="FFFFFF00"/>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0"/>
        <name val="Calibri"/>
        <family val="2"/>
        <scheme val="minor"/>
      </font>
      <numFmt numFmtId="20" formatCode="dd/mmm/yy"/>
      <fill>
        <patternFill patternType="solid">
          <fgColor theme="8"/>
          <bgColor theme="8"/>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0"/>
        <name val="Calibri"/>
        <family val="2"/>
        <scheme val="minor"/>
      </font>
      <fill>
        <patternFill patternType="solid">
          <fgColor theme="8"/>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0"/>
        <name val="Calibri"/>
        <family val="2"/>
        <scheme val="minor"/>
      </font>
      <fill>
        <patternFill patternType="solid">
          <fgColor theme="8"/>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0"/>
        <name val="Calibri"/>
        <family val="2"/>
        <scheme val="minor"/>
      </font>
      <fill>
        <patternFill patternType="solid">
          <fgColor theme="8"/>
          <bgColor theme="8"/>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0"/>
        <name val="Calibri"/>
        <family val="2"/>
        <scheme val="minor"/>
      </font>
      <fill>
        <patternFill patternType="solid">
          <fgColor theme="8"/>
          <bgColor theme="8"/>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family val="2"/>
        <scheme val="minor"/>
      </font>
      <fill>
        <patternFill patternType="solid">
          <fgColor indexed="64"/>
          <bgColor rgb="FFFFFF00"/>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20" formatCode="dd/mmm/yy"/>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10</xdr:col>
      <xdr:colOff>205740</xdr:colOff>
      <xdr:row>8</xdr:row>
      <xdr:rowOff>175260</xdr:rowOff>
    </xdr:from>
    <xdr:to>
      <xdr:col>13</xdr:col>
      <xdr:colOff>205740</xdr:colOff>
      <xdr:row>27</xdr:row>
      <xdr:rowOff>74295</xdr:rowOff>
    </xdr:to>
    <mc:AlternateContent xmlns:mc="http://schemas.openxmlformats.org/markup-compatibility/2006">
      <mc:Choice xmlns:sle15="http://schemas.microsoft.com/office/drawing/2012/slicer" Requires="sle15">
        <xdr:graphicFrame macro="">
          <xdr:nvGraphicFramePr>
            <xdr:cNvPr id="6" name="Result">
              <a:extLst>
                <a:ext uri="{FF2B5EF4-FFF2-40B4-BE49-F238E27FC236}">
                  <a16:creationId xmlns:a16="http://schemas.microsoft.com/office/drawing/2014/main" id="{07AFB47A-565D-674B-87DB-A6826A4B6A96}"/>
                </a:ext>
              </a:extLst>
            </xdr:cNvPr>
            <xdr:cNvGraphicFramePr/>
          </xdr:nvGraphicFramePr>
          <xdr:xfrm>
            <a:off x="0" y="0"/>
            <a:ext cx="0" cy="0"/>
          </xdr:xfrm>
          <a:graphic>
            <a:graphicData uri="http://schemas.microsoft.com/office/drawing/2010/slicer">
              <sle:slicer xmlns:sle="http://schemas.microsoft.com/office/drawing/2010/slicer" name="Result"/>
            </a:graphicData>
          </a:graphic>
        </xdr:graphicFrame>
      </mc:Choice>
      <mc:Fallback>
        <xdr:sp macro="" textlink="">
          <xdr:nvSpPr>
            <xdr:cNvPr id="0" name=""/>
            <xdr:cNvSpPr>
              <a:spLocks noTextEdit="1"/>
            </xdr:cNvSpPr>
          </xdr:nvSpPr>
          <xdr:spPr>
            <a:xfrm>
              <a:off x="630174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472440</xdr:colOff>
      <xdr:row>7</xdr:row>
      <xdr:rowOff>0</xdr:rowOff>
    </xdr:from>
    <xdr:to>
      <xdr:col>12</xdr:col>
      <xdr:colOff>335280</xdr:colOff>
      <xdr:row>20</xdr:row>
      <xdr:rowOff>89535</xdr:rowOff>
    </xdr:to>
    <mc:AlternateContent xmlns:mc="http://schemas.openxmlformats.org/markup-compatibility/2006">
      <mc:Choice xmlns:a14="http://schemas.microsoft.com/office/drawing/2010/main" Requires="a14">
        <xdr:graphicFrame macro="">
          <xdr:nvGraphicFramePr>
            <xdr:cNvPr id="6" name="Result 1">
              <a:extLst>
                <a:ext uri="{FF2B5EF4-FFF2-40B4-BE49-F238E27FC236}">
                  <a16:creationId xmlns:a16="http://schemas.microsoft.com/office/drawing/2014/main" id="{6B0ACEB3-103B-D8FF-1E27-999BAD7F633D}"/>
                </a:ext>
              </a:extLst>
            </xdr:cNvPr>
            <xdr:cNvGraphicFramePr/>
          </xdr:nvGraphicFramePr>
          <xdr:xfrm>
            <a:off x="0" y="0"/>
            <a:ext cx="0" cy="0"/>
          </xdr:xfrm>
          <a:graphic>
            <a:graphicData uri="http://schemas.microsoft.com/office/drawing/2010/slicer">
              <sle:slicer xmlns:sle="http://schemas.microsoft.com/office/drawing/2010/slicer" name="Result 1"/>
            </a:graphicData>
          </a:graphic>
        </xdr:graphicFrame>
      </mc:Choice>
      <mc:Fallback>
        <xdr:sp macro="" textlink="">
          <xdr:nvSpPr>
            <xdr:cNvPr id="0" name=""/>
            <xdr:cNvSpPr>
              <a:spLocks noTextEdit="1"/>
            </xdr:cNvSpPr>
          </xdr:nvSpPr>
          <xdr:spPr>
            <a:xfrm>
              <a:off x="630174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 refreshedDate="45769.502114699077" createdVersion="8" refreshedVersion="8" minRefreshableVersion="3" recordCount="22" xr:uid="{AED404E7-D89B-4FB5-93A7-75B0CB5E78F0}">
  <cacheSource type="worksheet">
    <worksheetSource name="Table2"/>
  </cacheSource>
  <cacheFields count="5">
    <cacheField name="ID" numFmtId="0">
      <sharedItems containsSemiMixedTypes="0" containsString="0" containsNumber="1" containsInteger="1" minValue="1001" maxValue="1010"/>
    </cacheField>
    <cacheField name="Name" numFmtId="0">
      <sharedItems count="9">
        <s v="Ram1"/>
        <s v="Ram2"/>
        <s v="Ram4"/>
        <s v="Ram5"/>
        <s v="Ram7"/>
        <s v="Ram8"/>
        <s v="Ram10"/>
        <s v="Ram3"/>
        <s v="Ram9"/>
      </sharedItems>
    </cacheField>
    <cacheField name="Mark" numFmtId="0">
      <sharedItems containsSemiMixedTypes="0" containsString="0" containsNumber="1" containsInteger="1" minValue="20" maxValue="98"/>
    </cacheField>
    <cacheField name="Result" numFmtId="0">
      <sharedItems count="4">
        <s v="Pass"/>
        <s v="Disctinction"/>
        <s v="Fail"/>
        <s v="first class"/>
      </sharedItems>
    </cacheField>
    <cacheField name="Date" numFmtId="15">
      <sharedItems containsSemiMixedTypes="0" containsNonDate="0" containsDate="1" containsString="0" minDate="2025-04-11T00:00:00" maxDate="2025-04-23T00:00:00" count="3">
        <d v="2025-04-22T00:00:00"/>
        <d v="2025-04-21T00:00:00"/>
        <d v="2025-04-11T00:00:00"/>
      </sharedItems>
    </cacheField>
  </cacheFields>
  <extLst>
    <ext xmlns:x14="http://schemas.microsoft.com/office/spreadsheetml/2009/9/main" uri="{725AE2AE-9491-48be-B2B4-4EB974FC3084}">
      <x14:pivotCacheDefinition pivotCacheId="11277490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n v="1001"/>
    <x v="0"/>
    <n v="94"/>
    <x v="0"/>
    <x v="0"/>
  </r>
  <r>
    <n v="1002"/>
    <x v="1"/>
    <n v="83"/>
    <x v="0"/>
    <x v="0"/>
  </r>
  <r>
    <n v="1004"/>
    <x v="2"/>
    <n v="41"/>
    <x v="0"/>
    <x v="0"/>
  </r>
  <r>
    <n v="1005"/>
    <x v="3"/>
    <n v="39"/>
    <x v="0"/>
    <x v="0"/>
  </r>
  <r>
    <n v="1007"/>
    <x v="4"/>
    <n v="97"/>
    <x v="1"/>
    <x v="0"/>
  </r>
  <r>
    <n v="1008"/>
    <x v="5"/>
    <n v="78"/>
    <x v="0"/>
    <x v="0"/>
  </r>
  <r>
    <n v="1010"/>
    <x v="6"/>
    <n v="20"/>
    <x v="2"/>
    <x v="0"/>
  </r>
  <r>
    <n v="1001"/>
    <x v="0"/>
    <n v="93"/>
    <x v="0"/>
    <x v="1"/>
  </r>
  <r>
    <n v="1002"/>
    <x v="1"/>
    <n v="96"/>
    <x v="0"/>
    <x v="1"/>
  </r>
  <r>
    <n v="1003"/>
    <x v="7"/>
    <n v="71"/>
    <x v="0"/>
    <x v="1"/>
  </r>
  <r>
    <n v="1004"/>
    <x v="2"/>
    <n v="34"/>
    <x v="2"/>
    <x v="1"/>
  </r>
  <r>
    <n v="1005"/>
    <x v="3"/>
    <n v="94"/>
    <x v="0"/>
    <x v="1"/>
  </r>
  <r>
    <n v="1007"/>
    <x v="4"/>
    <n v="98"/>
    <x v="0"/>
    <x v="1"/>
  </r>
  <r>
    <n v="1008"/>
    <x v="5"/>
    <n v="54"/>
    <x v="0"/>
    <x v="1"/>
  </r>
  <r>
    <n v="1009"/>
    <x v="8"/>
    <n v="59"/>
    <x v="0"/>
    <x v="1"/>
  </r>
  <r>
    <n v="1010"/>
    <x v="6"/>
    <n v="48"/>
    <x v="0"/>
    <x v="1"/>
  </r>
  <r>
    <n v="1003"/>
    <x v="7"/>
    <n v="82"/>
    <x v="0"/>
    <x v="2"/>
  </r>
  <r>
    <n v="1004"/>
    <x v="2"/>
    <n v="69"/>
    <x v="3"/>
    <x v="2"/>
  </r>
  <r>
    <n v="1005"/>
    <x v="3"/>
    <n v="43"/>
    <x v="0"/>
    <x v="2"/>
  </r>
  <r>
    <n v="1007"/>
    <x v="4"/>
    <n v="41"/>
    <x v="0"/>
    <x v="2"/>
  </r>
  <r>
    <n v="1009"/>
    <x v="8"/>
    <n v="97"/>
    <x v="0"/>
    <x v="2"/>
  </r>
  <r>
    <n v="1010"/>
    <x v="6"/>
    <n v="75"/>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4E5CB0-F2BE-429C-BB1A-E55A92C2F885}" name="PivotTable1" cacheId="19" applyNumberFormats="0" applyBorderFormats="0" applyFontFormats="0" applyPatternFormats="0" applyAlignmentFormats="0" applyWidthHeightFormats="1" dataCaption="Values" updatedVersion="8" minRefreshableVersion="3" useAutoFormatting="1" itemPrintTitles="1" createdVersion="8" indent="0" multipleFieldFilters="0">
  <location ref="I9:S14" firstHeaderRow="1" firstDataRow="2" firstDataCol="1" rowPageCount="1" colPageCount="1"/>
  <pivotFields count="5">
    <pivotField showAll="0"/>
    <pivotField axis="axisCol" showAll="0">
      <items count="10">
        <item x="0"/>
        <item x="6"/>
        <item x="1"/>
        <item x="7"/>
        <item x="2"/>
        <item x="3"/>
        <item x="4"/>
        <item x="5"/>
        <item x="8"/>
        <item t="default"/>
      </items>
    </pivotField>
    <pivotField dataField="1" showAll="0"/>
    <pivotField axis="axisPage" multipleItemSelectionAllowed="1" showAll="0">
      <items count="5">
        <item x="0"/>
        <item h="1" x="2"/>
        <item x="1"/>
        <item x="3"/>
        <item t="default"/>
      </items>
    </pivotField>
    <pivotField axis="axisRow" numFmtId="15" showAll="0">
      <items count="4">
        <item x="2"/>
        <item x="1"/>
        <item x="0"/>
        <item t="default"/>
      </items>
    </pivotField>
  </pivotFields>
  <rowFields count="1">
    <field x="4"/>
  </rowFields>
  <rowItems count="4">
    <i>
      <x/>
    </i>
    <i>
      <x v="1"/>
    </i>
    <i>
      <x v="2"/>
    </i>
    <i t="grand">
      <x/>
    </i>
  </rowItems>
  <colFields count="1">
    <field x="1"/>
  </colFields>
  <colItems count="10">
    <i>
      <x/>
    </i>
    <i>
      <x v="1"/>
    </i>
    <i>
      <x v="2"/>
    </i>
    <i>
      <x v="3"/>
    </i>
    <i>
      <x v="4"/>
    </i>
    <i>
      <x v="5"/>
    </i>
    <i>
      <x v="6"/>
    </i>
    <i>
      <x v="7"/>
    </i>
    <i>
      <x v="8"/>
    </i>
    <i t="grand">
      <x/>
    </i>
  </colItems>
  <pageFields count="1">
    <pageField fld="3" hier="-1"/>
  </pageFields>
  <dataFields count="1">
    <dataField name="Sum of Mark"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ult1" xr10:uid="{DF842E57-4D06-4F3E-B554-C27FE768D532}" sourceName="Result">
  <pivotTables>
    <pivotTable tabId="4" name="PivotTable1"/>
  </pivotTables>
  <data>
    <tabular pivotCacheId="1127749044">
      <items count="4">
        <i x="1" s="1"/>
        <i x="2"/>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ult" xr10:uid="{DB53066B-C378-4CB6-9E74-B0F62FDCAD88}" sourceName="Result">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ult" xr10:uid="{602B15F0-DD9E-4970-91BE-3F7FA248A89F}" cache="Slicer_Result" caption="Resul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ult 1" xr10:uid="{828FEE61-48C8-4E4B-877C-003B60853E36}" cache="Slicer_Result1" caption="Resul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BB3427-7CF5-4964-8A44-B92A6BF9C49F}" name="Table1" displayName="Table1" ref="A1:E31" totalsRowShown="0" headerRowDxfId="9" headerRowBorderDxfId="16" tableBorderDxfId="17" totalsRowBorderDxfId="15">
  <autoFilter ref="A1:E31" xr:uid="{C0BB3427-7CF5-4964-8A44-B92A6BF9C49F}">
    <filterColumn colId="3">
      <filters>
        <filter val="Pass"/>
      </filters>
    </filterColumn>
  </autoFilter>
  <tableColumns count="5">
    <tableColumn id="1" xr3:uid="{D9DADF3F-70AA-42D9-A327-3E030D805558}" name="ID" dataDxfId="14"/>
    <tableColumn id="2" xr3:uid="{FCCCBB6F-9DEB-4648-B1F1-ECA647D46299}" name="Name" dataDxfId="13"/>
    <tableColumn id="3" xr3:uid="{92F50343-7FE0-49BF-BAB3-B27F9FDC6CFA}" name="Mark" dataDxfId="12"/>
    <tableColumn id="4" xr3:uid="{F18D59DA-DAF2-480C-83A1-15789F7135E2}" name="Result" dataDxfId="11"/>
    <tableColumn id="5" xr3:uid="{3635F9E6-C793-4DD9-AEEE-A99A4B005DAF}" name="Date" dataDxfId="10"/>
  </tableColumns>
  <tableStyleInfo name="TableStyleDark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68700B-D3A3-4E4F-A90E-85D848E701CC}" name="Table2" displayName="Table2" ref="A1:E23" totalsRowShown="0" headerRowDxfId="0" headerRowBorderDxfId="7" tableBorderDxfId="8" totalsRowBorderDxfId="6">
  <autoFilter ref="A1:E23" xr:uid="{AB68700B-D3A3-4E4F-A90E-85D848E701CC}"/>
  <tableColumns count="5">
    <tableColumn id="1" xr3:uid="{9E8278D3-0A86-4C0E-B406-5F9E824093D2}" name="ID" dataDxfId="5"/>
    <tableColumn id="2" xr3:uid="{9CF7B8BA-4044-4C1B-9A1A-0C9246977C6A}" name="Name" dataDxfId="4"/>
    <tableColumn id="3" xr3:uid="{C4719846-5F38-4C6C-B0E3-31A1BCC58F87}" name="Mark" dataDxfId="3"/>
    <tableColumn id="4" xr3:uid="{199B3B0D-6D67-485C-A30A-061187878A5B}" name="Result" dataDxfId="2"/>
    <tableColumn id="5" xr3:uid="{3D4EC0C2-7119-4969-B6E5-AB6A790C9099}" name="Date" dataDxfId="1"/>
  </tableColumns>
  <tableStyleInfo name="TableStyleDark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EA0E5-045E-4FC2-AEAA-DE41A3647343}">
  <dimension ref="A1:Q23"/>
  <sheetViews>
    <sheetView workbookViewId="0">
      <selection activeCell="K10" sqref="K10:M10"/>
    </sheetView>
  </sheetViews>
  <sheetFormatPr defaultRowHeight="14.4" x14ac:dyDescent="0.3"/>
  <cols>
    <col min="5" max="5" width="22.21875" customWidth="1"/>
    <col min="7" max="7" width="13.21875" customWidth="1"/>
  </cols>
  <sheetData>
    <row r="1" spans="1:17" x14ac:dyDescent="0.3">
      <c r="I1" s="2" t="s">
        <v>21</v>
      </c>
    </row>
    <row r="2" spans="1:17" x14ac:dyDescent="0.3">
      <c r="A2" t="s">
        <v>0</v>
      </c>
      <c r="I2" s="2"/>
    </row>
    <row r="3" spans="1:17" x14ac:dyDescent="0.3">
      <c r="A3" t="s">
        <v>1</v>
      </c>
    </row>
    <row r="4" spans="1:17" x14ac:dyDescent="0.3">
      <c r="G4" t="s">
        <v>7</v>
      </c>
      <c r="I4" t="s">
        <v>8</v>
      </c>
    </row>
    <row r="5" spans="1:17" x14ac:dyDescent="0.3">
      <c r="D5" t="s">
        <v>2</v>
      </c>
      <c r="G5" t="s">
        <v>3</v>
      </c>
      <c r="I5" t="s">
        <v>4</v>
      </c>
      <c r="K5" t="s">
        <v>19</v>
      </c>
    </row>
    <row r="6" spans="1:17" x14ac:dyDescent="0.3">
      <c r="K6" s="1" t="str">
        <f>REPT(K5,3)</f>
        <v xml:space="preserve">pra pra pra </v>
      </c>
      <c r="L6" t="s">
        <v>20</v>
      </c>
    </row>
    <row r="7" spans="1:17" x14ac:dyDescent="0.3">
      <c r="G7" s="1" t="str">
        <f>REPT(G5,2)</f>
        <v>newnew</v>
      </c>
      <c r="H7" t="s">
        <v>9</v>
      </c>
    </row>
    <row r="8" spans="1:17" x14ac:dyDescent="0.3">
      <c r="D8" t="str">
        <f>SUBSTITUTE(D5,G5,I5)</f>
        <v>sample TEST data TEST</v>
      </c>
      <c r="G8" t="s">
        <v>10</v>
      </c>
    </row>
    <row r="9" spans="1:17" x14ac:dyDescent="0.3">
      <c r="D9" t="s">
        <v>5</v>
      </c>
      <c r="K9" t="s">
        <v>16</v>
      </c>
      <c r="M9" t="s">
        <v>17</v>
      </c>
    </row>
    <row r="10" spans="1:17" x14ac:dyDescent="0.3">
      <c r="D10" s="1" t="s">
        <v>6</v>
      </c>
      <c r="E10" s="1"/>
      <c r="F10" s="1"/>
      <c r="G10" s="1"/>
      <c r="K10" s="1" t="str">
        <f>REPLACE(D5,8,3,I5)</f>
        <v>sample TEST data new</v>
      </c>
      <c r="L10" s="1"/>
      <c r="M10" s="1"/>
    </row>
    <row r="12" spans="1:17" x14ac:dyDescent="0.3">
      <c r="D12" t="str">
        <f>SUBSTITUTE(D5,G5,I5,1)</f>
        <v>sample TEST data new</v>
      </c>
      <c r="G12" t="str">
        <f>SUBSTITUTE(D5,G5,I5,2)</f>
        <v>sample new data TEST</v>
      </c>
      <c r="K12" s="2" t="s">
        <v>18</v>
      </c>
    </row>
    <row r="13" spans="1:17" x14ac:dyDescent="0.3">
      <c r="D13" t="s">
        <v>11</v>
      </c>
      <c r="G13" t="s">
        <v>13</v>
      </c>
    </row>
    <row r="14" spans="1:17" x14ac:dyDescent="0.3">
      <c r="D14" s="1" t="s">
        <v>12</v>
      </c>
      <c r="E14" s="1"/>
      <c r="F14" s="1"/>
      <c r="G14" s="1" t="s">
        <v>14</v>
      </c>
      <c r="H14" s="1"/>
      <c r="I14" s="1"/>
      <c r="P14" s="1" t="str">
        <f>SUBSTITUTE(L15," ","")</f>
        <v>oldtext</v>
      </c>
      <c r="Q14" t="s">
        <v>25</v>
      </c>
    </row>
    <row r="15" spans="1:17" x14ac:dyDescent="0.3">
      <c r="G15" t="s">
        <v>15</v>
      </c>
      <c r="L15" s="1" t="s">
        <v>22</v>
      </c>
      <c r="Q15" t="s">
        <v>26</v>
      </c>
    </row>
    <row r="16" spans="1:17" x14ac:dyDescent="0.3">
      <c r="L16" s="1" t="str">
        <f>TRIM(L15)</f>
        <v>old text</v>
      </c>
      <c r="M16" t="s">
        <v>23</v>
      </c>
    </row>
    <row r="17" spans="5:11" x14ac:dyDescent="0.3">
      <c r="K17" s="2" t="s">
        <v>24</v>
      </c>
    </row>
    <row r="18" spans="5:11" x14ac:dyDescent="0.3">
      <c r="E18" t="str">
        <f>SUBSTITUTE(E20,"\","")</f>
        <v>www:google.com</v>
      </c>
      <c r="H18" s="1">
        <f>LEN(E18)</f>
        <v>14</v>
      </c>
      <c r="I18" t="s">
        <v>29</v>
      </c>
    </row>
    <row r="20" spans="5:11" x14ac:dyDescent="0.3">
      <c r="E20" t="s">
        <v>27</v>
      </c>
      <c r="H20" s="1">
        <f>LEN(E20)</f>
        <v>17</v>
      </c>
      <c r="I20" t="s">
        <v>30</v>
      </c>
    </row>
    <row r="22" spans="5:11" x14ac:dyDescent="0.3">
      <c r="E22" t="s">
        <v>28</v>
      </c>
      <c r="H22" s="1">
        <f>H20-H18</f>
        <v>3</v>
      </c>
      <c r="J22" s="1">
        <f>LEN(E20)-LEN(SUBSTITUTE(E20,"\",""))</f>
        <v>3</v>
      </c>
      <c r="K22" t="s">
        <v>32</v>
      </c>
    </row>
    <row r="23" spans="5:11" x14ac:dyDescent="0.3">
      <c r="H23"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63C4C-A715-475A-922A-A2D310A305C1}">
  <dimension ref="B1:I15"/>
  <sheetViews>
    <sheetView workbookViewId="0">
      <selection activeCell="E7" sqref="E7:H7"/>
    </sheetView>
  </sheetViews>
  <sheetFormatPr defaultRowHeight="14.4" x14ac:dyDescent="0.3"/>
  <sheetData>
    <row r="1" spans="2:9" x14ac:dyDescent="0.3">
      <c r="F1" t="s">
        <v>42</v>
      </c>
    </row>
    <row r="3" spans="2:9" x14ac:dyDescent="0.3">
      <c r="E3" s="1" t="s">
        <v>37</v>
      </c>
      <c r="F3" s="1"/>
      <c r="G3" s="1"/>
      <c r="H3" s="1"/>
      <c r="I3" s="1"/>
    </row>
    <row r="4" spans="2:9" x14ac:dyDescent="0.3">
      <c r="B4" t="s">
        <v>33</v>
      </c>
      <c r="C4" t="s">
        <v>35</v>
      </c>
      <c r="E4" t="s">
        <v>36</v>
      </c>
    </row>
    <row r="5" spans="2:9" x14ac:dyDescent="0.3">
      <c r="C5" s="1" t="b">
        <f>B4=B6</f>
        <v>1</v>
      </c>
      <c r="E5" s="1" t="b">
        <f>EXACT(B4,B6)</f>
        <v>0</v>
      </c>
    </row>
    <row r="6" spans="2:9" x14ac:dyDescent="0.3">
      <c r="B6" t="s">
        <v>34</v>
      </c>
    </row>
    <row r="7" spans="2:9" x14ac:dyDescent="0.3">
      <c r="E7" s="1" t="s">
        <v>43</v>
      </c>
      <c r="F7" s="1"/>
      <c r="G7" s="1"/>
      <c r="H7" s="1"/>
    </row>
    <row r="8" spans="2:9" x14ac:dyDescent="0.3">
      <c r="B8">
        <v>12.343</v>
      </c>
      <c r="C8" t="s">
        <v>38</v>
      </c>
      <c r="E8" t="s">
        <v>39</v>
      </c>
    </row>
    <row r="9" spans="2:9" x14ac:dyDescent="0.3">
      <c r="C9" s="1" t="b">
        <f>B8=B10</f>
        <v>1</v>
      </c>
      <c r="E9" s="1">
        <f>DELTA(B8,B10)</f>
        <v>1</v>
      </c>
    </row>
    <row r="10" spans="2:9" x14ac:dyDescent="0.3">
      <c r="B10">
        <v>12.343</v>
      </c>
    </row>
    <row r="13" spans="2:9" x14ac:dyDescent="0.3">
      <c r="B13">
        <v>12.34</v>
      </c>
      <c r="C13" t="s">
        <v>41</v>
      </c>
      <c r="E13" t="s">
        <v>40</v>
      </c>
    </row>
    <row r="14" spans="2:9" x14ac:dyDescent="0.3">
      <c r="C14" s="1" t="b">
        <f>B13=B15</f>
        <v>0</v>
      </c>
      <c r="E14" s="1">
        <f>DELTA(B13,B15)</f>
        <v>0</v>
      </c>
    </row>
    <row r="15" spans="2:9" x14ac:dyDescent="0.3">
      <c r="B15">
        <v>12.343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E10B9-1147-4F87-B55B-C19375C34EDB}">
  <dimension ref="A1:O31"/>
  <sheetViews>
    <sheetView workbookViewId="0">
      <selection sqref="A1:E31"/>
    </sheetView>
  </sheetViews>
  <sheetFormatPr defaultRowHeight="14.4" x14ac:dyDescent="0.3"/>
  <sheetData>
    <row r="1" spans="1:15" ht="15" thickBot="1" x14ac:dyDescent="0.35">
      <c r="A1" s="32" t="s">
        <v>44</v>
      </c>
      <c r="B1" s="33" t="s">
        <v>45</v>
      </c>
      <c r="C1" s="33" t="s">
        <v>46</v>
      </c>
      <c r="D1" s="33" t="s">
        <v>47</v>
      </c>
      <c r="E1" s="34" t="s">
        <v>48</v>
      </c>
      <c r="H1" s="11" t="s">
        <v>44</v>
      </c>
      <c r="I1" s="12" t="s">
        <v>45</v>
      </c>
      <c r="J1" s="13" t="s">
        <v>46</v>
      </c>
      <c r="K1" s="13" t="s">
        <v>47</v>
      </c>
      <c r="L1" s="13" t="s">
        <v>61</v>
      </c>
      <c r="M1" s="13" t="s">
        <v>61</v>
      </c>
      <c r="N1" s="13" t="s">
        <v>62</v>
      </c>
      <c r="O1" s="5"/>
    </row>
    <row r="2" spans="1:15" x14ac:dyDescent="0.3">
      <c r="A2" s="25">
        <v>1001</v>
      </c>
      <c r="B2" s="3" t="s">
        <v>49</v>
      </c>
      <c r="C2" s="4">
        <v>94</v>
      </c>
      <c r="D2" s="4" t="s">
        <v>50</v>
      </c>
      <c r="E2" s="26">
        <f ca="1">TODAY()</f>
        <v>45769</v>
      </c>
      <c r="H2" s="16">
        <v>1001</v>
      </c>
      <c r="I2" s="20" t="s">
        <v>49</v>
      </c>
      <c r="J2" s="20">
        <v>100</v>
      </c>
      <c r="K2" s="20" t="s">
        <v>50</v>
      </c>
      <c r="L2" s="10" t="s">
        <v>63</v>
      </c>
      <c r="M2" s="10" t="s">
        <v>63</v>
      </c>
      <c r="N2" s="20" t="s">
        <v>64</v>
      </c>
      <c r="O2" s="24" t="s">
        <v>64</v>
      </c>
    </row>
    <row r="3" spans="1:15" x14ac:dyDescent="0.3">
      <c r="A3" s="25">
        <v>1002</v>
      </c>
      <c r="B3" s="3" t="s">
        <v>51</v>
      </c>
      <c r="C3" s="4">
        <v>83</v>
      </c>
      <c r="D3" s="4" t="s">
        <v>50</v>
      </c>
      <c r="E3" s="26">
        <f t="shared" ref="E3:E11" ca="1" si="0">TODAY()</f>
        <v>45769</v>
      </c>
      <c r="H3" s="17">
        <v>1002</v>
      </c>
      <c r="I3" s="6" t="s">
        <v>51</v>
      </c>
      <c r="J3" s="7">
        <v>55</v>
      </c>
      <c r="K3" s="20" t="s">
        <v>50</v>
      </c>
      <c r="L3" s="10" t="s">
        <v>50</v>
      </c>
      <c r="M3" s="10" t="s">
        <v>50</v>
      </c>
      <c r="N3" s="20" t="s">
        <v>65</v>
      </c>
      <c r="O3" s="24" t="s">
        <v>65</v>
      </c>
    </row>
    <row r="4" spans="1:15" hidden="1" x14ac:dyDescent="0.3">
      <c r="A4" s="25">
        <v>1003</v>
      </c>
      <c r="B4" s="3" t="s">
        <v>52</v>
      </c>
      <c r="C4" s="4">
        <v>30</v>
      </c>
      <c r="D4" s="4" t="s">
        <v>53</v>
      </c>
      <c r="E4" s="26">
        <f t="shared" ca="1" si="0"/>
        <v>45769</v>
      </c>
      <c r="H4" s="17">
        <v>1003</v>
      </c>
      <c r="I4" s="14" t="s">
        <v>52</v>
      </c>
      <c r="J4" s="15">
        <v>66</v>
      </c>
      <c r="K4" s="20" t="s">
        <v>50</v>
      </c>
      <c r="L4" s="10" t="s">
        <v>66</v>
      </c>
      <c r="M4" s="10" t="s">
        <v>66</v>
      </c>
      <c r="N4" s="20" t="s">
        <v>67</v>
      </c>
      <c r="O4" s="24" t="s">
        <v>67</v>
      </c>
    </row>
    <row r="5" spans="1:15" x14ac:dyDescent="0.3">
      <c r="A5" s="25">
        <v>1004</v>
      </c>
      <c r="B5" s="3" t="s">
        <v>54</v>
      </c>
      <c r="C5" s="4">
        <v>41</v>
      </c>
      <c r="D5" s="4" t="s">
        <v>50</v>
      </c>
      <c r="E5" s="26">
        <f t="shared" ca="1" si="0"/>
        <v>45769</v>
      </c>
      <c r="H5" s="17">
        <v>1004</v>
      </c>
      <c r="I5" s="6" t="s">
        <v>54</v>
      </c>
      <c r="J5" s="19">
        <v>10</v>
      </c>
      <c r="K5" s="20" t="s">
        <v>53</v>
      </c>
      <c r="L5" s="10" t="s">
        <v>53</v>
      </c>
      <c r="M5" s="10" t="s">
        <v>53</v>
      </c>
      <c r="N5" s="20" t="s">
        <v>68</v>
      </c>
      <c r="O5" s="24" t="s">
        <v>68</v>
      </c>
    </row>
    <row r="6" spans="1:15" x14ac:dyDescent="0.3">
      <c r="A6" s="25">
        <v>1005</v>
      </c>
      <c r="B6" s="3" t="s">
        <v>55</v>
      </c>
      <c r="C6" s="4">
        <v>39</v>
      </c>
      <c r="D6" s="4" t="s">
        <v>50</v>
      </c>
      <c r="E6" s="26">
        <f t="shared" ca="1" si="0"/>
        <v>45769</v>
      </c>
      <c r="H6" s="17">
        <v>1005</v>
      </c>
      <c r="I6" s="6" t="s">
        <v>55</v>
      </c>
      <c r="J6" s="7">
        <v>23</v>
      </c>
      <c r="K6" s="20" t="s">
        <v>53</v>
      </c>
      <c r="L6" s="10" t="s">
        <v>53</v>
      </c>
      <c r="M6" s="10" t="s">
        <v>53</v>
      </c>
      <c r="N6" s="20" t="s">
        <v>68</v>
      </c>
      <c r="O6" s="24" t="s">
        <v>68</v>
      </c>
    </row>
    <row r="7" spans="1:15" hidden="1" x14ac:dyDescent="0.3">
      <c r="A7" s="25">
        <v>1006</v>
      </c>
      <c r="B7" s="3" t="s">
        <v>56</v>
      </c>
      <c r="C7" s="4">
        <v>12</v>
      </c>
      <c r="D7" s="4" t="s">
        <v>53</v>
      </c>
      <c r="E7" s="26">
        <f t="shared" ca="1" si="0"/>
        <v>45769</v>
      </c>
      <c r="H7" s="17">
        <v>1006</v>
      </c>
      <c r="I7" s="6" t="s">
        <v>56</v>
      </c>
      <c r="J7" s="7">
        <v>33</v>
      </c>
      <c r="K7" s="20" t="s">
        <v>53</v>
      </c>
      <c r="L7" s="10" t="s">
        <v>53</v>
      </c>
      <c r="M7" s="10" t="s">
        <v>53</v>
      </c>
      <c r="N7" s="20" t="s">
        <v>68</v>
      </c>
      <c r="O7" s="24" t="s">
        <v>68</v>
      </c>
    </row>
    <row r="8" spans="1:15" x14ac:dyDescent="0.3">
      <c r="A8" s="25">
        <v>1007</v>
      </c>
      <c r="B8" s="3" t="s">
        <v>57</v>
      </c>
      <c r="C8" s="4">
        <v>97</v>
      </c>
      <c r="D8" s="4" t="s">
        <v>50</v>
      </c>
      <c r="E8" s="26">
        <f t="shared" ca="1" si="0"/>
        <v>45769</v>
      </c>
      <c r="H8" s="17">
        <v>1007</v>
      </c>
      <c r="I8" s="6" t="s">
        <v>57</v>
      </c>
      <c r="J8" s="7">
        <v>63</v>
      </c>
      <c r="K8" s="20" t="s">
        <v>50</v>
      </c>
      <c r="L8" s="10" t="s">
        <v>66</v>
      </c>
      <c r="M8" s="10" t="s">
        <v>66</v>
      </c>
      <c r="N8" s="20" t="s">
        <v>67</v>
      </c>
      <c r="O8" s="24" t="s">
        <v>67</v>
      </c>
    </row>
    <row r="9" spans="1:15" x14ac:dyDescent="0.3">
      <c r="A9" s="25">
        <v>1008</v>
      </c>
      <c r="B9" s="3" t="s">
        <v>58</v>
      </c>
      <c r="C9" s="4">
        <v>78</v>
      </c>
      <c r="D9" s="4" t="s">
        <v>50</v>
      </c>
      <c r="E9" s="26">
        <f t="shared" ca="1" si="0"/>
        <v>45769</v>
      </c>
      <c r="H9" s="17">
        <v>1008</v>
      </c>
      <c r="I9" s="14" t="s">
        <v>58</v>
      </c>
      <c r="J9" s="15">
        <v>70</v>
      </c>
      <c r="K9" s="20" t="s">
        <v>50</v>
      </c>
      <c r="L9" s="10" t="s">
        <v>66</v>
      </c>
      <c r="M9" s="10" t="s">
        <v>66</v>
      </c>
      <c r="N9" s="20" t="s">
        <v>69</v>
      </c>
      <c r="O9" s="24" t="s">
        <v>69</v>
      </c>
    </row>
    <row r="10" spans="1:15" hidden="1" x14ac:dyDescent="0.3">
      <c r="A10" s="25">
        <v>1009</v>
      </c>
      <c r="B10" s="3" t="s">
        <v>59</v>
      </c>
      <c r="C10" s="4">
        <v>30</v>
      </c>
      <c r="D10" s="4" t="s">
        <v>53</v>
      </c>
      <c r="E10" s="26">
        <f t="shared" ca="1" si="0"/>
        <v>45769</v>
      </c>
      <c r="H10" s="17">
        <v>1009</v>
      </c>
      <c r="I10" s="6" t="s">
        <v>59</v>
      </c>
      <c r="J10" s="7">
        <v>21</v>
      </c>
      <c r="K10" s="20" t="s">
        <v>53</v>
      </c>
      <c r="L10" s="10" t="s">
        <v>53</v>
      </c>
      <c r="M10" s="10" t="s">
        <v>53</v>
      </c>
      <c r="N10" s="20" t="s">
        <v>68</v>
      </c>
      <c r="O10" s="24" t="s">
        <v>68</v>
      </c>
    </row>
    <row r="11" spans="1:15" ht="15" thickBot="1" x14ac:dyDescent="0.35">
      <c r="A11" s="25">
        <v>1010</v>
      </c>
      <c r="B11" s="3" t="s">
        <v>60</v>
      </c>
      <c r="C11" s="4">
        <v>45</v>
      </c>
      <c r="D11" s="4" t="s">
        <v>50</v>
      </c>
      <c r="E11" s="26">
        <f t="shared" ca="1" si="0"/>
        <v>45769</v>
      </c>
      <c r="H11" s="18">
        <v>1010</v>
      </c>
      <c r="I11" s="8" t="s">
        <v>60</v>
      </c>
      <c r="J11" s="9">
        <v>85</v>
      </c>
      <c r="K11" s="20" t="s">
        <v>50</v>
      </c>
      <c r="L11" s="10" t="s">
        <v>63</v>
      </c>
      <c r="M11" s="10" t="s">
        <v>63</v>
      </c>
      <c r="N11" s="20" t="s">
        <v>70</v>
      </c>
      <c r="O11" s="24" t="s">
        <v>70</v>
      </c>
    </row>
    <row r="12" spans="1:15" x14ac:dyDescent="0.3">
      <c r="A12" s="25">
        <v>1001</v>
      </c>
      <c r="B12" s="3" t="s">
        <v>49</v>
      </c>
      <c r="C12" s="4">
        <v>93</v>
      </c>
      <c r="D12" s="4" t="s">
        <v>50</v>
      </c>
      <c r="E12" s="27">
        <f ca="1">E2-1</f>
        <v>45768</v>
      </c>
    </row>
    <row r="13" spans="1:15" x14ac:dyDescent="0.3">
      <c r="A13" s="25">
        <v>1002</v>
      </c>
      <c r="B13" s="3" t="s">
        <v>51</v>
      </c>
      <c r="C13" s="4">
        <v>96</v>
      </c>
      <c r="D13" s="4" t="s">
        <v>50</v>
      </c>
      <c r="E13" s="27">
        <f t="shared" ref="E13:E21" ca="1" si="1">E3-1</f>
        <v>45768</v>
      </c>
    </row>
    <row r="14" spans="1:15" x14ac:dyDescent="0.3">
      <c r="A14" s="25">
        <v>1003</v>
      </c>
      <c r="B14" s="3" t="s">
        <v>52</v>
      </c>
      <c r="C14" s="4">
        <v>71</v>
      </c>
      <c r="D14" s="4" t="s">
        <v>50</v>
      </c>
      <c r="E14" s="27">
        <f t="shared" ca="1" si="1"/>
        <v>45768</v>
      </c>
    </row>
    <row r="15" spans="1:15" x14ac:dyDescent="0.3">
      <c r="A15" s="25">
        <v>1004</v>
      </c>
      <c r="B15" s="3" t="s">
        <v>54</v>
      </c>
      <c r="C15" s="4">
        <v>80</v>
      </c>
      <c r="D15" s="4" t="s">
        <v>50</v>
      </c>
      <c r="E15" s="27">
        <f t="shared" ca="1" si="1"/>
        <v>45768</v>
      </c>
      <c r="G15" s="22" t="s">
        <v>71</v>
      </c>
      <c r="H15" s="22" t="s">
        <v>53</v>
      </c>
      <c r="J15" t="s">
        <v>76</v>
      </c>
    </row>
    <row r="16" spans="1:15" x14ac:dyDescent="0.3">
      <c r="A16" s="25">
        <v>1005</v>
      </c>
      <c r="B16" s="3" t="s">
        <v>55</v>
      </c>
      <c r="C16" s="4">
        <v>94</v>
      </c>
      <c r="D16" s="4" t="s">
        <v>50</v>
      </c>
      <c r="E16" s="27">
        <f t="shared" ca="1" si="1"/>
        <v>45768</v>
      </c>
      <c r="G16" s="22" t="s">
        <v>72</v>
      </c>
      <c r="H16" s="22" t="s">
        <v>50</v>
      </c>
    </row>
    <row r="17" spans="1:10" hidden="1" x14ac:dyDescent="0.3">
      <c r="A17" s="25">
        <v>1006</v>
      </c>
      <c r="B17" s="3" t="s">
        <v>56</v>
      </c>
      <c r="C17" s="4">
        <v>22</v>
      </c>
      <c r="D17" s="4" t="s">
        <v>53</v>
      </c>
      <c r="E17" s="27">
        <f t="shared" ca="1" si="1"/>
        <v>45768</v>
      </c>
      <c r="G17" s="23" t="s">
        <v>73</v>
      </c>
      <c r="H17" s="23" t="s">
        <v>66</v>
      </c>
    </row>
    <row r="18" spans="1:10" x14ac:dyDescent="0.3">
      <c r="A18" s="25">
        <v>1007</v>
      </c>
      <c r="B18" s="3" t="s">
        <v>57</v>
      </c>
      <c r="C18" s="4">
        <v>98</v>
      </c>
      <c r="D18" s="4" t="s">
        <v>50</v>
      </c>
      <c r="E18" s="27">
        <f t="shared" ca="1" si="1"/>
        <v>45768</v>
      </c>
      <c r="G18" s="22" t="s">
        <v>74</v>
      </c>
      <c r="H18" s="22" t="s">
        <v>75</v>
      </c>
      <c r="J18" t="s">
        <v>77</v>
      </c>
    </row>
    <row r="19" spans="1:10" x14ac:dyDescent="0.3">
      <c r="A19" s="25">
        <v>1008</v>
      </c>
      <c r="B19" s="3" t="s">
        <v>58</v>
      </c>
      <c r="C19" s="4">
        <v>54</v>
      </c>
      <c r="D19" s="4" t="s">
        <v>50</v>
      </c>
      <c r="E19" s="27">
        <f t="shared" ca="1" si="1"/>
        <v>45768</v>
      </c>
    </row>
    <row r="20" spans="1:10" x14ac:dyDescent="0.3">
      <c r="A20" s="25">
        <v>1009</v>
      </c>
      <c r="B20" s="3" t="s">
        <v>59</v>
      </c>
      <c r="C20" s="4">
        <v>59</v>
      </c>
      <c r="D20" s="4" t="s">
        <v>50</v>
      </c>
      <c r="E20" s="27">
        <f t="shared" ca="1" si="1"/>
        <v>45768</v>
      </c>
    </row>
    <row r="21" spans="1:10" x14ac:dyDescent="0.3">
      <c r="A21" s="25">
        <v>1010</v>
      </c>
      <c r="B21" s="3" t="s">
        <v>60</v>
      </c>
      <c r="C21" s="4">
        <v>48</v>
      </c>
      <c r="D21" s="4" t="s">
        <v>50</v>
      </c>
      <c r="E21" s="27">
        <f t="shared" ca="1" si="1"/>
        <v>45768</v>
      </c>
    </row>
    <row r="22" spans="1:10" hidden="1" x14ac:dyDescent="0.3">
      <c r="A22" s="25">
        <v>1001</v>
      </c>
      <c r="B22" s="3" t="s">
        <v>49</v>
      </c>
      <c r="C22" s="4">
        <v>24</v>
      </c>
      <c r="D22" s="4" t="s">
        <v>53</v>
      </c>
      <c r="E22" s="26">
        <v>45758</v>
      </c>
    </row>
    <row r="23" spans="1:10" hidden="1" x14ac:dyDescent="0.3">
      <c r="A23" s="25">
        <v>1002</v>
      </c>
      <c r="B23" s="3" t="s">
        <v>51</v>
      </c>
      <c r="C23" s="4">
        <v>33</v>
      </c>
      <c r="D23" s="4" t="s">
        <v>53</v>
      </c>
      <c r="E23" s="26">
        <v>45758</v>
      </c>
    </row>
    <row r="24" spans="1:10" x14ac:dyDescent="0.3">
      <c r="A24" s="25">
        <v>1003</v>
      </c>
      <c r="B24" s="3" t="s">
        <v>52</v>
      </c>
      <c r="C24" s="4">
        <v>82</v>
      </c>
      <c r="D24" s="4" t="s">
        <v>50</v>
      </c>
      <c r="E24" s="26">
        <v>45758</v>
      </c>
      <c r="G24" t="s">
        <v>78</v>
      </c>
    </row>
    <row r="25" spans="1:10" x14ac:dyDescent="0.3">
      <c r="A25" s="25">
        <v>1004</v>
      </c>
      <c r="B25" s="3" t="s">
        <v>54</v>
      </c>
      <c r="C25" s="4">
        <v>69</v>
      </c>
      <c r="D25" s="4" t="s">
        <v>50</v>
      </c>
      <c r="E25" s="26">
        <v>45758</v>
      </c>
    </row>
    <row r="26" spans="1:10" x14ac:dyDescent="0.3">
      <c r="A26" s="25">
        <v>1005</v>
      </c>
      <c r="B26" s="3" t="s">
        <v>55</v>
      </c>
      <c r="C26" s="4">
        <v>43</v>
      </c>
      <c r="D26" s="4" t="s">
        <v>50</v>
      </c>
      <c r="E26" s="26">
        <v>45758</v>
      </c>
    </row>
    <row r="27" spans="1:10" hidden="1" x14ac:dyDescent="0.3">
      <c r="A27" s="25">
        <v>1006</v>
      </c>
      <c r="B27" s="3" t="s">
        <v>56</v>
      </c>
      <c r="C27" s="4">
        <v>16</v>
      </c>
      <c r="D27" s="4" t="s">
        <v>53</v>
      </c>
      <c r="E27" s="26">
        <v>45758</v>
      </c>
    </row>
    <row r="28" spans="1:10" x14ac:dyDescent="0.3">
      <c r="A28" s="25">
        <v>1007</v>
      </c>
      <c r="B28" s="3" t="s">
        <v>57</v>
      </c>
      <c r="C28" s="4">
        <v>41</v>
      </c>
      <c r="D28" s="4" t="s">
        <v>50</v>
      </c>
      <c r="E28" s="26">
        <v>45758</v>
      </c>
    </row>
    <row r="29" spans="1:10" hidden="1" x14ac:dyDescent="0.3">
      <c r="A29" s="25">
        <v>1008</v>
      </c>
      <c r="B29" s="3" t="s">
        <v>58</v>
      </c>
      <c r="C29" s="4">
        <v>25</v>
      </c>
      <c r="D29" s="4" t="s">
        <v>53</v>
      </c>
      <c r="E29" s="26">
        <v>45758</v>
      </c>
    </row>
    <row r="30" spans="1:10" x14ac:dyDescent="0.3">
      <c r="A30" s="25">
        <v>1009</v>
      </c>
      <c r="B30" s="3" t="s">
        <v>59</v>
      </c>
      <c r="C30" s="4">
        <v>97</v>
      </c>
      <c r="D30" s="4" t="s">
        <v>50</v>
      </c>
      <c r="E30" s="26">
        <v>45758</v>
      </c>
    </row>
    <row r="31" spans="1:10" x14ac:dyDescent="0.3">
      <c r="A31" s="28">
        <v>1010</v>
      </c>
      <c r="B31" s="29" t="s">
        <v>60</v>
      </c>
      <c r="C31" s="30">
        <v>75</v>
      </c>
      <c r="D31" s="30" t="s">
        <v>50</v>
      </c>
      <c r="E31" s="31">
        <v>45758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F37C4-A2B1-453A-B047-090953A9251E}">
  <dimension ref="A1:S23"/>
  <sheetViews>
    <sheetView workbookViewId="0">
      <selection activeCell="I7" sqref="I7"/>
    </sheetView>
  </sheetViews>
  <sheetFormatPr defaultRowHeight="14.4" x14ac:dyDescent="0.3"/>
  <cols>
    <col min="4" max="4" width="10.21875" customWidth="1"/>
    <col min="9" max="9" width="12.5546875" bestFit="1" customWidth="1"/>
    <col min="10" max="10" width="16.109375" bestFit="1" customWidth="1"/>
    <col min="11" max="11" width="6.77734375" bestFit="1" customWidth="1"/>
    <col min="12" max="18" width="5.77734375" bestFit="1" customWidth="1"/>
    <col min="19" max="19" width="10.77734375" bestFit="1" customWidth="1"/>
    <col min="20" max="20" width="14" bestFit="1" customWidth="1"/>
    <col min="21" max="21" width="11.88671875" bestFit="1" customWidth="1"/>
    <col min="22" max="22" width="18.77734375" bestFit="1" customWidth="1"/>
    <col min="23" max="23" width="16.6640625" bestFit="1" customWidth="1"/>
  </cols>
  <sheetData>
    <row r="1" spans="1:19" x14ac:dyDescent="0.3">
      <c r="A1" s="32" t="s">
        <v>44</v>
      </c>
      <c r="B1" s="33" t="s">
        <v>45</v>
      </c>
      <c r="C1" s="33" t="s">
        <v>46</v>
      </c>
      <c r="D1" s="33" t="s">
        <v>47</v>
      </c>
      <c r="E1" s="34" t="s">
        <v>48</v>
      </c>
    </row>
    <row r="2" spans="1:19" x14ac:dyDescent="0.3">
      <c r="A2" s="39">
        <v>1001</v>
      </c>
      <c r="B2" s="35" t="s">
        <v>49</v>
      </c>
      <c r="C2" s="36">
        <v>94</v>
      </c>
      <c r="D2" s="36" t="s">
        <v>50</v>
      </c>
      <c r="E2" s="41">
        <v>45769</v>
      </c>
    </row>
    <row r="3" spans="1:19" x14ac:dyDescent="0.3">
      <c r="A3" s="40">
        <v>1002</v>
      </c>
      <c r="B3" s="37" t="s">
        <v>51</v>
      </c>
      <c r="C3" s="38">
        <v>83</v>
      </c>
      <c r="D3" s="38" t="s">
        <v>50</v>
      </c>
      <c r="E3" s="42">
        <v>45769</v>
      </c>
    </row>
    <row r="4" spans="1:19" x14ac:dyDescent="0.3">
      <c r="A4" s="39">
        <v>1004</v>
      </c>
      <c r="B4" s="35" t="s">
        <v>54</v>
      </c>
      <c r="C4" s="36">
        <v>41</v>
      </c>
      <c r="D4" s="36" t="s">
        <v>50</v>
      </c>
      <c r="E4" s="41">
        <v>45769</v>
      </c>
    </row>
    <row r="5" spans="1:19" x14ac:dyDescent="0.3">
      <c r="A5" s="40">
        <v>1005</v>
      </c>
      <c r="B5" s="37" t="s">
        <v>55</v>
      </c>
      <c r="C5" s="38">
        <v>39</v>
      </c>
      <c r="D5" s="38" t="s">
        <v>50</v>
      </c>
      <c r="E5" s="42">
        <v>45769</v>
      </c>
    </row>
    <row r="6" spans="1:19" x14ac:dyDescent="0.3">
      <c r="A6" s="39">
        <v>1007</v>
      </c>
      <c r="B6" s="35" t="s">
        <v>57</v>
      </c>
      <c r="C6" s="36">
        <v>97</v>
      </c>
      <c r="D6" s="36" t="s">
        <v>63</v>
      </c>
      <c r="E6" s="41">
        <v>45769</v>
      </c>
    </row>
    <row r="7" spans="1:19" x14ac:dyDescent="0.3">
      <c r="A7" s="40">
        <v>1008</v>
      </c>
      <c r="B7" s="37" t="s">
        <v>58</v>
      </c>
      <c r="C7" s="38">
        <v>78</v>
      </c>
      <c r="D7" s="38" t="s">
        <v>50</v>
      </c>
      <c r="E7" s="42">
        <v>45769</v>
      </c>
      <c r="I7" s="49" t="s">
        <v>47</v>
      </c>
      <c r="J7" s="5" t="s">
        <v>84</v>
      </c>
    </row>
    <row r="8" spans="1:19" x14ac:dyDescent="0.3">
      <c r="A8" s="39">
        <v>1010</v>
      </c>
      <c r="B8" s="35" t="s">
        <v>60</v>
      </c>
      <c r="C8" s="36">
        <v>20</v>
      </c>
      <c r="D8" s="36" t="s">
        <v>53</v>
      </c>
      <c r="E8" s="41">
        <v>45769</v>
      </c>
    </row>
    <row r="9" spans="1:19" x14ac:dyDescent="0.3">
      <c r="A9" s="40">
        <v>1001</v>
      </c>
      <c r="B9" s="37" t="s">
        <v>49</v>
      </c>
      <c r="C9" s="38">
        <v>93</v>
      </c>
      <c r="D9" s="38" t="s">
        <v>50</v>
      </c>
      <c r="E9" s="43">
        <v>45768</v>
      </c>
      <c r="I9" s="49" t="s">
        <v>82</v>
      </c>
      <c r="J9" s="49" t="s">
        <v>81</v>
      </c>
    </row>
    <row r="10" spans="1:19" x14ac:dyDescent="0.3">
      <c r="A10" s="39">
        <v>1002</v>
      </c>
      <c r="B10" s="35" t="s">
        <v>51</v>
      </c>
      <c r="C10" s="36">
        <v>96</v>
      </c>
      <c r="D10" s="36" t="s">
        <v>50</v>
      </c>
      <c r="E10" s="43">
        <v>45768</v>
      </c>
      <c r="I10" s="49" t="s">
        <v>79</v>
      </c>
      <c r="J10" s="5" t="s">
        <v>49</v>
      </c>
      <c r="K10" s="5" t="s">
        <v>60</v>
      </c>
      <c r="L10" s="5" t="s">
        <v>51</v>
      </c>
      <c r="M10" s="5" t="s">
        <v>52</v>
      </c>
      <c r="N10" s="5" t="s">
        <v>54</v>
      </c>
      <c r="O10" s="5" t="s">
        <v>55</v>
      </c>
      <c r="P10" s="5" t="s">
        <v>57</v>
      </c>
      <c r="Q10" s="5" t="s">
        <v>58</v>
      </c>
      <c r="R10" s="5" t="s">
        <v>59</v>
      </c>
      <c r="S10" s="5" t="s">
        <v>80</v>
      </c>
    </row>
    <row r="11" spans="1:19" x14ac:dyDescent="0.3">
      <c r="A11" s="40">
        <v>1003</v>
      </c>
      <c r="B11" s="37" t="s">
        <v>52</v>
      </c>
      <c r="C11" s="38">
        <v>71</v>
      </c>
      <c r="D11" s="38" t="s">
        <v>50</v>
      </c>
      <c r="E11" s="43">
        <v>45768</v>
      </c>
      <c r="I11" s="50">
        <v>45758</v>
      </c>
      <c r="J11" s="48"/>
      <c r="K11" s="48">
        <v>75</v>
      </c>
      <c r="L11" s="48"/>
      <c r="M11" s="48">
        <v>82</v>
      </c>
      <c r="N11" s="48">
        <v>69</v>
      </c>
      <c r="O11" s="48">
        <v>43</v>
      </c>
      <c r="P11" s="48">
        <v>41</v>
      </c>
      <c r="Q11" s="48"/>
      <c r="R11" s="48">
        <v>97</v>
      </c>
      <c r="S11" s="48">
        <v>407</v>
      </c>
    </row>
    <row r="12" spans="1:19" x14ac:dyDescent="0.3">
      <c r="A12" s="39">
        <v>1004</v>
      </c>
      <c r="B12" s="35" t="s">
        <v>54</v>
      </c>
      <c r="C12" s="36">
        <v>34</v>
      </c>
      <c r="D12" s="36" t="s">
        <v>53</v>
      </c>
      <c r="E12" s="43">
        <v>45768</v>
      </c>
      <c r="I12" s="50">
        <v>45768</v>
      </c>
      <c r="J12" s="48">
        <v>93</v>
      </c>
      <c r="K12" s="48">
        <v>48</v>
      </c>
      <c r="L12" s="48">
        <v>96</v>
      </c>
      <c r="M12" s="48">
        <v>71</v>
      </c>
      <c r="N12" s="48"/>
      <c r="O12" s="48">
        <v>94</v>
      </c>
      <c r="P12" s="48">
        <v>98</v>
      </c>
      <c r="Q12" s="48">
        <v>54</v>
      </c>
      <c r="R12" s="48">
        <v>59</v>
      </c>
      <c r="S12" s="48">
        <v>613</v>
      </c>
    </row>
    <row r="13" spans="1:19" x14ac:dyDescent="0.3">
      <c r="A13" s="40">
        <v>1005</v>
      </c>
      <c r="B13" s="37" t="s">
        <v>55</v>
      </c>
      <c r="C13" s="38">
        <v>94</v>
      </c>
      <c r="D13" s="38" t="s">
        <v>50</v>
      </c>
      <c r="E13" s="43">
        <v>45768</v>
      </c>
      <c r="I13" s="50">
        <v>45769</v>
      </c>
      <c r="J13" s="48">
        <v>94</v>
      </c>
      <c r="K13" s="48"/>
      <c r="L13" s="48">
        <v>83</v>
      </c>
      <c r="M13" s="48"/>
      <c r="N13" s="48">
        <v>41</v>
      </c>
      <c r="O13" s="48">
        <v>39</v>
      </c>
      <c r="P13" s="48">
        <v>97</v>
      </c>
      <c r="Q13" s="48">
        <v>78</v>
      </c>
      <c r="R13" s="48"/>
      <c r="S13" s="48">
        <v>432</v>
      </c>
    </row>
    <row r="14" spans="1:19" x14ac:dyDescent="0.3">
      <c r="A14" s="39">
        <v>1007</v>
      </c>
      <c r="B14" s="35" t="s">
        <v>57</v>
      </c>
      <c r="C14" s="36">
        <v>98</v>
      </c>
      <c r="D14" s="36" t="s">
        <v>50</v>
      </c>
      <c r="E14" s="43">
        <v>45768</v>
      </c>
      <c r="I14" s="50" t="s">
        <v>80</v>
      </c>
      <c r="J14" s="48">
        <v>187</v>
      </c>
      <c r="K14" s="48">
        <v>123</v>
      </c>
      <c r="L14" s="48">
        <v>179</v>
      </c>
      <c r="M14" s="48">
        <v>153</v>
      </c>
      <c r="N14" s="48">
        <v>110</v>
      </c>
      <c r="O14" s="48">
        <v>176</v>
      </c>
      <c r="P14" s="48">
        <v>236</v>
      </c>
      <c r="Q14" s="48">
        <v>132</v>
      </c>
      <c r="R14" s="48">
        <v>156</v>
      </c>
      <c r="S14" s="48">
        <v>1452</v>
      </c>
    </row>
    <row r="15" spans="1:19" x14ac:dyDescent="0.3">
      <c r="A15" s="40">
        <v>1008</v>
      </c>
      <c r="B15" s="37" t="s">
        <v>58</v>
      </c>
      <c r="C15" s="38">
        <v>54</v>
      </c>
      <c r="D15" s="38" t="s">
        <v>50</v>
      </c>
      <c r="E15" s="43">
        <v>45768</v>
      </c>
    </row>
    <row r="16" spans="1:19" x14ac:dyDescent="0.3">
      <c r="A16" s="39">
        <v>1009</v>
      </c>
      <c r="B16" s="35" t="s">
        <v>59</v>
      </c>
      <c r="C16" s="36">
        <v>59</v>
      </c>
      <c r="D16" s="36" t="s">
        <v>50</v>
      </c>
      <c r="E16" s="43">
        <v>45768</v>
      </c>
    </row>
    <row r="17" spans="1:5" x14ac:dyDescent="0.3">
      <c r="A17" s="40">
        <v>1010</v>
      </c>
      <c r="B17" s="37" t="s">
        <v>60</v>
      </c>
      <c r="C17" s="38">
        <v>48</v>
      </c>
      <c r="D17" s="38" t="s">
        <v>50</v>
      </c>
      <c r="E17" s="43">
        <v>45768</v>
      </c>
    </row>
    <row r="18" spans="1:5" x14ac:dyDescent="0.3">
      <c r="A18" s="39">
        <v>1003</v>
      </c>
      <c r="B18" s="35" t="s">
        <v>52</v>
      </c>
      <c r="C18" s="36">
        <v>82</v>
      </c>
      <c r="D18" s="36" t="s">
        <v>50</v>
      </c>
      <c r="E18" s="41">
        <v>45758</v>
      </c>
    </row>
    <row r="19" spans="1:5" x14ac:dyDescent="0.3">
      <c r="A19" s="40">
        <v>1004</v>
      </c>
      <c r="B19" s="37" t="s">
        <v>54</v>
      </c>
      <c r="C19" s="38">
        <v>69</v>
      </c>
      <c r="D19" s="38" t="s">
        <v>83</v>
      </c>
      <c r="E19" s="42">
        <v>45758</v>
      </c>
    </row>
    <row r="20" spans="1:5" x14ac:dyDescent="0.3">
      <c r="A20" s="39">
        <v>1005</v>
      </c>
      <c r="B20" s="35" t="s">
        <v>55</v>
      </c>
      <c r="C20" s="36">
        <v>43</v>
      </c>
      <c r="D20" s="36" t="s">
        <v>50</v>
      </c>
      <c r="E20" s="41">
        <v>45758</v>
      </c>
    </row>
    <row r="21" spans="1:5" x14ac:dyDescent="0.3">
      <c r="A21" s="40">
        <v>1007</v>
      </c>
      <c r="B21" s="37" t="s">
        <v>57</v>
      </c>
      <c r="C21" s="38">
        <v>41</v>
      </c>
      <c r="D21" s="38" t="s">
        <v>50</v>
      </c>
      <c r="E21" s="42">
        <v>45758</v>
      </c>
    </row>
    <row r="22" spans="1:5" x14ac:dyDescent="0.3">
      <c r="A22" s="39">
        <v>1009</v>
      </c>
      <c r="B22" s="35" t="s">
        <v>59</v>
      </c>
      <c r="C22" s="36">
        <v>97</v>
      </c>
      <c r="D22" s="36" t="s">
        <v>50</v>
      </c>
      <c r="E22" s="41">
        <v>45758</v>
      </c>
    </row>
    <row r="23" spans="1:5" x14ac:dyDescent="0.3">
      <c r="A23" s="44">
        <v>1010</v>
      </c>
      <c r="B23" s="45" t="s">
        <v>60</v>
      </c>
      <c r="C23" s="46">
        <v>75</v>
      </c>
      <c r="D23" s="46" t="s">
        <v>50</v>
      </c>
      <c r="E23" s="47">
        <v>45758</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532B2-A512-4D84-8300-50498C44CC65}">
  <dimension ref="A1:Q20"/>
  <sheetViews>
    <sheetView tabSelected="1" workbookViewId="0">
      <selection activeCell="O3" sqref="O3"/>
    </sheetView>
  </sheetViews>
  <sheetFormatPr defaultRowHeight="14.4" x14ac:dyDescent="0.3"/>
  <sheetData>
    <row r="1" spans="3:17" x14ac:dyDescent="0.3">
      <c r="C1" t="s">
        <v>85</v>
      </c>
      <c r="E1" t="s">
        <v>85</v>
      </c>
      <c r="I1" t="s">
        <v>86</v>
      </c>
      <c r="K1" t="s">
        <v>87</v>
      </c>
    </row>
    <row r="2" spans="3:17" x14ac:dyDescent="0.3">
      <c r="H2" s="21" t="s">
        <v>88</v>
      </c>
      <c r="I2" s="21"/>
      <c r="J2" s="21"/>
      <c r="K2" t="s">
        <v>89</v>
      </c>
      <c r="N2" s="5"/>
      <c r="O2" t="s">
        <v>92</v>
      </c>
    </row>
    <row r="3" spans="3:17" x14ac:dyDescent="0.3">
      <c r="C3" s="21">
        <v>13</v>
      </c>
      <c r="E3" s="21">
        <v>4</v>
      </c>
      <c r="G3" s="51">
        <v>1</v>
      </c>
      <c r="I3" s="52">
        <f>SMALL($C$3:$C$19,$G3)</f>
        <v>4</v>
      </c>
      <c r="K3" s="53">
        <f>LARGE($C$3:$C$19,$G3)</f>
        <v>100</v>
      </c>
      <c r="N3" s="5">
        <f>SMALL($C$3:$C$19,ROW(N1))</f>
        <v>4</v>
      </c>
      <c r="O3" s="5" t="s">
        <v>91</v>
      </c>
      <c r="P3" s="5"/>
      <c r="Q3" s="5"/>
    </row>
    <row r="4" spans="3:17" x14ac:dyDescent="0.3">
      <c r="C4" s="21">
        <v>54</v>
      </c>
      <c r="E4" s="21">
        <v>5</v>
      </c>
      <c r="G4" s="51">
        <v>2</v>
      </c>
      <c r="I4" s="52">
        <f t="shared" ref="I4:I19" si="0">SMALL($C$3:$C$19,$G4)</f>
        <v>5</v>
      </c>
      <c r="K4" s="53">
        <f t="shared" ref="K4:K19" si="1">LARGE($C$3:$C$19,$G4)</f>
        <v>98</v>
      </c>
      <c r="N4" s="5">
        <f t="shared" ref="N4:N19" si="2">SMALL($C$3:$C$19,ROW(N2))</f>
        <v>5</v>
      </c>
    </row>
    <row r="5" spans="3:17" x14ac:dyDescent="0.3">
      <c r="C5" s="21">
        <v>22</v>
      </c>
      <c r="E5" s="21">
        <v>13</v>
      </c>
      <c r="G5" s="51">
        <v>3</v>
      </c>
      <c r="I5" s="52">
        <f t="shared" si="0"/>
        <v>13</v>
      </c>
      <c r="K5" s="53">
        <f t="shared" si="1"/>
        <v>91</v>
      </c>
      <c r="N5" s="5">
        <f t="shared" si="2"/>
        <v>13</v>
      </c>
    </row>
    <row r="6" spans="3:17" x14ac:dyDescent="0.3">
      <c r="C6" s="21">
        <v>43</v>
      </c>
      <c r="E6" s="21">
        <v>22</v>
      </c>
      <c r="G6" s="51">
        <v>4</v>
      </c>
      <c r="I6" s="52">
        <f t="shared" si="0"/>
        <v>22</v>
      </c>
      <c r="K6" s="53">
        <f t="shared" si="1"/>
        <v>78</v>
      </c>
      <c r="N6" s="5">
        <f t="shared" si="2"/>
        <v>22</v>
      </c>
    </row>
    <row r="7" spans="3:17" x14ac:dyDescent="0.3">
      <c r="C7" s="21">
        <v>44</v>
      </c>
      <c r="E7" s="21">
        <v>27</v>
      </c>
      <c r="G7" s="51">
        <v>5</v>
      </c>
      <c r="I7" s="52">
        <f t="shared" si="0"/>
        <v>27</v>
      </c>
      <c r="K7" s="53">
        <f t="shared" si="1"/>
        <v>77</v>
      </c>
      <c r="N7" s="5">
        <f t="shared" si="2"/>
        <v>27</v>
      </c>
    </row>
    <row r="8" spans="3:17" x14ac:dyDescent="0.3">
      <c r="C8" s="21">
        <v>57</v>
      </c>
      <c r="E8" s="21">
        <v>34</v>
      </c>
      <c r="G8" s="51">
        <v>6</v>
      </c>
      <c r="I8" s="52">
        <f t="shared" si="0"/>
        <v>34</v>
      </c>
      <c r="K8" s="53">
        <f t="shared" si="1"/>
        <v>76</v>
      </c>
      <c r="N8" s="5">
        <f t="shared" si="2"/>
        <v>34</v>
      </c>
    </row>
    <row r="9" spans="3:17" x14ac:dyDescent="0.3">
      <c r="C9" s="21">
        <v>5</v>
      </c>
      <c r="E9" s="21">
        <v>43</v>
      </c>
      <c r="G9" s="51">
        <v>7</v>
      </c>
      <c r="I9" s="52">
        <f t="shared" si="0"/>
        <v>43</v>
      </c>
      <c r="K9" s="53">
        <f t="shared" si="1"/>
        <v>57</v>
      </c>
      <c r="N9" s="5">
        <f t="shared" si="2"/>
        <v>43</v>
      </c>
    </row>
    <row r="10" spans="3:17" x14ac:dyDescent="0.3">
      <c r="C10" s="21">
        <v>77</v>
      </c>
      <c r="E10" s="21">
        <v>44</v>
      </c>
      <c r="G10" s="51">
        <v>8</v>
      </c>
      <c r="I10" s="52">
        <f t="shared" si="0"/>
        <v>44</v>
      </c>
      <c r="K10" s="53">
        <f t="shared" si="1"/>
        <v>54</v>
      </c>
      <c r="N10" s="5">
        <f t="shared" si="2"/>
        <v>44</v>
      </c>
    </row>
    <row r="11" spans="3:17" x14ac:dyDescent="0.3">
      <c r="C11" s="21">
        <v>78</v>
      </c>
      <c r="E11" s="21">
        <v>44</v>
      </c>
      <c r="G11" s="51">
        <v>9</v>
      </c>
      <c r="I11" s="52">
        <f t="shared" si="0"/>
        <v>44</v>
      </c>
      <c r="K11" s="53">
        <f t="shared" si="1"/>
        <v>44</v>
      </c>
      <c r="N11" s="5">
        <f t="shared" si="2"/>
        <v>44</v>
      </c>
    </row>
    <row r="12" spans="3:17" x14ac:dyDescent="0.3">
      <c r="C12" s="21">
        <v>4</v>
      </c>
      <c r="E12" s="21">
        <v>54</v>
      </c>
      <c r="G12" s="51">
        <v>10</v>
      </c>
      <c r="I12" s="52">
        <f t="shared" si="0"/>
        <v>54</v>
      </c>
      <c r="K12" s="53">
        <f t="shared" si="1"/>
        <v>44</v>
      </c>
      <c r="N12" s="5">
        <f t="shared" si="2"/>
        <v>54</v>
      </c>
    </row>
    <row r="13" spans="3:17" x14ac:dyDescent="0.3">
      <c r="C13" s="21">
        <v>76</v>
      </c>
      <c r="E13" s="21">
        <v>57</v>
      </c>
      <c r="G13" s="51">
        <v>11</v>
      </c>
      <c r="I13" s="52">
        <f t="shared" si="0"/>
        <v>57</v>
      </c>
      <c r="K13" s="53">
        <f t="shared" si="1"/>
        <v>43</v>
      </c>
      <c r="N13" s="5">
        <f t="shared" si="2"/>
        <v>57</v>
      </c>
    </row>
    <row r="14" spans="3:17" x14ac:dyDescent="0.3">
      <c r="C14" s="21">
        <v>98</v>
      </c>
      <c r="E14" s="21">
        <v>76</v>
      </c>
      <c r="G14" s="51">
        <v>12</v>
      </c>
      <c r="I14" s="52">
        <f t="shared" si="0"/>
        <v>76</v>
      </c>
      <c r="K14" s="53">
        <f t="shared" si="1"/>
        <v>34</v>
      </c>
      <c r="N14" s="5">
        <f t="shared" si="2"/>
        <v>76</v>
      </c>
    </row>
    <row r="15" spans="3:17" x14ac:dyDescent="0.3">
      <c r="C15" s="21">
        <v>100</v>
      </c>
      <c r="E15" s="21">
        <v>77</v>
      </c>
      <c r="G15" s="51">
        <v>13</v>
      </c>
      <c r="I15" s="52">
        <f t="shared" si="0"/>
        <v>77</v>
      </c>
      <c r="K15" s="53">
        <f t="shared" si="1"/>
        <v>27</v>
      </c>
      <c r="N15" s="5">
        <f t="shared" si="2"/>
        <v>77</v>
      </c>
    </row>
    <row r="16" spans="3:17" x14ac:dyDescent="0.3">
      <c r="C16" s="21">
        <v>91</v>
      </c>
      <c r="E16" s="21">
        <v>78</v>
      </c>
      <c r="G16" s="51">
        <v>14</v>
      </c>
      <c r="I16" s="52">
        <f t="shared" si="0"/>
        <v>78</v>
      </c>
      <c r="K16" s="53">
        <f t="shared" si="1"/>
        <v>22</v>
      </c>
      <c r="N16" s="5">
        <f t="shared" si="2"/>
        <v>78</v>
      </c>
    </row>
    <row r="17" spans="1:14" x14ac:dyDescent="0.3">
      <c r="C17" s="21">
        <v>27</v>
      </c>
      <c r="E17" s="21">
        <v>91</v>
      </c>
      <c r="G17" s="51">
        <v>15</v>
      </c>
      <c r="I17" s="52">
        <f t="shared" si="0"/>
        <v>91</v>
      </c>
      <c r="K17" s="53">
        <f t="shared" si="1"/>
        <v>13</v>
      </c>
      <c r="N17" s="5">
        <f t="shared" si="2"/>
        <v>91</v>
      </c>
    </row>
    <row r="18" spans="1:14" x14ac:dyDescent="0.3">
      <c r="C18" s="21">
        <v>44</v>
      </c>
      <c r="E18" s="21">
        <v>98</v>
      </c>
      <c r="G18" s="51">
        <v>16</v>
      </c>
      <c r="I18" s="52">
        <f t="shared" si="0"/>
        <v>98</v>
      </c>
      <c r="K18" s="53">
        <f t="shared" si="1"/>
        <v>5</v>
      </c>
      <c r="N18" s="5">
        <f t="shared" si="2"/>
        <v>98</v>
      </c>
    </row>
    <row r="19" spans="1:14" x14ac:dyDescent="0.3">
      <c r="C19" s="21">
        <v>34</v>
      </c>
      <c r="E19" s="21">
        <v>100</v>
      </c>
      <c r="G19" s="51">
        <v>17</v>
      </c>
      <c r="I19" s="52">
        <f t="shared" si="0"/>
        <v>100</v>
      </c>
      <c r="K19" s="53">
        <f t="shared" si="1"/>
        <v>4</v>
      </c>
      <c r="N19" s="5">
        <f t="shared" si="2"/>
        <v>100</v>
      </c>
    </row>
    <row r="20" spans="1:14" x14ac:dyDescent="0.3">
      <c r="A20" t="s">
        <v>90</v>
      </c>
    </row>
  </sheetData>
  <sortState xmlns:xlrd2="http://schemas.microsoft.com/office/spreadsheetml/2017/richdata2" ref="E3:E19">
    <sortCondition ref="E3:E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substitute&amp;rept&amp;replace</vt:lpstr>
      <vt:lpstr>exact&amp;delta</vt:lpstr>
      <vt:lpstr>SLICERS</vt:lpstr>
      <vt:lpstr>pivot table slicer</vt:lpstr>
      <vt:lpstr>large&amp;small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prasanth t</dc:creator>
  <cp:lastModifiedBy>prasanth t</cp:lastModifiedBy>
  <dcterms:created xsi:type="dcterms:W3CDTF">2025-04-21T16:57:39Z</dcterms:created>
  <dcterms:modified xsi:type="dcterms:W3CDTF">2025-04-22T07:09:03Z</dcterms:modified>
</cp:coreProperties>
</file>