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5F9B719F-F90D-4156-B5BD-5027D1048FB1}" xr6:coauthVersionLast="47" xr6:coauthVersionMax="47" xr10:uidLastSave="{00000000-0000-0000-0000-000000000000}"/>
  <bookViews>
    <workbookView xWindow="-108" yWindow="-108" windowWidth="23256" windowHeight="12456" activeTab="4" xr2:uid="{1363F741-C385-4EE8-80FC-71DD75C89BDD}"/>
  </bookViews>
  <sheets>
    <sheet name="index" sheetId="1" r:id="rId1"/>
    <sheet name="index homework" sheetId="2" r:id="rId2"/>
    <sheet name="Sheet3" sheetId="3" r:id="rId3"/>
    <sheet name="conditional formatting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2" i="5"/>
  <c r="E5" i="3"/>
  <c r="B5" i="3"/>
  <c r="C5" i="3"/>
  <c r="D5" i="3"/>
  <c r="F5" i="3"/>
  <c r="G5" i="3"/>
  <c r="H5" i="3"/>
  <c r="I5" i="3"/>
  <c r="J5" i="3"/>
  <c r="K5" i="3"/>
  <c r="E10" i="3" l="1"/>
  <c r="E11" i="3"/>
  <c r="E12" i="3"/>
  <c r="F12" i="3"/>
  <c r="E13" i="3"/>
  <c r="F13" i="3"/>
  <c r="E14" i="3"/>
  <c r="E15" i="3"/>
  <c r="E16" i="3"/>
  <c r="F16" i="3"/>
  <c r="E17" i="3"/>
  <c r="F17" i="3"/>
  <c r="E18" i="3"/>
  <c r="F18" i="3"/>
  <c r="E19" i="3"/>
  <c r="F19" i="3"/>
  <c r="D11" i="3"/>
  <c r="D12" i="3"/>
  <c r="D13" i="3"/>
  <c r="D14" i="3"/>
  <c r="D15" i="3"/>
  <c r="D16" i="3"/>
  <c r="D17" i="3"/>
  <c r="D18" i="3"/>
  <c r="D19" i="3"/>
  <c r="D10" i="3"/>
  <c r="K4" i="3"/>
  <c r="F15" i="3" s="1"/>
  <c r="J4" i="3"/>
  <c r="F11" i="3" s="1"/>
  <c r="I4" i="3"/>
  <c r="H4" i="3"/>
  <c r="G4" i="3"/>
  <c r="F14" i="3" s="1"/>
  <c r="F4" i="3"/>
  <c r="E4" i="3"/>
  <c r="D4" i="3"/>
  <c r="F10" i="3" s="1"/>
  <c r="C4" i="3"/>
  <c r="B4" i="3"/>
  <c r="Q30" i="2"/>
  <c r="Q31" i="2"/>
  <c r="Q32" i="2"/>
  <c r="Q33" i="2"/>
  <c r="Q34" i="2"/>
  <c r="Q29" i="2"/>
  <c r="P30" i="2"/>
  <c r="P31" i="2"/>
  <c r="P32" i="2"/>
  <c r="P33" i="2"/>
  <c r="P34" i="2"/>
  <c r="P29" i="2"/>
  <c r="O30" i="2"/>
  <c r="O31" i="2"/>
  <c r="O32" i="2"/>
  <c r="O33" i="2"/>
  <c r="O34" i="2"/>
  <c r="O29" i="2"/>
  <c r="J17" i="2"/>
  <c r="J18" i="2"/>
  <c r="J19" i="2"/>
  <c r="J20" i="2"/>
  <c r="J21" i="2"/>
  <c r="J22" i="2"/>
  <c r="J23" i="2"/>
  <c r="J16" i="2"/>
  <c r="O13" i="2"/>
  <c r="P13" i="2"/>
  <c r="F11" i="2" a="1"/>
  <c r="F11" i="2" s="1"/>
  <c r="G11" i="2"/>
  <c r="G8" i="2"/>
  <c r="L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M4" i="1"/>
  <c r="I7" i="1"/>
  <c r="I8" i="1"/>
  <c r="E7" i="1" s="1" a="1"/>
  <c r="E7" i="1" s="1"/>
  <c r="I9" i="1"/>
  <c r="E8" i="1" s="1" a="1"/>
  <c r="E8" i="1" s="1"/>
  <c r="I10" i="1"/>
  <c r="E9" i="1" s="1" a="1"/>
  <c r="E9" i="1" s="1"/>
  <c r="I11" i="1"/>
  <c r="I12" i="1"/>
  <c r="I13" i="1"/>
  <c r="I14" i="1"/>
  <c r="I15" i="1"/>
  <c r="I6" i="1"/>
  <c r="F3" i="1"/>
  <c r="G3" i="1"/>
  <c r="E3" i="1"/>
  <c r="E12" i="1" l="1" a="1"/>
  <c r="E12" i="1" s="1"/>
  <c r="E14" i="1" a="1"/>
  <c r="E14" i="1" s="1"/>
  <c r="F11" i="1" a="1"/>
  <c r="F11" i="1" s="1"/>
  <c r="E15" i="1" a="1"/>
  <c r="E15" i="1" s="1"/>
  <c r="F6" i="1" a="1"/>
  <c r="F6" i="1" s="1"/>
  <c r="E13" i="1" a="1"/>
  <c r="E13" i="1" s="1"/>
  <c r="E10" i="1" a="1"/>
  <c r="E10" i="1" s="1"/>
  <c r="F12" i="1" a="1"/>
  <c r="F12" i="1" s="1"/>
  <c r="E11" i="1" a="1"/>
  <c r="E11" i="1" s="1"/>
  <c r="F14" i="1" a="1"/>
  <c r="F14" i="1" s="1"/>
  <c r="F10" i="1" a="1"/>
  <c r="F10" i="1" s="1"/>
  <c r="F9" i="1" a="1"/>
  <c r="F9" i="1" s="1"/>
  <c r="F8" i="1" a="1"/>
  <c r="F8" i="1" s="1"/>
  <c r="F13" i="1" a="1"/>
  <c r="F13" i="1" s="1"/>
  <c r="F7" i="1" a="1"/>
  <c r="F7" i="1" s="1"/>
  <c r="F15" i="1" a="1"/>
  <c r="F15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<sst xmlns="http://schemas.openxmlformats.org/spreadsheetml/2006/main" count="164" uniqueCount="115">
  <si>
    <t>Emp Name</t>
  </si>
  <si>
    <t>Sales</t>
  </si>
  <si>
    <t>Emp ID</t>
  </si>
  <si>
    <t>Nme9</t>
  </si>
  <si>
    <t>Nme2</t>
  </si>
  <si>
    <t>Nme10</t>
  </si>
  <si>
    <t>Nme8</t>
  </si>
  <si>
    <t>Nme5</t>
  </si>
  <si>
    <t>Nme6</t>
  </si>
  <si>
    <t>Nme4</t>
  </si>
  <si>
    <t>Nme1</t>
  </si>
  <si>
    <t>Nme7</t>
  </si>
  <si>
    <t>Nme3</t>
  </si>
  <si>
    <t>vlookup works for rightmost cells</t>
  </si>
  <si>
    <t>hlookup works for topmost cells</t>
  </si>
  <si>
    <t>index works on any selected cells</t>
  </si>
  <si>
    <t xml:space="preserve"> =MATCH(E$5,$A$1:$C$1,0)</t>
  </si>
  <si>
    <t xml:space="preserve"> =MATCH($G6,$C$1:$C$11,0)</t>
  </si>
  <si>
    <t xml:space="preserve"> =INDEX($A$1:$C$11,MATCH($K4,$C$1:$C$11,0),MATCH(L$3,$A$1:$C$1,0))</t>
  </si>
  <si>
    <t>alt h o m copy/move sheet</t>
  </si>
  <si>
    <t>col 1</t>
  </si>
  <si>
    <t>col 2</t>
  </si>
  <si>
    <t>col 3</t>
  </si>
  <si>
    <t>col 4</t>
  </si>
  <si>
    <t>col 5</t>
  </si>
  <si>
    <t>col 6</t>
  </si>
  <si>
    <t>Jan</t>
  </si>
  <si>
    <t>Feb</t>
  </si>
  <si>
    <t>Mar</t>
  </si>
  <si>
    <t xml:space="preserve">Type a month to look for : </t>
  </si>
  <si>
    <t xml:space="preserve">Which column needs to be picked out : </t>
  </si>
  <si>
    <t xml:space="preserve">The result is : </t>
  </si>
  <si>
    <t xml:space="preserve"> =MATCH(F8,B3:B5,0)</t>
  </si>
  <si>
    <t xml:space="preserve"> =INDEX($B$3:$G$5,MATCH($F$8,$B$3:$B$5,0),F9)</t>
  </si>
  <si>
    <t>Babu</t>
  </si>
  <si>
    <t>Ravi</t>
  </si>
  <si>
    <t>Kumar</t>
  </si>
  <si>
    <t>Arun</t>
  </si>
  <si>
    <t>Ram</t>
  </si>
  <si>
    <t xml:space="preserve">Type a name to look for : </t>
  </si>
  <si>
    <t xml:space="preserve"> =INDEX($L$3:$O$8,MATCH($O$10,$L$3:$L$8,0),MATCH($O$11,$L$3:$O$3,0))</t>
  </si>
  <si>
    <t>Lookup Table (Base table)</t>
  </si>
  <si>
    <t>Maker</t>
  </si>
  <si>
    <t>Spare</t>
  </si>
  <si>
    <t>Cost</t>
  </si>
  <si>
    <t>Vauxhall</t>
  </si>
  <si>
    <t>Ford</t>
  </si>
  <si>
    <t>VW</t>
  </si>
  <si>
    <t>Engine</t>
  </si>
  <si>
    <t>GearBox</t>
  </si>
  <si>
    <t>Steering</t>
  </si>
  <si>
    <t>Ignition</t>
  </si>
  <si>
    <t>CYHead</t>
  </si>
  <si>
    <t xml:space="preserve"> =INDEX($B$16:$E$21,MATCH($I16,$B$16:$B$21,0),MATCH($H16,$B$16:$E$16,0))</t>
  </si>
  <si>
    <t>select format cells and change currency type</t>
  </si>
  <si>
    <t>Discount Table</t>
  </si>
  <si>
    <t>Unit Cost Table</t>
  </si>
  <si>
    <t>Brick</t>
  </si>
  <si>
    <t>Wood</t>
  </si>
  <si>
    <t>Glass</t>
  </si>
  <si>
    <t>Orders Table</t>
  </si>
  <si>
    <t>Item</t>
  </si>
  <si>
    <t>Units</t>
  </si>
  <si>
    <t>Unit Cost</t>
  </si>
  <si>
    <t>Discount</t>
  </si>
  <si>
    <t>Total</t>
  </si>
  <si>
    <t xml:space="preserve"> =INDEX($M$22:$N$24,MATCH($M29,$M$22:$M$24,0),2)</t>
  </si>
  <si>
    <t xml:space="preserve"> =INDEX($P$21:$S$24,MATCH($N29,$P$21:$P$24,1),MATCH($M29,$P$21:$S$21,0))</t>
  </si>
  <si>
    <t>ID</t>
  </si>
  <si>
    <t>Name</t>
  </si>
  <si>
    <t>A1</t>
  </si>
  <si>
    <t>A2</t>
  </si>
  <si>
    <t>Kamal</t>
  </si>
  <si>
    <t>A4</t>
  </si>
  <si>
    <t>A5</t>
  </si>
  <si>
    <t>A6</t>
  </si>
  <si>
    <t>A7</t>
  </si>
  <si>
    <t>A8</t>
  </si>
  <si>
    <t>A9</t>
  </si>
  <si>
    <t>A10</t>
  </si>
  <si>
    <t>Mark</t>
  </si>
  <si>
    <t>Result</t>
  </si>
  <si>
    <t>Class</t>
  </si>
  <si>
    <t>name</t>
  </si>
  <si>
    <t>Fail</t>
  </si>
  <si>
    <t>Pass</t>
  </si>
  <si>
    <t>First class</t>
  </si>
  <si>
    <t>Disc</t>
  </si>
  <si>
    <t>Marks</t>
  </si>
  <si>
    <t xml:space="preserve"> =HLOOKUP(B$3,$N$2:$Q$3,MATCH($M$3,$M$2:$M$3,0),1)</t>
  </si>
  <si>
    <t xml:space="preserve"> =INDEX($A$1:$K$5,MATCH(D$9,$A$1:$A$5,0),MATCH($C10,$A$1:$K$1,0))</t>
  </si>
  <si>
    <t>Freeze pane</t>
  </si>
  <si>
    <t>Alt H L H L</t>
  </si>
  <si>
    <t>Alt H L H G</t>
  </si>
  <si>
    <t>60-74</t>
  </si>
  <si>
    <t>&gt;74</t>
  </si>
  <si>
    <t>Equal</t>
  </si>
  <si>
    <t>Contain</t>
  </si>
  <si>
    <t>Click D4</t>
  </si>
  <si>
    <t>&lt;35</t>
  </si>
  <si>
    <t>&gt;34</t>
  </si>
  <si>
    <t>Alt W F F</t>
  </si>
  <si>
    <t>A</t>
  </si>
  <si>
    <t>Absent</t>
  </si>
  <si>
    <t>Sample ID</t>
  </si>
  <si>
    <t>Duplicate / unique</t>
  </si>
  <si>
    <t xml:space="preserve"> =COUNTIFS($A$1:A2,A2)</t>
  </si>
  <si>
    <t>select the data (Eg col O)</t>
  </si>
  <si>
    <t>Alt A M =&gt; to Remove duplicate</t>
  </si>
  <si>
    <t xml:space="preserve">Duplicate </t>
  </si>
  <si>
    <t xml:space="preserve">  Unique</t>
  </si>
  <si>
    <t>if u want to copy conditional format do ctrl alt v to change value only</t>
  </si>
  <si>
    <t xml:space="preserve"> =COUNTIFS(A:A,A11)</t>
  </si>
  <si>
    <t xml:space="preserve"> =IF(B2&lt;&gt;1,"DUPLICATE","UNIQUE")</t>
  </si>
  <si>
    <t>this check absolute constant a1 to all value for repeating =COUNTIFS($A$1:A15,A15)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</si>
</sst>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_);[Red]\(&quot;£&quot;#,##0\)"/>
    <numFmt numFmtId="165" formatCode="[$₹-4009]\ #,##0;[Red][$₹-4009]\ #,##0"/>
    <numFmt numFmtId="166" formatCode="[$₹-449]\ #,##0;[Red][$₹-449]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double">
        <color indexed="1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7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14"/>
      </top>
      <bottom style="thin">
        <color indexed="64"/>
      </bottom>
      <diagonal/>
    </border>
  </borders>
  <cellStyleXfs count="3">
    <xf numFmtId="0" fontId="0" fillId="0" borderId="0"/>
    <xf numFmtId="0" fontId="2" fillId="5" borderId="0" applyNumberFormat="0" applyFont="0" applyBorder="0" applyAlignment="0" applyProtection="0"/>
    <xf numFmtId="0" fontId="2" fillId="6" borderId="0" applyNumberFormat="0" applyFont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2" xfId="1" applyFont="1" applyBorder="1" applyAlignment="1">
      <alignment horizontal="center"/>
    </xf>
    <xf numFmtId="0" fontId="4" fillId="6" borderId="3" xfId="2" applyFont="1" applyBorder="1" applyAlignment="1">
      <alignment horizontal="center"/>
    </xf>
    <xf numFmtId="0" fontId="5" fillId="6" borderId="3" xfId="2" applyFont="1" applyBorder="1" applyAlignment="1">
      <alignment horizontal="center"/>
    </xf>
    <xf numFmtId="0" fontId="4" fillId="6" borderId="4" xfId="2" applyFont="1" applyBorder="1" applyAlignment="1">
      <alignment horizontal="center"/>
    </xf>
    <xf numFmtId="0" fontId="0" fillId="5" borderId="5" xfId="1" applyFont="1" applyBorder="1" applyAlignment="1">
      <alignment horizontal="center"/>
    </xf>
    <xf numFmtId="0" fontId="4" fillId="6" borderId="1" xfId="2" applyFont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/>
    </xf>
    <xf numFmtId="0" fontId="0" fillId="5" borderId="7" xfId="1" applyFont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0" fontId="4" fillId="6" borderId="8" xfId="2" applyFont="1" applyBorder="1" applyAlignment="1">
      <alignment horizontal="center"/>
    </xf>
    <xf numFmtId="0" fontId="5" fillId="6" borderId="8" xfId="2" applyFont="1" applyBorder="1" applyAlignment="1">
      <alignment horizontal="center"/>
    </xf>
    <xf numFmtId="0" fontId="4" fillId="6" borderId="9" xfId="2" applyFont="1" applyBorder="1" applyAlignment="1">
      <alignment horizontal="center"/>
    </xf>
    <xf numFmtId="0" fontId="0" fillId="5" borderId="10" xfId="1" applyFont="1" applyBorder="1"/>
    <xf numFmtId="0" fontId="0" fillId="5" borderId="11" xfId="1" applyFont="1" applyBorder="1"/>
    <xf numFmtId="0" fontId="0" fillId="5" borderId="12" xfId="1" applyFont="1" applyBorder="1"/>
    <xf numFmtId="0" fontId="0" fillId="5" borderId="12" xfId="1" applyFont="1" applyBorder="1" applyAlignment="1">
      <alignment horizontal="right"/>
    </xf>
    <xf numFmtId="0" fontId="4" fillId="3" borderId="4" xfId="2" applyFont="1" applyFill="1" applyBorder="1" applyAlignment="1">
      <alignment horizontal="center"/>
    </xf>
    <xf numFmtId="0" fontId="0" fillId="5" borderId="13" xfId="1" applyFont="1" applyBorder="1"/>
    <xf numFmtId="0" fontId="0" fillId="5" borderId="14" xfId="1" applyFont="1" applyBorder="1"/>
    <xf numFmtId="0" fontId="0" fillId="5" borderId="14" xfId="1" applyFont="1" applyBorder="1" applyAlignment="1">
      <alignment horizontal="right"/>
    </xf>
    <xf numFmtId="0" fontId="0" fillId="5" borderId="15" xfId="1" applyFont="1" applyBorder="1" applyAlignment="1">
      <alignment horizontal="right"/>
    </xf>
    <xf numFmtId="0" fontId="6" fillId="7" borderId="16" xfId="2" applyFont="1" applyFill="1" applyBorder="1" applyAlignment="1">
      <alignment horizontal="center"/>
    </xf>
    <xf numFmtId="0" fontId="0" fillId="2" borderId="17" xfId="0" applyFill="1" applyBorder="1"/>
    <xf numFmtId="0" fontId="2" fillId="5" borderId="18" xfId="1" applyFont="1" applyBorder="1" applyAlignment="1">
      <alignment horizontal="center"/>
    </xf>
    <xf numFmtId="0" fontId="0" fillId="5" borderId="18" xfId="1" applyFont="1" applyBorder="1" applyAlignment="1">
      <alignment horizontal="center"/>
    </xf>
    <xf numFmtId="0" fontId="0" fillId="5" borderId="19" xfId="1" applyFont="1" applyBorder="1" applyAlignment="1">
      <alignment horizontal="center"/>
    </xf>
    <xf numFmtId="0" fontId="2" fillId="5" borderId="20" xfId="1" applyFont="1" applyBorder="1" applyAlignment="1">
      <alignment horizontal="center"/>
    </xf>
    <xf numFmtId="0" fontId="4" fillId="6" borderId="21" xfId="2" applyFont="1" applyBorder="1" applyAlignment="1">
      <alignment horizontal="center"/>
    </xf>
    <xf numFmtId="0" fontId="4" fillId="6" borderId="22" xfId="2" applyFont="1" applyBorder="1" applyAlignment="1">
      <alignment horizontal="center"/>
    </xf>
    <xf numFmtId="0" fontId="2" fillId="5" borderId="5" xfId="1" applyFont="1" applyBorder="1" applyAlignment="1">
      <alignment horizontal="center"/>
    </xf>
    <xf numFmtId="0" fontId="4" fillId="7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6" borderId="6" xfId="2" applyFont="1" applyBorder="1" applyAlignment="1">
      <alignment horizontal="center"/>
    </xf>
    <xf numFmtId="0" fontId="2" fillId="5" borderId="7" xfId="1" applyFont="1" applyBorder="1" applyAlignment="1">
      <alignment horizontal="center"/>
    </xf>
    <xf numFmtId="0" fontId="4" fillId="4" borderId="8" xfId="2" applyFont="1" applyFill="1" applyBorder="1" applyAlignment="1">
      <alignment horizontal="center"/>
    </xf>
    <xf numFmtId="0" fontId="0" fillId="5" borderId="15" xfId="1" applyFont="1" applyBorder="1"/>
    <xf numFmtId="0" fontId="4" fillId="3" borderId="23" xfId="2" applyFont="1" applyFill="1" applyBorder="1" applyAlignment="1">
      <alignment horizontal="center"/>
    </xf>
    <xf numFmtId="0" fontId="4" fillId="6" borderId="24" xfId="2" applyFont="1" applyBorder="1" applyAlignment="1">
      <alignment horizontal="center"/>
    </xf>
    <xf numFmtId="0" fontId="2" fillId="0" borderId="0" xfId="0" applyFont="1"/>
    <xf numFmtId="0" fontId="6" fillId="6" borderId="1" xfId="2" applyFont="1" applyBorder="1" applyAlignment="1">
      <alignment horizontal="center"/>
    </xf>
    <xf numFmtId="0" fontId="0" fillId="0" borderId="25" xfId="0" applyBorder="1"/>
    <xf numFmtId="0" fontId="2" fillId="0" borderId="26" xfId="0" applyFont="1" applyBorder="1"/>
    <xf numFmtId="0" fontId="0" fillId="0" borderId="26" xfId="0" applyBorder="1"/>
    <xf numFmtId="0" fontId="0" fillId="0" borderId="27" xfId="0" applyBorder="1"/>
    <xf numFmtId="0" fontId="2" fillId="5" borderId="1" xfId="1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8" fillId="6" borderId="1" xfId="2" applyFont="1" applyBorder="1" applyAlignment="1">
      <alignment horizontal="center"/>
    </xf>
    <xf numFmtId="0" fontId="9" fillId="6" borderId="1" xfId="2" applyFont="1" applyBorder="1" applyAlignment="1">
      <alignment horizontal="center"/>
    </xf>
    <xf numFmtId="0" fontId="8" fillId="8" borderId="1" xfId="2" applyFont="1" applyFill="1" applyBorder="1" applyAlignment="1">
      <alignment horizontal="center"/>
    </xf>
    <xf numFmtId="0" fontId="9" fillId="8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" xfId="0" applyBorder="1"/>
    <xf numFmtId="0" fontId="7" fillId="5" borderId="1" xfId="1" applyFont="1" applyBorder="1" applyAlignment="1">
      <alignment horizontal="center"/>
    </xf>
    <xf numFmtId="0" fontId="9" fillId="5" borderId="1" xfId="1" applyFont="1" applyBorder="1"/>
    <xf numFmtId="0" fontId="4" fillId="8" borderId="1" xfId="2" applyFont="1" applyFill="1" applyBorder="1" applyAlignment="1">
      <alignment horizontal="center"/>
    </xf>
    <xf numFmtId="165" fontId="10" fillId="2" borderId="1" xfId="2" applyNumberFormat="1" applyFont="1" applyFill="1" applyBorder="1" applyAlignment="1">
      <alignment horizontal="right"/>
    </xf>
    <xf numFmtId="0" fontId="11" fillId="5" borderId="0" xfId="1" applyFont="1" applyAlignment="1">
      <alignment horizontal="centerContinuous"/>
    </xf>
    <xf numFmtId="0" fontId="11" fillId="4" borderId="0" xfId="1" applyFont="1" applyFill="1" applyAlignment="1">
      <alignment horizontal="centerContinuous"/>
    </xf>
    <xf numFmtId="0" fontId="0" fillId="0" borderId="25" xfId="0" applyBorder="1" applyAlignment="1">
      <alignment horizontal="center"/>
    </xf>
    <xf numFmtId="0" fontId="11" fillId="5" borderId="39" xfId="1" applyFont="1" applyBorder="1" applyAlignment="1">
      <alignment horizontal="center"/>
    </xf>
    <xf numFmtId="0" fontId="11" fillId="5" borderId="30" xfId="1" applyFont="1" applyBorder="1" applyAlignment="1">
      <alignment horizontal="center"/>
    </xf>
    <xf numFmtId="164" fontId="4" fillId="6" borderId="31" xfId="2" applyNumberFormat="1" applyFont="1" applyBorder="1" applyAlignment="1">
      <alignment horizontal="center"/>
    </xf>
    <xf numFmtId="0" fontId="11" fillId="5" borderId="40" xfId="1" applyFont="1" applyBorder="1" applyAlignment="1">
      <alignment horizontal="center"/>
    </xf>
    <xf numFmtId="9" fontId="4" fillId="6" borderId="41" xfId="2" applyNumberFormat="1" applyFont="1" applyBorder="1" applyAlignment="1">
      <alignment horizontal="center"/>
    </xf>
    <xf numFmtId="0" fontId="11" fillId="5" borderId="32" xfId="1" applyFont="1" applyBorder="1" applyAlignment="1">
      <alignment horizontal="center"/>
    </xf>
    <xf numFmtId="164" fontId="4" fillId="6" borderId="33" xfId="2" applyNumberFormat="1" applyFont="1" applyBorder="1" applyAlignment="1">
      <alignment horizontal="center"/>
    </xf>
    <xf numFmtId="0" fontId="11" fillId="5" borderId="5" xfId="1" applyFont="1" applyBorder="1" applyAlignment="1">
      <alignment horizontal="center"/>
    </xf>
    <xf numFmtId="9" fontId="4" fillId="4" borderId="1" xfId="2" applyNumberFormat="1" applyFont="1" applyFill="1" applyBorder="1" applyAlignment="1">
      <alignment horizontal="center"/>
    </xf>
    <xf numFmtId="0" fontId="11" fillId="5" borderId="34" xfId="1" applyFont="1" applyBorder="1" applyAlignment="1">
      <alignment horizontal="center"/>
    </xf>
    <xf numFmtId="164" fontId="4" fillId="6" borderId="35" xfId="2" applyNumberFormat="1" applyFont="1" applyBorder="1" applyAlignment="1">
      <alignment horizontal="center"/>
    </xf>
    <xf numFmtId="0" fontId="11" fillId="5" borderId="7" xfId="1" applyFont="1" applyBorder="1" applyAlignment="1">
      <alignment horizontal="center"/>
    </xf>
    <xf numFmtId="9" fontId="4" fillId="3" borderId="8" xfId="2" applyNumberFormat="1" applyFont="1" applyFill="1" applyBorder="1" applyAlignment="1">
      <alignment horizontal="center"/>
    </xf>
    <xf numFmtId="0" fontId="0" fillId="5" borderId="0" xfId="1" applyFont="1" applyAlignment="1">
      <alignment horizontal="centerContinuous"/>
    </xf>
    <xf numFmtId="0" fontId="0" fillId="5" borderId="1" xfId="1" applyFont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10" fillId="6" borderId="1" xfId="2" applyNumberFormat="1" applyFont="1" applyBorder="1" applyAlignment="1">
      <alignment horizontal="center"/>
    </xf>
    <xf numFmtId="9" fontId="10" fillId="3" borderId="1" xfId="2" applyNumberFormat="1" applyFont="1" applyFill="1" applyBorder="1" applyAlignment="1">
      <alignment horizontal="center"/>
    </xf>
    <xf numFmtId="0" fontId="11" fillId="5" borderId="42" xfId="1" applyFont="1" applyBorder="1" applyAlignment="1">
      <alignment horizontal="center"/>
    </xf>
    <xf numFmtId="0" fontId="11" fillId="5" borderId="43" xfId="1" applyFont="1" applyBorder="1" applyAlignment="1">
      <alignment horizontal="center"/>
    </xf>
    <xf numFmtId="9" fontId="4" fillId="6" borderId="44" xfId="2" applyNumberFormat="1" applyFont="1" applyBorder="1" applyAlignment="1">
      <alignment horizontal="center"/>
    </xf>
    <xf numFmtId="9" fontId="4" fillId="2" borderId="1" xfId="2" applyNumberFormat="1" applyFont="1" applyFill="1" applyBorder="1" applyAlignment="1">
      <alignment horizontal="center"/>
    </xf>
    <xf numFmtId="9" fontId="4" fillId="4" borderId="6" xfId="2" applyNumberFormat="1" applyFont="1" applyFill="1" applyBorder="1" applyAlignment="1">
      <alignment horizontal="center"/>
    </xf>
    <xf numFmtId="9" fontId="4" fillId="6" borderId="8" xfId="2" applyNumberFormat="1" applyFont="1" applyBorder="1" applyAlignment="1">
      <alignment horizontal="center"/>
    </xf>
    <xf numFmtId="9" fontId="4" fillId="3" borderId="9" xfId="2" applyNumberFormat="1" applyFont="1" applyFill="1" applyBorder="1" applyAlignment="1">
      <alignment horizontal="center"/>
    </xf>
    <xf numFmtId="166" fontId="10" fillId="6" borderId="1" xfId="2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</cellXfs>
  <cellStyles count="3">
    <cellStyle name="GreyOrWhite" xfId="1" xr:uid="{521708A1-267A-46A4-AD7C-FC93F26CD071}"/>
    <cellStyle name="Normal" xfId="0" builtinId="0"/>
    <cellStyle name="Yellow" xfId="2" xr:uid="{ED05AEF1-61A0-4603-9BA9-56D25EC1612D}"/>
  </cellStyles>
  <dxfs count="80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336C-D6B9-4514-8F83-A38957728B58}">
  <dimension ref="A1:O16"/>
  <sheetViews>
    <sheetView workbookViewId="0">
      <selection activeCell="O5" sqref="O5"/>
    </sheetView>
  </sheetViews>
  <sheetFormatPr defaultRowHeight="14.4" x14ac:dyDescent="0.3"/>
  <cols>
    <col min="8" max="8" width="10.44140625" customWidth="1"/>
  </cols>
  <sheetData>
    <row r="1" spans="1:15" x14ac:dyDescent="0.3">
      <c r="A1" s="4" t="s">
        <v>0</v>
      </c>
      <c r="B1" s="5" t="s">
        <v>1</v>
      </c>
      <c r="C1" s="6" t="s">
        <v>2</v>
      </c>
      <c r="F1" s="1" t="s">
        <v>13</v>
      </c>
      <c r="K1" s="13" t="s">
        <v>15</v>
      </c>
      <c r="L1" s="13"/>
      <c r="M1" s="13"/>
    </row>
    <row r="2" spans="1:15" x14ac:dyDescent="0.3">
      <c r="A2" s="7" t="s">
        <v>3</v>
      </c>
      <c r="B2" s="2">
        <v>98</v>
      </c>
      <c r="C2" s="8">
        <v>1009</v>
      </c>
      <c r="E2" t="s">
        <v>14</v>
      </c>
      <c r="J2" t="s">
        <v>18</v>
      </c>
    </row>
    <row r="3" spans="1:15" x14ac:dyDescent="0.3">
      <c r="A3" s="7" t="s">
        <v>4</v>
      </c>
      <c r="B3" s="12">
        <v>94</v>
      </c>
      <c r="C3" s="8">
        <v>1002</v>
      </c>
      <c r="E3">
        <f>MATCH(E$5,$A$1:$C$1,0)</f>
        <v>1</v>
      </c>
      <c r="F3">
        <f>MATCH(F$5,$A$1:$C$1,0)</f>
        <v>2</v>
      </c>
      <c r="G3">
        <f>MATCH(G$5,$A$1:$C$1,0)</f>
        <v>3</v>
      </c>
      <c r="K3" s="2" t="s">
        <v>2</v>
      </c>
      <c r="L3" s="2" t="s">
        <v>0</v>
      </c>
      <c r="M3" s="2" t="s">
        <v>1</v>
      </c>
    </row>
    <row r="4" spans="1:15" x14ac:dyDescent="0.3">
      <c r="A4" s="7" t="s">
        <v>5</v>
      </c>
      <c r="B4" s="2">
        <v>85</v>
      </c>
      <c r="C4" s="8">
        <v>1010</v>
      </c>
      <c r="E4" t="s">
        <v>16</v>
      </c>
      <c r="K4" s="14">
        <v>1001</v>
      </c>
      <c r="L4" s="2" t="str">
        <f t="shared" ref="L4:M13" si="0">INDEX($A$1:$C$11,MATCH($K4,$C$1:$C$11,0),MATCH(L$3,$A$1:$C$1,0))</f>
        <v>Nme1</v>
      </c>
      <c r="M4" s="2">
        <f t="shared" si="0"/>
        <v>31</v>
      </c>
      <c r="O4" t="s">
        <v>19</v>
      </c>
    </row>
    <row r="5" spans="1:15" x14ac:dyDescent="0.3">
      <c r="A5" s="7" t="s">
        <v>6</v>
      </c>
      <c r="B5" s="2">
        <v>71</v>
      </c>
      <c r="C5" s="8">
        <v>1008</v>
      </c>
      <c r="E5" s="2" t="s">
        <v>0</v>
      </c>
      <c r="F5" s="2" t="s">
        <v>1</v>
      </c>
      <c r="G5" s="2" t="s">
        <v>2</v>
      </c>
      <c r="K5" s="14">
        <v>1002</v>
      </c>
      <c r="L5" s="2" t="str">
        <f t="shared" si="0"/>
        <v>Nme2</v>
      </c>
      <c r="M5" s="2">
        <f t="shared" si="0"/>
        <v>94</v>
      </c>
    </row>
    <row r="6" spans="1:15" x14ac:dyDescent="0.3">
      <c r="A6" s="7" t="s">
        <v>7</v>
      </c>
      <c r="B6" s="2">
        <v>59</v>
      </c>
      <c r="C6" s="8">
        <v>1005</v>
      </c>
      <c r="E6" s="2" t="str" cm="1">
        <f t="array" ref="E6">INDEX($A$1:$C$11,$I6,E$3)</f>
        <v>Nme1</v>
      </c>
      <c r="F6" s="2" cm="1">
        <f t="array" ref="F6">INDEX($A$1:$C$11,$I6,F$3)</f>
        <v>31</v>
      </c>
      <c r="G6" s="14">
        <v>1001</v>
      </c>
      <c r="I6">
        <f>MATCH($G6,$C$1:$C$11,0)</f>
        <v>9</v>
      </c>
      <c r="K6" s="14">
        <v>1003</v>
      </c>
      <c r="L6" s="2" t="str">
        <f t="shared" si="0"/>
        <v>Nme3</v>
      </c>
      <c r="M6" s="2">
        <f t="shared" si="0"/>
        <v>14</v>
      </c>
    </row>
    <row r="7" spans="1:15" x14ac:dyDescent="0.3">
      <c r="A7" s="7" t="s">
        <v>8</v>
      </c>
      <c r="B7" s="2">
        <v>56</v>
      </c>
      <c r="C7" s="8">
        <v>1006</v>
      </c>
      <c r="E7" s="2" t="str" cm="1">
        <f t="array" ref="E7">INDEX($A$1:$C$11,$I8,E$3)</f>
        <v>Nme2</v>
      </c>
      <c r="F7" s="2" cm="1">
        <f t="array" ref="F7">INDEX($A$1:$C$11,$I8,F$3)</f>
        <v>94</v>
      </c>
      <c r="G7" s="14">
        <v>1002</v>
      </c>
      <c r="I7">
        <f>MATCH($G15,$C$1:$C$11,0)</f>
        <v>4</v>
      </c>
      <c r="K7" s="14">
        <v>1004</v>
      </c>
      <c r="L7" s="2" t="str">
        <f t="shared" si="0"/>
        <v>Nme4</v>
      </c>
      <c r="M7" s="2">
        <f t="shared" si="0"/>
        <v>36</v>
      </c>
    </row>
    <row r="8" spans="1:15" x14ac:dyDescent="0.3">
      <c r="A8" s="7" t="s">
        <v>9</v>
      </c>
      <c r="B8" s="2">
        <v>36</v>
      </c>
      <c r="C8" s="8">
        <v>1004</v>
      </c>
      <c r="E8" s="2" t="str" cm="1">
        <f t="array" ref="E8">INDEX($A$1:$C$11,$I9,E$3)</f>
        <v>Nme3</v>
      </c>
      <c r="F8" s="2" cm="1">
        <f t="array" ref="F8">INDEX($A$1:$C$11,$I9,F$3)</f>
        <v>14</v>
      </c>
      <c r="G8" s="14">
        <v>1003</v>
      </c>
      <c r="I8">
        <f t="shared" ref="I8:I15" si="1">MATCH($G7,$C$1:$C$11,0)</f>
        <v>3</v>
      </c>
      <c r="K8" s="14">
        <v>1005</v>
      </c>
      <c r="L8" s="2" t="str">
        <f t="shared" si="0"/>
        <v>Nme5</v>
      </c>
      <c r="M8" s="2">
        <f t="shared" si="0"/>
        <v>59</v>
      </c>
    </row>
    <row r="9" spans="1:15" x14ac:dyDescent="0.3">
      <c r="A9" s="7" t="s">
        <v>10</v>
      </c>
      <c r="B9" s="12">
        <v>31</v>
      </c>
      <c r="C9" s="8">
        <v>1001</v>
      </c>
      <c r="E9" s="2" t="str" cm="1">
        <f t="array" ref="E9">INDEX($A$1:$C$11,$I10,E$3)</f>
        <v>Nme4</v>
      </c>
      <c r="F9" s="2" cm="1">
        <f t="array" ref="F9">INDEX($A$1:$C$11,$I10,F$3)</f>
        <v>36</v>
      </c>
      <c r="G9" s="14">
        <v>1004</v>
      </c>
      <c r="I9">
        <f t="shared" si="1"/>
        <v>11</v>
      </c>
      <c r="K9" s="14">
        <v>1006</v>
      </c>
      <c r="L9" s="2" t="str">
        <f t="shared" si="0"/>
        <v>Nme6</v>
      </c>
      <c r="M9" s="2">
        <f t="shared" si="0"/>
        <v>56</v>
      </c>
    </row>
    <row r="10" spans="1:15" x14ac:dyDescent="0.3">
      <c r="A10" s="7" t="s">
        <v>11</v>
      </c>
      <c r="B10" s="2">
        <v>16</v>
      </c>
      <c r="C10" s="8">
        <v>1007</v>
      </c>
      <c r="E10" s="2" t="str" cm="1">
        <f t="array" ref="E10">INDEX($A$1:$C$11,$I11,E$3)</f>
        <v>Nme5</v>
      </c>
      <c r="F10" s="2" cm="1">
        <f t="array" ref="F10">INDEX($A$1:$C$11,$I11,F$3)</f>
        <v>59</v>
      </c>
      <c r="G10" s="14">
        <v>1005</v>
      </c>
      <c r="I10">
        <f t="shared" si="1"/>
        <v>8</v>
      </c>
      <c r="K10" s="14">
        <v>1007</v>
      </c>
      <c r="L10" s="2" t="str">
        <f t="shared" si="0"/>
        <v>Nme7</v>
      </c>
      <c r="M10" s="2">
        <f t="shared" si="0"/>
        <v>16</v>
      </c>
    </row>
    <row r="11" spans="1:15" ht="15" thickBot="1" x14ac:dyDescent="0.35">
      <c r="A11" s="9" t="s">
        <v>12</v>
      </c>
      <c r="B11" s="10">
        <v>14</v>
      </c>
      <c r="C11" s="11">
        <v>1003</v>
      </c>
      <c r="E11" s="2" t="str" cm="1">
        <f t="array" ref="E11">INDEX($A$1:$C$11,$I12,E$3)</f>
        <v>Nme6</v>
      </c>
      <c r="F11" s="2" cm="1">
        <f t="array" ref="F11">INDEX($A$1:$C$11,$I12,F$3)</f>
        <v>56</v>
      </c>
      <c r="G11" s="14">
        <v>1006</v>
      </c>
      <c r="I11">
        <f t="shared" si="1"/>
        <v>6</v>
      </c>
      <c r="K11" s="14">
        <v>1008</v>
      </c>
      <c r="L11" s="2" t="str">
        <f t="shared" si="0"/>
        <v>Nme8</v>
      </c>
      <c r="M11" s="2">
        <f t="shared" si="0"/>
        <v>71</v>
      </c>
    </row>
    <row r="12" spans="1:15" x14ac:dyDescent="0.3">
      <c r="E12" s="2" t="str" cm="1">
        <f t="array" ref="E12">INDEX($A$1:$C$11,$I13,E$3)</f>
        <v>Nme7</v>
      </c>
      <c r="F12" s="2" cm="1">
        <f t="array" ref="F12">INDEX($A$1:$C$11,$I13,F$3)</f>
        <v>16</v>
      </c>
      <c r="G12" s="14">
        <v>1007</v>
      </c>
      <c r="I12">
        <f t="shared" si="1"/>
        <v>7</v>
      </c>
      <c r="K12" s="14">
        <v>1009</v>
      </c>
      <c r="L12" s="2" t="str">
        <f t="shared" si="0"/>
        <v>Nme9</v>
      </c>
      <c r="M12" s="2">
        <f t="shared" si="0"/>
        <v>98</v>
      </c>
    </row>
    <row r="13" spans="1:15" x14ac:dyDescent="0.3">
      <c r="E13" s="2" t="str" cm="1">
        <f t="array" ref="E13">INDEX($A$1:$C$11,$I14,E$3)</f>
        <v>Nme8</v>
      </c>
      <c r="F13" s="2" cm="1">
        <f t="array" ref="F13">INDEX($A$1:$C$11,$I14,F$3)</f>
        <v>71</v>
      </c>
      <c r="G13" s="14">
        <v>1008</v>
      </c>
      <c r="I13">
        <f t="shared" si="1"/>
        <v>10</v>
      </c>
      <c r="K13" s="14">
        <v>1010</v>
      </c>
      <c r="L13" s="2" t="str">
        <f t="shared" si="0"/>
        <v>Nme10</v>
      </c>
      <c r="M13" s="2">
        <f t="shared" si="0"/>
        <v>85</v>
      </c>
    </row>
    <row r="14" spans="1:15" x14ac:dyDescent="0.3">
      <c r="E14" s="2" t="str" cm="1">
        <f t="array" ref="E14">INDEX($A$1:$C$11,$I15,E$3)</f>
        <v>Nme9</v>
      </c>
      <c r="F14" s="2" cm="1">
        <f t="array" ref="F14">INDEX($A$1:$C$11,$I15,F$3)</f>
        <v>98</v>
      </c>
      <c r="G14" s="14">
        <v>1009</v>
      </c>
      <c r="I14">
        <f t="shared" si="1"/>
        <v>5</v>
      </c>
    </row>
    <row r="15" spans="1:15" x14ac:dyDescent="0.3">
      <c r="E15" s="2" t="str" cm="1">
        <f t="array" ref="E15">INDEX($A$1:$C$11,$I7,E$3)</f>
        <v>Nme10</v>
      </c>
      <c r="F15" s="2" cm="1">
        <f t="array" ref="F15">INDEX($A$1:$C$11,$I7,F$3)</f>
        <v>85</v>
      </c>
      <c r="G15" s="14">
        <v>1010</v>
      </c>
      <c r="I15">
        <f t="shared" si="1"/>
        <v>2</v>
      </c>
    </row>
    <row r="16" spans="1:15" x14ac:dyDescent="0.3">
      <c r="I16" t="s">
        <v>17</v>
      </c>
    </row>
  </sheetData>
  <sortState xmlns:xlrd2="http://schemas.microsoft.com/office/spreadsheetml/2017/richdata2" ref="E6:G15">
    <sortCondition ref="E5:E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D1D6-BC0C-4E5D-B3EB-33C22D4F84E4}">
  <dimension ref="A2:S34"/>
  <sheetViews>
    <sheetView topLeftCell="A10" workbookViewId="0">
      <selection activeCell="T31" sqref="T31"/>
    </sheetView>
  </sheetViews>
  <sheetFormatPr defaultRowHeight="14.4" x14ac:dyDescent="0.3"/>
  <sheetData>
    <row r="2" spans="1:16" ht="15" thickBot="1" x14ac:dyDescent="0.35">
      <c r="B2" s="15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5" t="s">
        <v>25</v>
      </c>
    </row>
    <row r="3" spans="1:16" ht="15" thickBot="1" x14ac:dyDescent="0.35">
      <c r="B3" s="16" t="s">
        <v>26</v>
      </c>
      <c r="C3" s="17">
        <v>10</v>
      </c>
      <c r="D3" s="17">
        <v>20</v>
      </c>
      <c r="E3" s="18">
        <v>30</v>
      </c>
      <c r="F3" s="17">
        <v>40</v>
      </c>
      <c r="G3" s="19">
        <v>50</v>
      </c>
      <c r="L3" s="39"/>
      <c r="M3" s="40" t="s">
        <v>26</v>
      </c>
      <c r="N3" s="41" t="s">
        <v>27</v>
      </c>
      <c r="O3" s="42" t="s">
        <v>28</v>
      </c>
    </row>
    <row r="4" spans="1:16" x14ac:dyDescent="0.3">
      <c r="B4" s="20" t="s">
        <v>27</v>
      </c>
      <c r="C4" s="21">
        <v>80</v>
      </c>
      <c r="D4" s="21">
        <v>90</v>
      </c>
      <c r="E4" s="22">
        <v>100</v>
      </c>
      <c r="F4" s="21">
        <v>110</v>
      </c>
      <c r="G4" s="23">
        <v>120</v>
      </c>
      <c r="L4" s="43" t="s">
        <v>34</v>
      </c>
      <c r="M4" s="44">
        <v>10</v>
      </c>
      <c r="N4" s="44">
        <v>80</v>
      </c>
      <c r="O4" s="45">
        <v>97</v>
      </c>
    </row>
    <row r="5" spans="1:16" ht="15" thickBot="1" x14ac:dyDescent="0.35">
      <c r="B5" s="24" t="s">
        <v>28</v>
      </c>
      <c r="C5" s="25">
        <v>97</v>
      </c>
      <c r="D5" s="26">
        <v>69</v>
      </c>
      <c r="E5" s="27">
        <v>45</v>
      </c>
      <c r="F5" s="26">
        <v>51</v>
      </c>
      <c r="G5" s="28">
        <v>77</v>
      </c>
      <c r="L5" s="46" t="s">
        <v>35</v>
      </c>
      <c r="M5" s="21">
        <v>20</v>
      </c>
      <c r="N5" s="47">
        <v>90</v>
      </c>
      <c r="O5" s="23">
        <v>69</v>
      </c>
    </row>
    <row r="6" spans="1:16" x14ac:dyDescent="0.3">
      <c r="L6" s="46" t="s">
        <v>36</v>
      </c>
      <c r="M6" s="48">
        <v>30</v>
      </c>
      <c r="N6" s="49">
        <v>100</v>
      </c>
      <c r="O6" s="50">
        <v>45</v>
      </c>
    </row>
    <row r="7" spans="1:16" ht="15" thickBot="1" x14ac:dyDescent="0.35">
      <c r="L7" s="46" t="s">
        <v>37</v>
      </c>
      <c r="M7" s="51">
        <v>40</v>
      </c>
      <c r="N7" s="51">
        <v>110</v>
      </c>
      <c r="O7" s="52">
        <v>51</v>
      </c>
    </row>
    <row r="8" spans="1:16" ht="15" thickBot="1" x14ac:dyDescent="0.35">
      <c r="B8" s="29"/>
      <c r="C8" s="30"/>
      <c r="D8" s="31"/>
      <c r="E8" s="32" t="s">
        <v>29</v>
      </c>
      <c r="F8" s="33" t="s">
        <v>26</v>
      </c>
      <c r="G8">
        <f>MATCH(F8,B3:B5,0)</f>
        <v>1</v>
      </c>
      <c r="H8" t="s">
        <v>32</v>
      </c>
      <c r="L8" s="53" t="s">
        <v>38</v>
      </c>
      <c r="M8" s="26">
        <v>50</v>
      </c>
      <c r="N8" s="54">
        <v>120</v>
      </c>
      <c r="O8" s="28">
        <v>77</v>
      </c>
    </row>
    <row r="9" spans="1:16" ht="15" thickBot="1" x14ac:dyDescent="0.35">
      <c r="B9" s="29"/>
      <c r="C9" s="34"/>
      <c r="D9" s="35"/>
      <c r="E9" s="36" t="s">
        <v>30</v>
      </c>
      <c r="F9" s="28">
        <v>6</v>
      </c>
    </row>
    <row r="10" spans="1:16" ht="15" thickBot="1" x14ac:dyDescent="0.35">
      <c r="K10" s="29"/>
      <c r="L10" s="55"/>
      <c r="M10" s="55"/>
      <c r="N10" s="37" t="s">
        <v>39</v>
      </c>
      <c r="O10" s="56" t="s">
        <v>34</v>
      </c>
    </row>
    <row r="11" spans="1:16" ht="15" thickBot="1" x14ac:dyDescent="0.35">
      <c r="D11" s="29"/>
      <c r="E11" s="37" t="s">
        <v>31</v>
      </c>
      <c r="F11" s="38" cm="1">
        <f t="array" ref="F11">INDEX($B$3:$G$5,MATCH($F$8,$B$3:$B$5,0),F9)</f>
        <v>50</v>
      </c>
      <c r="G11">
        <f>INDEX(B3:G5,MATCH(F8,B3:B5,0),F9)</f>
        <v>50</v>
      </c>
      <c r="K11" s="29"/>
      <c r="L11" s="55"/>
      <c r="M11" s="55"/>
      <c r="N11" s="37" t="s">
        <v>29</v>
      </c>
      <c r="O11" s="57" t="s">
        <v>26</v>
      </c>
      <c r="P11" t="s">
        <v>40</v>
      </c>
    </row>
    <row r="12" spans="1:16" x14ac:dyDescent="0.3">
      <c r="P12" s="58"/>
    </row>
    <row r="13" spans="1:16" x14ac:dyDescent="0.3">
      <c r="F13" t="s">
        <v>33</v>
      </c>
      <c r="M13" s="29"/>
      <c r="N13" s="37" t="s">
        <v>31</v>
      </c>
      <c r="O13" s="59">
        <f>INDEX($L$3:$O$8,MATCH($O$10,$L$3:$L$8,0),MATCH($O$11,$L$3:$O$3,0))</f>
        <v>10</v>
      </c>
      <c r="P13" s="59">
        <f>MATCH(O11,L3:O3,0)</f>
        <v>2</v>
      </c>
    </row>
    <row r="14" spans="1:16" ht="15" thickBot="1" x14ac:dyDescent="0.35"/>
    <row r="15" spans="1:16" x14ac:dyDescent="0.3">
      <c r="A15" s="60"/>
      <c r="B15" s="61" t="s">
        <v>41</v>
      </c>
      <c r="C15" s="62"/>
      <c r="D15" s="62"/>
      <c r="E15" s="62"/>
      <c r="F15" s="63"/>
      <c r="H15" s="64" t="s">
        <v>42</v>
      </c>
      <c r="I15" s="64" t="s">
        <v>43</v>
      </c>
      <c r="J15" s="64" t="s">
        <v>44</v>
      </c>
    </row>
    <row r="16" spans="1:16" x14ac:dyDescent="0.3">
      <c r="A16" s="65"/>
      <c r="B16" s="75"/>
      <c r="C16" s="76" t="s">
        <v>45</v>
      </c>
      <c r="D16" s="76" t="s">
        <v>46</v>
      </c>
      <c r="E16" s="76" t="s">
        <v>47</v>
      </c>
      <c r="F16" s="66"/>
      <c r="H16" s="67" t="s">
        <v>46</v>
      </c>
      <c r="I16" s="68" t="s">
        <v>48</v>
      </c>
      <c r="J16" s="79">
        <f>INDEX($B$16:$E$21,MATCH($I16,$B$16:$B$21,0),MATCH($H16,$B$16:$E$16,0))</f>
        <v>1200</v>
      </c>
      <c r="K16" t="s">
        <v>54</v>
      </c>
    </row>
    <row r="17" spans="1:19" x14ac:dyDescent="0.3">
      <c r="A17" s="65"/>
      <c r="B17" s="77" t="s">
        <v>49</v>
      </c>
      <c r="C17" s="21">
        <v>500</v>
      </c>
      <c r="D17" s="21">
        <v>450</v>
      </c>
      <c r="E17" s="78">
        <v>600</v>
      </c>
      <c r="F17" s="66"/>
      <c r="H17" s="69" t="s">
        <v>47</v>
      </c>
      <c r="I17" s="70" t="s">
        <v>49</v>
      </c>
      <c r="J17" s="79">
        <f t="shared" ref="J17:J23" si="0">INDEX($B$16:$E$21,MATCH($I17,$B$16:$B$21,0),MATCH($H17,$B$16:$E$16,0))</f>
        <v>600</v>
      </c>
    </row>
    <row r="18" spans="1:19" x14ac:dyDescent="0.3">
      <c r="A18" s="65"/>
      <c r="B18" s="77" t="s">
        <v>48</v>
      </c>
      <c r="C18" s="21">
        <v>1000</v>
      </c>
      <c r="D18" s="71">
        <v>1200</v>
      </c>
      <c r="E18" s="48">
        <v>800</v>
      </c>
      <c r="F18" s="66"/>
      <c r="H18" s="67" t="s">
        <v>46</v>
      </c>
      <c r="I18" s="68" t="s">
        <v>48</v>
      </c>
      <c r="J18" s="79">
        <f t="shared" si="0"/>
        <v>1200</v>
      </c>
      <c r="K18" t="s">
        <v>53</v>
      </c>
    </row>
    <row r="19" spans="1:19" x14ac:dyDescent="0.3">
      <c r="A19" s="65"/>
      <c r="B19" s="77" t="s">
        <v>50</v>
      </c>
      <c r="C19" s="21">
        <v>250</v>
      </c>
      <c r="D19" s="21">
        <v>350</v>
      </c>
      <c r="E19" s="51">
        <v>275</v>
      </c>
      <c r="F19" s="66"/>
      <c r="H19" s="67" t="s">
        <v>47</v>
      </c>
      <c r="I19" s="68" t="s">
        <v>50</v>
      </c>
      <c r="J19" s="79">
        <f t="shared" si="0"/>
        <v>275</v>
      </c>
    </row>
    <row r="20" spans="1:19" ht="15" thickBot="1" x14ac:dyDescent="0.35">
      <c r="A20" s="65"/>
      <c r="B20" s="77" t="s">
        <v>51</v>
      </c>
      <c r="C20" s="51">
        <v>50</v>
      </c>
      <c r="D20" s="48">
        <v>70</v>
      </c>
      <c r="E20" s="21">
        <v>45</v>
      </c>
      <c r="F20" s="66"/>
      <c r="H20" s="67" t="s">
        <v>46</v>
      </c>
      <c r="I20" s="68" t="s">
        <v>51</v>
      </c>
      <c r="J20" s="79">
        <f t="shared" si="0"/>
        <v>70</v>
      </c>
      <c r="Q20" s="80" t="s">
        <v>55</v>
      </c>
      <c r="R20" s="80"/>
      <c r="S20" s="80"/>
    </row>
    <row r="21" spans="1:19" ht="15" thickBot="1" x14ac:dyDescent="0.35">
      <c r="A21" s="65"/>
      <c r="B21" s="77" t="s">
        <v>52</v>
      </c>
      <c r="C21" s="21">
        <v>300</v>
      </c>
      <c r="D21" s="21">
        <v>290</v>
      </c>
      <c r="E21" s="51">
        <v>310</v>
      </c>
      <c r="F21" s="66"/>
      <c r="H21" s="67" t="s">
        <v>47</v>
      </c>
      <c r="I21" s="68" t="s">
        <v>52</v>
      </c>
      <c r="J21" s="79">
        <f t="shared" si="0"/>
        <v>310</v>
      </c>
      <c r="M21" s="81" t="s">
        <v>56</v>
      </c>
      <c r="N21" s="81"/>
      <c r="P21" s="82"/>
      <c r="Q21" s="83" t="s">
        <v>57</v>
      </c>
      <c r="R21" s="102" t="s">
        <v>58</v>
      </c>
      <c r="S21" s="103" t="s">
        <v>59</v>
      </c>
    </row>
    <row r="22" spans="1:19" ht="15.6" thickTop="1" thickBot="1" x14ac:dyDescent="0.35">
      <c r="A22" s="72"/>
      <c r="B22" s="73"/>
      <c r="C22" s="73"/>
      <c r="D22" s="73"/>
      <c r="E22" s="73"/>
      <c r="F22" s="74"/>
      <c r="H22" s="67" t="s">
        <v>45</v>
      </c>
      <c r="I22" s="68" t="s">
        <v>49</v>
      </c>
      <c r="J22" s="79">
        <f t="shared" si="0"/>
        <v>500</v>
      </c>
      <c r="M22" s="84" t="s">
        <v>57</v>
      </c>
      <c r="N22" s="85">
        <v>20</v>
      </c>
      <c r="P22" s="86">
        <v>1</v>
      </c>
      <c r="Q22" s="87">
        <v>0</v>
      </c>
      <c r="R22" s="87">
        <v>0</v>
      </c>
      <c r="S22" s="104">
        <v>0</v>
      </c>
    </row>
    <row r="23" spans="1:19" x14ac:dyDescent="0.3">
      <c r="H23" s="67" t="s">
        <v>46</v>
      </c>
      <c r="I23" s="68" t="s">
        <v>48</v>
      </c>
      <c r="J23" s="79">
        <f t="shared" si="0"/>
        <v>1200</v>
      </c>
      <c r="M23" s="88" t="s">
        <v>58</v>
      </c>
      <c r="N23" s="89">
        <v>10</v>
      </c>
      <c r="P23" s="90">
        <v>100</v>
      </c>
      <c r="Q23" s="91">
        <v>0.06</v>
      </c>
      <c r="R23" s="105">
        <v>0.03</v>
      </c>
      <c r="S23" s="106">
        <v>0.12</v>
      </c>
    </row>
    <row r="24" spans="1:19" ht="15" thickBot="1" x14ac:dyDescent="0.35">
      <c r="M24" s="92" t="s">
        <v>59</v>
      </c>
      <c r="N24" s="93">
        <v>30</v>
      </c>
      <c r="P24" s="94">
        <v>300</v>
      </c>
      <c r="Q24" s="95">
        <v>0.08</v>
      </c>
      <c r="R24" s="107">
        <v>0.05</v>
      </c>
      <c r="S24" s="108">
        <v>0.15</v>
      </c>
    </row>
    <row r="25" spans="1:19" ht="15" thickTop="1" x14ac:dyDescent="0.3"/>
    <row r="27" spans="1:19" x14ac:dyDescent="0.3">
      <c r="M27" s="96" t="s">
        <v>60</v>
      </c>
      <c r="N27" s="96"/>
      <c r="O27" s="96"/>
      <c r="P27" s="96"/>
      <c r="Q27" s="96"/>
    </row>
    <row r="28" spans="1:19" x14ac:dyDescent="0.3">
      <c r="M28" s="97" t="s">
        <v>61</v>
      </c>
      <c r="N28" s="97" t="s">
        <v>62</v>
      </c>
      <c r="O28" s="98" t="s">
        <v>63</v>
      </c>
      <c r="P28" s="99" t="s">
        <v>64</v>
      </c>
      <c r="Q28" s="97" t="s">
        <v>65</v>
      </c>
    </row>
    <row r="29" spans="1:19" x14ac:dyDescent="0.3">
      <c r="B29" s="98" t="s">
        <v>63</v>
      </c>
      <c r="C29" t="s">
        <v>66</v>
      </c>
      <c r="M29" s="68" t="s">
        <v>57</v>
      </c>
      <c r="N29" s="67">
        <v>300</v>
      </c>
      <c r="O29" s="100">
        <f>INDEX($M$22:$N$24,MATCH($M29,$M$22:$M$24,0),2)</f>
        <v>20</v>
      </c>
      <c r="P29" s="101">
        <f>INDEX($P$21:$S$24,MATCH($N29,$P$21:$P$24,1),MATCH($M29,$P$21:$S$21,0))</f>
        <v>0.08</v>
      </c>
      <c r="Q29" s="109">
        <f>$N29*$O29</f>
        <v>6000</v>
      </c>
    </row>
    <row r="30" spans="1:19" x14ac:dyDescent="0.3">
      <c r="M30" s="68" t="s">
        <v>58</v>
      </c>
      <c r="N30" s="67">
        <v>200</v>
      </c>
      <c r="O30" s="100">
        <f t="shared" ref="O30:O34" si="1">INDEX($M$22:$N$24,MATCH($M30,$M$22:$M$24,0),2)</f>
        <v>10</v>
      </c>
      <c r="P30" s="101">
        <f t="shared" ref="P30:P34" si="2">INDEX($P$21:$S$24,MATCH($N30,$P$21:$P$24,1),MATCH($M30,$P$21:$S$21,0))</f>
        <v>0.03</v>
      </c>
      <c r="Q30" s="109">
        <f t="shared" ref="Q30:Q34" si="3">$N30*$O30</f>
        <v>2000</v>
      </c>
    </row>
    <row r="31" spans="1:19" x14ac:dyDescent="0.3">
      <c r="B31" s="99" t="s">
        <v>64</v>
      </c>
      <c r="C31" t="s">
        <v>67</v>
      </c>
      <c r="M31" s="68" t="s">
        <v>59</v>
      </c>
      <c r="N31" s="67">
        <v>150</v>
      </c>
      <c r="O31" s="100">
        <f t="shared" si="1"/>
        <v>30</v>
      </c>
      <c r="P31" s="101">
        <f t="shared" si="2"/>
        <v>0.12</v>
      </c>
      <c r="Q31" s="109">
        <f t="shared" si="3"/>
        <v>4500</v>
      </c>
    </row>
    <row r="32" spans="1:19" x14ac:dyDescent="0.3">
      <c r="M32" s="68" t="s">
        <v>57</v>
      </c>
      <c r="N32" s="67">
        <v>225</v>
      </c>
      <c r="O32" s="100">
        <f t="shared" si="1"/>
        <v>20</v>
      </c>
      <c r="P32" s="101">
        <f t="shared" si="2"/>
        <v>0.06</v>
      </c>
      <c r="Q32" s="109">
        <f t="shared" si="3"/>
        <v>4500</v>
      </c>
    </row>
    <row r="33" spans="13:17" x14ac:dyDescent="0.3">
      <c r="M33" s="68" t="s">
        <v>58</v>
      </c>
      <c r="N33" s="67">
        <v>50</v>
      </c>
      <c r="O33" s="100">
        <f t="shared" si="1"/>
        <v>10</v>
      </c>
      <c r="P33" s="101">
        <f t="shared" si="2"/>
        <v>0</v>
      </c>
      <c r="Q33" s="109">
        <f t="shared" si="3"/>
        <v>500</v>
      </c>
    </row>
    <row r="34" spans="13:17" x14ac:dyDescent="0.3">
      <c r="M34" s="68" t="s">
        <v>59</v>
      </c>
      <c r="N34" s="67">
        <v>500</v>
      </c>
      <c r="O34" s="100">
        <f t="shared" si="1"/>
        <v>30</v>
      </c>
      <c r="P34" s="101">
        <f t="shared" si="2"/>
        <v>0.15</v>
      </c>
      <c r="Q34" s="109">
        <f t="shared" si="3"/>
        <v>15000</v>
      </c>
    </row>
  </sheetData>
  <dataValidations count="4">
    <dataValidation type="list" allowBlank="1" showInputMessage="1" showErrorMessage="1" sqref="F8" xr:uid="{ADFDAC4B-C309-4909-AACD-98DA92E9EAEB}">
      <formula1>$B$3:$B$5</formula1>
    </dataValidation>
    <dataValidation type="whole" allowBlank="1" showInputMessage="1" showErrorMessage="1" sqref="F9" xr:uid="{7E89C5E4-3509-47D2-BDEB-165FFD0CA205}">
      <formula1>1</formula1>
      <formula2>6</formula2>
    </dataValidation>
    <dataValidation type="list" allowBlank="1" showInputMessage="1" showErrorMessage="1" sqref="O10" xr:uid="{28BAE61E-46E5-4CF0-976D-9BD421B4F639}">
      <formula1>$L$4:$L$8</formula1>
    </dataValidation>
    <dataValidation type="list" allowBlank="1" showInputMessage="1" showErrorMessage="1" sqref="O11" xr:uid="{BCFEC3D3-CC23-4272-84C6-477815C722B9}">
      <formula1>$M$3:$O$3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7165-9E83-4015-A625-D4D8D27C003A}">
  <dimension ref="A1:Q19"/>
  <sheetViews>
    <sheetView workbookViewId="0">
      <selection activeCell="S1" sqref="S1"/>
    </sheetView>
  </sheetViews>
  <sheetFormatPr defaultRowHeight="14.4" x14ac:dyDescent="0.3"/>
  <cols>
    <col min="2" max="2" width="10.109375" customWidth="1"/>
  </cols>
  <sheetData>
    <row r="1" spans="1:17" x14ac:dyDescent="0.3">
      <c r="A1" s="110" t="s">
        <v>68</v>
      </c>
      <c r="B1" s="3">
        <v>1001</v>
      </c>
      <c r="C1" s="3">
        <v>1002</v>
      </c>
      <c r="D1" s="3">
        <v>1003</v>
      </c>
      <c r="E1" s="3">
        <v>1004</v>
      </c>
      <c r="F1" s="3">
        <v>1005</v>
      </c>
      <c r="G1" s="3">
        <v>1006</v>
      </c>
      <c r="H1" s="111">
        <v>1007</v>
      </c>
      <c r="I1" s="3">
        <v>1008</v>
      </c>
      <c r="J1" s="3">
        <v>1009</v>
      </c>
      <c r="K1" s="3">
        <v>1010</v>
      </c>
    </row>
    <row r="2" spans="1:17" x14ac:dyDescent="0.3">
      <c r="A2" s="110" t="s">
        <v>69</v>
      </c>
      <c r="B2" s="14" t="s">
        <v>70</v>
      </c>
      <c r="C2" s="14" t="s">
        <v>71</v>
      </c>
      <c r="D2" s="2" t="s">
        <v>72</v>
      </c>
      <c r="E2" s="14" t="s">
        <v>73</v>
      </c>
      <c r="F2" s="14" t="s">
        <v>74</v>
      </c>
      <c r="G2" s="14" t="s">
        <v>75</v>
      </c>
      <c r="H2" s="111" t="s">
        <v>76</v>
      </c>
      <c r="I2" s="14" t="s">
        <v>77</v>
      </c>
      <c r="J2" s="14" t="s">
        <v>78</v>
      </c>
      <c r="K2" s="14" t="s">
        <v>79</v>
      </c>
      <c r="M2" s="115" t="s">
        <v>88</v>
      </c>
      <c r="N2" s="14">
        <v>0</v>
      </c>
      <c r="O2" s="14">
        <v>35</v>
      </c>
      <c r="P2" s="14">
        <v>60</v>
      </c>
      <c r="Q2" s="14">
        <v>75</v>
      </c>
    </row>
    <row r="3" spans="1:17" x14ac:dyDescent="0.3">
      <c r="A3" s="110" t="s">
        <v>80</v>
      </c>
      <c r="B3" s="14">
        <v>28</v>
      </c>
      <c r="C3" s="14">
        <v>59</v>
      </c>
      <c r="D3" s="3">
        <v>87</v>
      </c>
      <c r="E3" s="14">
        <v>89</v>
      </c>
      <c r="F3" s="14">
        <v>6</v>
      </c>
      <c r="G3" s="14">
        <v>8</v>
      </c>
      <c r="H3" s="111">
        <v>33</v>
      </c>
      <c r="I3" s="14">
        <v>64</v>
      </c>
      <c r="J3" s="14">
        <v>100</v>
      </c>
      <c r="K3" s="14">
        <v>99</v>
      </c>
      <c r="M3" s="115" t="s">
        <v>82</v>
      </c>
      <c r="N3" s="2" t="s">
        <v>84</v>
      </c>
      <c r="O3" s="2" t="s">
        <v>85</v>
      </c>
      <c r="P3" s="2" t="s">
        <v>86</v>
      </c>
      <c r="Q3" s="2" t="s">
        <v>87</v>
      </c>
    </row>
    <row r="4" spans="1:17" x14ac:dyDescent="0.3">
      <c r="A4" s="110" t="s">
        <v>81</v>
      </c>
      <c r="B4" s="14" t="str">
        <f>IF(B3&lt;35,"Fail","Pass")</f>
        <v>Fail</v>
      </c>
      <c r="C4" s="14" t="str">
        <f t="shared" ref="C4:K4" si="0">IF(C3&lt;35,"Fail","Pass")</f>
        <v>Pass</v>
      </c>
      <c r="D4" s="14" t="str">
        <f t="shared" si="0"/>
        <v>Pass</v>
      </c>
      <c r="E4" s="14" t="str">
        <f t="shared" si="0"/>
        <v>Pass</v>
      </c>
      <c r="F4" s="14" t="str">
        <f t="shared" si="0"/>
        <v>Fail</v>
      </c>
      <c r="G4" s="14" t="str">
        <f t="shared" si="0"/>
        <v>Fail</v>
      </c>
      <c r="H4" s="14" t="str">
        <f t="shared" si="0"/>
        <v>Fail</v>
      </c>
      <c r="I4" s="14" t="str">
        <f t="shared" si="0"/>
        <v>Pass</v>
      </c>
      <c r="J4" s="14" t="str">
        <f t="shared" si="0"/>
        <v>Pass</v>
      </c>
      <c r="K4" s="14" t="str">
        <f t="shared" si="0"/>
        <v>Pass</v>
      </c>
    </row>
    <row r="5" spans="1:17" x14ac:dyDescent="0.3">
      <c r="A5" s="110" t="s">
        <v>82</v>
      </c>
      <c r="B5" s="112" t="str">
        <f>HLOOKUP(B$3,$N$2:$Q$3,MATCH($M$3,$M$2:$M$3,0),1)</f>
        <v>Fail</v>
      </c>
      <c r="C5" s="112" t="str">
        <f t="shared" ref="C5:K5" si="1">HLOOKUP(C$3,$N$2:$Q$3,MATCH($M$3,$M$2:$M$3,0),1)</f>
        <v>Pass</v>
      </c>
      <c r="D5" s="112" t="str">
        <f t="shared" si="1"/>
        <v>Disc</v>
      </c>
      <c r="E5" s="112" t="str">
        <f>HLOOKUP(E$3,$N$2:$Q$3,MATCH($M$3,$M$2:$M$3,0),1)</f>
        <v>Disc</v>
      </c>
      <c r="F5" s="112" t="str">
        <f t="shared" si="1"/>
        <v>Fail</v>
      </c>
      <c r="G5" s="112" t="str">
        <f t="shared" si="1"/>
        <v>Fail</v>
      </c>
      <c r="H5" s="112" t="str">
        <f t="shared" si="1"/>
        <v>Fail</v>
      </c>
      <c r="I5" s="112" t="str">
        <f t="shared" si="1"/>
        <v>First class</v>
      </c>
      <c r="J5" s="112" t="str">
        <f t="shared" si="1"/>
        <v>Disc</v>
      </c>
      <c r="K5" s="112" t="str">
        <f t="shared" si="1"/>
        <v>Disc</v>
      </c>
    </row>
    <row r="6" spans="1:17" x14ac:dyDescent="0.3">
      <c r="B6" t="s">
        <v>89</v>
      </c>
    </row>
    <row r="9" spans="1:17" x14ac:dyDescent="0.3">
      <c r="C9" s="75" t="s">
        <v>68</v>
      </c>
      <c r="D9" s="113" t="s">
        <v>83</v>
      </c>
      <c r="E9" s="113" t="s">
        <v>80</v>
      </c>
      <c r="F9" s="113" t="s">
        <v>81</v>
      </c>
    </row>
    <row r="10" spans="1:17" x14ac:dyDescent="0.3">
      <c r="C10" s="114">
        <v>1003</v>
      </c>
      <c r="D10" s="112" t="str">
        <f>INDEX($A$1:$K$5,MATCH(D$9,$A$1:$A$5,0),MATCH($C10,$A$1:$K$1,0))</f>
        <v>Kamal</v>
      </c>
      <c r="E10" s="112">
        <f t="shared" ref="E10:F10" si="2">INDEX($A$1:$K$5,MATCH(E$9,$A$1:$A$5,0),MATCH($C10,$A$1:$K$1,0))</f>
        <v>87</v>
      </c>
      <c r="F10" s="112" t="str">
        <f t="shared" si="2"/>
        <v>Pass</v>
      </c>
    </row>
    <row r="11" spans="1:17" x14ac:dyDescent="0.3">
      <c r="C11" s="114">
        <v>1009</v>
      </c>
      <c r="D11" s="112" t="str">
        <f t="shared" ref="D11:F19" si="3">INDEX($A$1:$K$5,MATCH(D$9,$A$1:$A$5,0),MATCH($C11,$A$1:$K$1,0))</f>
        <v>A9</v>
      </c>
      <c r="E11" s="112">
        <f t="shared" si="3"/>
        <v>100</v>
      </c>
      <c r="F11" s="112" t="str">
        <f t="shared" si="3"/>
        <v>Pass</v>
      </c>
    </row>
    <row r="12" spans="1:17" x14ac:dyDescent="0.3">
      <c r="C12" s="114">
        <v>1004</v>
      </c>
      <c r="D12" s="112" t="str">
        <f t="shared" si="3"/>
        <v>A4</v>
      </c>
      <c r="E12" s="112">
        <f t="shared" si="3"/>
        <v>89</v>
      </c>
      <c r="F12" s="112" t="str">
        <f t="shared" si="3"/>
        <v>Pass</v>
      </c>
      <c r="H12" t="s">
        <v>90</v>
      </c>
    </row>
    <row r="13" spans="1:17" x14ac:dyDescent="0.3">
      <c r="C13" s="114">
        <v>1001</v>
      </c>
      <c r="D13" s="112" t="str">
        <f t="shared" si="3"/>
        <v>A1</v>
      </c>
      <c r="E13" s="112">
        <f t="shared" si="3"/>
        <v>28</v>
      </c>
      <c r="F13" s="112" t="str">
        <f t="shared" si="3"/>
        <v>Fail</v>
      </c>
    </row>
    <row r="14" spans="1:17" x14ac:dyDescent="0.3">
      <c r="C14" s="114">
        <v>1006</v>
      </c>
      <c r="D14" s="112" t="str">
        <f t="shared" si="3"/>
        <v>A6</v>
      </c>
      <c r="E14" s="112">
        <f t="shared" si="3"/>
        <v>8</v>
      </c>
      <c r="F14" s="112" t="str">
        <f t="shared" si="3"/>
        <v>Fail</v>
      </c>
    </row>
    <row r="15" spans="1:17" x14ac:dyDescent="0.3">
      <c r="C15" s="115">
        <v>1010</v>
      </c>
      <c r="D15" s="112" t="str">
        <f t="shared" si="3"/>
        <v>A10</v>
      </c>
      <c r="E15" s="112">
        <f t="shared" si="3"/>
        <v>99</v>
      </c>
      <c r="F15" s="112" t="str">
        <f t="shared" si="3"/>
        <v>Pass</v>
      </c>
    </row>
    <row r="16" spans="1:17" x14ac:dyDescent="0.3">
      <c r="C16" s="114">
        <v>1005</v>
      </c>
      <c r="D16" s="112" t="str">
        <f t="shared" si="3"/>
        <v>A5</v>
      </c>
      <c r="E16" s="112">
        <f t="shared" si="3"/>
        <v>6</v>
      </c>
      <c r="F16" s="112" t="str">
        <f t="shared" si="3"/>
        <v>Fail</v>
      </c>
    </row>
    <row r="17" spans="3:6" x14ac:dyDescent="0.3">
      <c r="C17" s="114">
        <v>1008</v>
      </c>
      <c r="D17" s="112" t="str">
        <f t="shared" si="3"/>
        <v>A8</v>
      </c>
      <c r="E17" s="112">
        <f t="shared" si="3"/>
        <v>64</v>
      </c>
      <c r="F17" s="112" t="str">
        <f t="shared" si="3"/>
        <v>Pass</v>
      </c>
    </row>
    <row r="18" spans="3:6" x14ac:dyDescent="0.3">
      <c r="C18" s="114">
        <v>1002</v>
      </c>
      <c r="D18" s="112" t="str">
        <f t="shared" si="3"/>
        <v>A2</v>
      </c>
      <c r="E18" s="112">
        <f t="shared" si="3"/>
        <v>59</v>
      </c>
      <c r="F18" s="112" t="str">
        <f t="shared" si="3"/>
        <v>Pass</v>
      </c>
    </row>
    <row r="19" spans="3:6" x14ac:dyDescent="0.3">
      <c r="C19" s="114">
        <v>1007</v>
      </c>
      <c r="D19" s="112" t="str">
        <f t="shared" si="3"/>
        <v>A7</v>
      </c>
      <c r="E19" s="112">
        <f t="shared" si="3"/>
        <v>33</v>
      </c>
      <c r="F19" s="112" t="str">
        <f t="shared" si="3"/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C5A4-6754-4771-A885-7852C97D0EE5}">
  <dimension ref="A1:R19"/>
  <sheetViews>
    <sheetView workbookViewId="0">
      <selection activeCell="F18" sqref="F18"/>
    </sheetView>
  </sheetViews>
  <sheetFormatPr defaultRowHeight="14.4" x14ac:dyDescent="0.3"/>
  <sheetData>
    <row r="1" spans="1:18" x14ac:dyDescent="0.3">
      <c r="A1" s="117" t="s">
        <v>91</v>
      </c>
      <c r="B1" s="117"/>
      <c r="C1" s="117" t="s">
        <v>92</v>
      </c>
      <c r="D1" s="117"/>
      <c r="E1" s="117" t="s">
        <v>93</v>
      </c>
      <c r="F1" s="117"/>
      <c r="G1" s="117" t="s">
        <v>94</v>
      </c>
      <c r="H1" s="117"/>
      <c r="I1" s="117" t="s">
        <v>95</v>
      </c>
      <c r="J1" s="117"/>
      <c r="K1" s="117" t="s">
        <v>96</v>
      </c>
      <c r="L1" s="117"/>
      <c r="M1" s="117" t="s">
        <v>97</v>
      </c>
      <c r="N1" s="117"/>
      <c r="O1" s="117" t="s">
        <v>109</v>
      </c>
      <c r="Q1" s="124"/>
      <c r="R1" s="128" t="s">
        <v>110</v>
      </c>
    </row>
    <row r="2" spans="1:18" x14ac:dyDescent="0.3">
      <c r="A2" s="117" t="s">
        <v>98</v>
      </c>
      <c r="B2" s="117"/>
      <c r="C2" s="117" t="s">
        <v>99</v>
      </c>
      <c r="D2" s="117"/>
      <c r="E2" s="117" t="s">
        <v>100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3" spans="1:18" x14ac:dyDescent="0.3">
      <c r="A3" s="117" t="s">
        <v>101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R3" s="121"/>
    </row>
    <row r="4" spans="1:18" x14ac:dyDescent="0.3">
      <c r="C4" s="119">
        <v>55</v>
      </c>
      <c r="D4" s="118"/>
      <c r="E4" s="119">
        <v>55</v>
      </c>
      <c r="F4" s="118"/>
      <c r="G4" s="119">
        <v>40</v>
      </c>
      <c r="H4" s="118"/>
      <c r="I4" s="118">
        <v>100</v>
      </c>
      <c r="J4" s="118"/>
      <c r="K4" s="118">
        <v>51</v>
      </c>
      <c r="L4" s="118"/>
      <c r="M4" s="118">
        <v>51</v>
      </c>
      <c r="N4" s="118"/>
      <c r="O4" s="118">
        <v>26</v>
      </c>
      <c r="P4" s="118"/>
      <c r="Q4" s="125"/>
      <c r="R4" s="120">
        <v>26</v>
      </c>
    </row>
    <row r="5" spans="1:18" x14ac:dyDescent="0.3">
      <c r="C5" s="119">
        <v>25</v>
      </c>
      <c r="D5" s="118"/>
      <c r="E5" s="119">
        <v>25</v>
      </c>
      <c r="F5" s="118"/>
      <c r="G5" s="119">
        <v>60</v>
      </c>
      <c r="H5" s="118"/>
      <c r="I5" s="118">
        <v>2</v>
      </c>
      <c r="J5" s="118"/>
      <c r="K5" s="118">
        <v>14</v>
      </c>
      <c r="L5" s="118"/>
      <c r="M5" s="118">
        <v>14</v>
      </c>
      <c r="N5" s="118"/>
      <c r="O5" s="118">
        <v>1</v>
      </c>
      <c r="P5" s="118"/>
      <c r="Q5" s="125"/>
      <c r="R5" s="120">
        <v>1</v>
      </c>
    </row>
    <row r="6" spans="1:18" x14ac:dyDescent="0.3">
      <c r="C6" s="119">
        <v>64</v>
      </c>
      <c r="D6" s="118"/>
      <c r="E6" s="119">
        <v>64</v>
      </c>
      <c r="F6" s="118"/>
      <c r="G6" s="119">
        <v>94</v>
      </c>
      <c r="H6" s="118"/>
      <c r="I6" s="118">
        <v>53</v>
      </c>
      <c r="J6" s="118"/>
      <c r="K6" s="118" t="s">
        <v>102</v>
      </c>
      <c r="L6" s="118"/>
      <c r="M6" s="118" t="s">
        <v>102</v>
      </c>
      <c r="N6" s="118"/>
      <c r="O6" s="118">
        <v>1</v>
      </c>
      <c r="P6" s="118"/>
      <c r="Q6" s="125"/>
      <c r="R6">
        <v>1</v>
      </c>
    </row>
    <row r="7" spans="1:18" x14ac:dyDescent="0.3">
      <c r="C7" s="119">
        <v>2</v>
      </c>
      <c r="D7" s="118"/>
      <c r="E7" s="119">
        <v>46</v>
      </c>
      <c r="F7" s="118"/>
      <c r="G7" s="119">
        <v>97</v>
      </c>
      <c r="H7" s="118"/>
      <c r="I7" s="118">
        <v>23</v>
      </c>
      <c r="J7" s="118"/>
      <c r="K7" s="118">
        <v>26</v>
      </c>
      <c r="L7" s="118"/>
      <c r="M7" s="118">
        <v>26</v>
      </c>
      <c r="N7" s="118"/>
      <c r="O7" s="118">
        <v>14</v>
      </c>
      <c r="P7" s="118"/>
      <c r="Q7" s="125"/>
      <c r="R7">
        <v>14</v>
      </c>
    </row>
    <row r="8" spans="1:18" x14ac:dyDescent="0.3">
      <c r="C8" s="119">
        <v>51</v>
      </c>
      <c r="D8" s="118"/>
      <c r="E8" s="119">
        <v>51</v>
      </c>
      <c r="F8" s="118"/>
      <c r="G8" s="119">
        <v>66</v>
      </c>
      <c r="H8" s="118"/>
      <c r="I8" s="118">
        <v>79</v>
      </c>
      <c r="J8" s="118"/>
      <c r="K8" s="118">
        <v>61</v>
      </c>
      <c r="L8" s="118"/>
      <c r="M8" s="118">
        <v>61</v>
      </c>
      <c r="N8" s="118"/>
      <c r="O8" s="118">
        <v>1</v>
      </c>
      <c r="P8" s="118"/>
      <c r="Q8" s="125"/>
      <c r="R8">
        <v>1</v>
      </c>
    </row>
    <row r="9" spans="1:18" x14ac:dyDescent="0.3">
      <c r="C9" s="119">
        <v>24</v>
      </c>
      <c r="D9" s="118"/>
      <c r="E9" s="119">
        <v>24</v>
      </c>
      <c r="F9" s="118"/>
      <c r="G9" s="119">
        <v>81</v>
      </c>
      <c r="H9" s="118"/>
      <c r="I9" s="118">
        <v>91</v>
      </c>
      <c r="J9" s="118"/>
      <c r="K9" s="118">
        <v>1</v>
      </c>
      <c r="L9" s="118"/>
      <c r="M9" s="118">
        <v>1</v>
      </c>
      <c r="N9" s="118"/>
      <c r="O9" s="118">
        <v>16</v>
      </c>
      <c r="P9" s="118"/>
      <c r="Q9" s="125"/>
      <c r="R9">
        <v>16</v>
      </c>
    </row>
    <row r="10" spans="1:18" x14ac:dyDescent="0.3">
      <c r="C10" s="119">
        <v>44</v>
      </c>
      <c r="D10" s="118"/>
      <c r="E10" s="119">
        <v>44</v>
      </c>
      <c r="F10" s="118"/>
      <c r="G10" s="119">
        <v>70</v>
      </c>
      <c r="H10" s="118"/>
      <c r="I10" s="118">
        <v>67</v>
      </c>
      <c r="J10" s="118"/>
      <c r="K10" s="118" t="s">
        <v>103</v>
      </c>
      <c r="L10" s="118"/>
      <c r="M10" s="118" t="s">
        <v>103</v>
      </c>
      <c r="N10" s="118"/>
      <c r="O10" s="118">
        <v>4</v>
      </c>
      <c r="P10" s="118"/>
      <c r="Q10" s="125"/>
      <c r="R10">
        <v>4</v>
      </c>
    </row>
    <row r="11" spans="1:18" x14ac:dyDescent="0.3">
      <c r="C11" s="119">
        <v>100</v>
      </c>
      <c r="D11" s="118"/>
      <c r="E11" s="119">
        <v>100</v>
      </c>
      <c r="F11" s="118"/>
      <c r="G11" s="119">
        <v>92</v>
      </c>
      <c r="H11" s="118"/>
      <c r="I11" s="118">
        <v>48</v>
      </c>
      <c r="J11" s="118"/>
      <c r="K11" s="118">
        <v>49</v>
      </c>
      <c r="L11" s="118"/>
      <c r="M11" s="118">
        <v>49</v>
      </c>
      <c r="N11" s="118"/>
      <c r="O11" s="118">
        <v>29</v>
      </c>
      <c r="P11" s="118"/>
      <c r="Q11" s="125"/>
      <c r="R11">
        <v>29</v>
      </c>
    </row>
    <row r="12" spans="1:18" x14ac:dyDescent="0.3">
      <c r="C12" s="119">
        <v>31</v>
      </c>
      <c r="D12" s="118"/>
      <c r="E12" s="119">
        <v>31</v>
      </c>
      <c r="F12" s="118"/>
      <c r="G12" s="119">
        <v>74</v>
      </c>
      <c r="H12" s="118"/>
      <c r="I12" s="118">
        <v>43</v>
      </c>
      <c r="J12" s="118"/>
      <c r="K12" s="118">
        <v>96</v>
      </c>
      <c r="L12" s="118"/>
      <c r="M12" s="118">
        <v>96</v>
      </c>
      <c r="N12" s="118"/>
      <c r="O12" s="118">
        <v>24</v>
      </c>
      <c r="P12" s="118"/>
      <c r="Q12" s="125"/>
      <c r="R12">
        <v>24</v>
      </c>
    </row>
    <row r="13" spans="1:18" x14ac:dyDescent="0.3">
      <c r="C13" s="119">
        <v>100</v>
      </c>
      <c r="D13" s="118"/>
      <c r="E13" s="119">
        <v>100</v>
      </c>
      <c r="F13" s="118"/>
      <c r="G13" s="119">
        <v>75</v>
      </c>
      <c r="H13" s="118"/>
      <c r="I13" s="118">
        <v>80</v>
      </c>
      <c r="J13" s="118"/>
      <c r="K13" s="118">
        <v>40</v>
      </c>
      <c r="L13" s="118"/>
      <c r="M13" s="118">
        <v>40</v>
      </c>
      <c r="N13" s="118"/>
      <c r="O13" s="118">
        <v>4</v>
      </c>
      <c r="P13" s="118"/>
      <c r="Q13" s="125"/>
      <c r="R13">
        <v>4</v>
      </c>
    </row>
    <row r="17" spans="6:13" x14ac:dyDescent="0.3">
      <c r="F17" t="s">
        <v>111</v>
      </c>
    </row>
    <row r="18" spans="6:13" x14ac:dyDescent="0.3">
      <c r="K18" s="124"/>
    </row>
    <row r="19" spans="6:13" x14ac:dyDescent="0.3">
      <c r="M19" s="124"/>
    </row>
  </sheetData>
  <conditionalFormatting sqref="C4">
    <cfRule type="cellIs" dxfId="15" priority="13" operator="lessThan">
      <formula>35</formula>
    </cfRule>
  </conditionalFormatting>
  <conditionalFormatting sqref="C4:C13">
    <cfRule type="cellIs" dxfId="14" priority="12" operator="lessThan">
      <formula>35</formula>
    </cfRule>
  </conditionalFormatting>
  <conditionalFormatting sqref="E4:E13">
    <cfRule type="cellIs" dxfId="13" priority="10" operator="greaterThan">
      <formula>34</formula>
    </cfRule>
    <cfRule type="cellIs" dxfId="12" priority="11" operator="greaterThan">
      <formula>34</formula>
    </cfRule>
  </conditionalFormatting>
  <conditionalFormatting sqref="G4:G13">
    <cfRule type="cellIs" dxfId="11" priority="9" operator="between">
      <formula>60</formula>
      <formula>74</formula>
    </cfRule>
  </conditionalFormatting>
  <conditionalFormatting sqref="I4:I13">
    <cfRule type="cellIs" dxfId="10" priority="8" operator="greaterThan">
      <formula>74</formula>
    </cfRule>
  </conditionalFormatting>
  <conditionalFormatting sqref="K4:K13">
    <cfRule type="cellIs" dxfId="9" priority="7" operator="equal">
      <formula>61</formula>
    </cfRule>
  </conditionalFormatting>
  <conditionalFormatting sqref="M4:M13">
    <cfRule type="containsText" dxfId="8" priority="6" operator="containsText" text="a">
      <formula>NOT(ISERROR(SEARCH("a",M4)))</formula>
    </cfRule>
  </conditionalFormatting>
  <conditionalFormatting sqref="O4:O13">
    <cfRule type="duplicateValues" dxfId="7" priority="5"/>
  </conditionalFormatting>
  <conditionalFormatting sqref="R4:R5">
    <cfRule type="duplicateValues" dxfId="6" priority="4"/>
  </conditionalFormatting>
  <conditionalFormatting sqref="Q4:Q13">
    <cfRule type="uniqueValues" dxfId="5" priority="2"/>
    <cfRule type="duplicateValues" dxfId="4" priority="3"/>
  </conditionalFormatting>
  <conditionalFormatting sqref="R4:R13">
    <cfRule type="uniqueValues" dxfId="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5F32-B6C1-43FB-9766-1B8FE1F1D143}">
  <dimension ref="A1:O22"/>
  <sheetViews>
    <sheetView tabSelected="1" workbookViewId="0">
      <selection activeCell="D15" sqref="D15"/>
    </sheetView>
  </sheetViews>
  <sheetFormatPr defaultRowHeight="14.4" x14ac:dyDescent="0.3"/>
  <cols>
    <col min="2" max="2" width="17.6640625" customWidth="1"/>
    <col min="3" max="3" width="19.5546875" customWidth="1"/>
    <col min="4" max="4" width="13.5546875" customWidth="1"/>
  </cols>
  <sheetData>
    <row r="1" spans="1:15" x14ac:dyDescent="0.3">
      <c r="A1" s="121" t="s">
        <v>104</v>
      </c>
      <c r="B1" s="121" t="s">
        <v>105</v>
      </c>
      <c r="C1" s="121" t="s">
        <v>105</v>
      </c>
      <c r="D1" s="121" t="s">
        <v>106</v>
      </c>
      <c r="E1" s="121"/>
      <c r="F1" s="121"/>
      <c r="G1" s="121" t="s">
        <v>104</v>
      </c>
      <c r="H1" s="121"/>
      <c r="I1" s="121"/>
      <c r="J1" s="121"/>
      <c r="K1" s="124"/>
      <c r="L1" s="121"/>
      <c r="M1" s="121"/>
      <c r="N1" s="121"/>
    </row>
    <row r="2" spans="1:15" x14ac:dyDescent="0.3">
      <c r="A2" s="123">
        <v>4</v>
      </c>
      <c r="B2" s="123">
        <f>COUNTIFS(A:A,A2)</f>
        <v>3</v>
      </c>
      <c r="C2" s="129" t="str">
        <f>IF(B2&lt;&gt;1,"DUPLICATE","UNIQUE")</f>
        <v>DUPLICATE</v>
      </c>
      <c r="D2" s="123">
        <f>COUNTIFS($A$1:A2,A2)</f>
        <v>1</v>
      </c>
      <c r="E2" s="122" t="str">
        <f>IF(D2&gt;1,"duplicate","unique")</f>
        <v>unique</v>
      </c>
      <c r="F2" s="121"/>
      <c r="G2" s="123">
        <v>4</v>
      </c>
      <c r="H2" s="123"/>
      <c r="I2" s="121"/>
      <c r="J2" s="121"/>
      <c r="K2" s="124" t="s">
        <v>107</v>
      </c>
      <c r="L2" s="121"/>
      <c r="M2" s="121"/>
      <c r="N2" s="121"/>
    </row>
    <row r="3" spans="1:15" x14ac:dyDescent="0.3">
      <c r="A3" s="123">
        <v>12</v>
      </c>
      <c r="B3" s="127">
        <f t="shared" ref="B3:B16" si="0">COUNTIFS(A:A,A3)</f>
        <v>1</v>
      </c>
      <c r="C3" s="129" t="str">
        <f t="shared" ref="C3:C16" si="1">IF(B3&lt;&gt;1,"DUPLICATE","UNIQUE")</f>
        <v>UNIQUE</v>
      </c>
      <c r="D3" s="127">
        <f>COUNTIFS($A$1:A3,A3)</f>
        <v>1</v>
      </c>
      <c r="E3" s="126" t="str">
        <f t="shared" ref="E3:E16" si="2">IF(D3&gt;1,"duplicate","unique")</f>
        <v>unique</v>
      </c>
      <c r="F3" s="121"/>
      <c r="G3" s="123">
        <v>12</v>
      </c>
      <c r="H3" s="123"/>
      <c r="I3" s="121"/>
      <c r="J3" s="121"/>
      <c r="K3" s="124" t="s">
        <v>108</v>
      </c>
      <c r="L3" s="121"/>
      <c r="M3" s="121"/>
      <c r="N3" s="121"/>
    </row>
    <row r="4" spans="1:15" x14ac:dyDescent="0.3">
      <c r="A4" s="123">
        <v>13</v>
      </c>
      <c r="B4" s="127">
        <f t="shared" si="0"/>
        <v>1</v>
      </c>
      <c r="C4" s="129" t="str">
        <f t="shared" si="1"/>
        <v>UNIQUE</v>
      </c>
      <c r="D4" s="127">
        <f>COUNTIFS($A$1:A4,A4)</f>
        <v>1</v>
      </c>
      <c r="E4" s="126" t="str">
        <f t="shared" si="2"/>
        <v>unique</v>
      </c>
      <c r="F4" s="121"/>
      <c r="G4" s="123">
        <v>13</v>
      </c>
      <c r="H4" s="123"/>
      <c r="I4" s="121"/>
      <c r="J4" s="121"/>
      <c r="K4" s="121"/>
      <c r="L4" s="121"/>
      <c r="M4" s="121"/>
      <c r="N4" s="121"/>
    </row>
    <row r="5" spans="1:15" x14ac:dyDescent="0.3">
      <c r="A5" s="123">
        <v>14</v>
      </c>
      <c r="B5" s="127">
        <f t="shared" si="0"/>
        <v>2</v>
      </c>
      <c r="C5" s="131" t="str">
        <f t="shared" si="1"/>
        <v>DUPLICATE</v>
      </c>
      <c r="D5" s="127">
        <f>COUNTIFS($A$1:A5,A5)</f>
        <v>1</v>
      </c>
      <c r="E5" s="126" t="str">
        <f t="shared" si="2"/>
        <v>unique</v>
      </c>
      <c r="F5" s="121"/>
      <c r="G5" s="123">
        <v>14</v>
      </c>
      <c r="H5" s="123"/>
      <c r="I5" s="121"/>
      <c r="J5" s="121"/>
      <c r="K5" s="121"/>
      <c r="L5" s="121"/>
      <c r="M5" s="121"/>
      <c r="N5" s="121"/>
    </row>
    <row r="6" spans="1:15" x14ac:dyDescent="0.3">
      <c r="A6" s="123">
        <v>1</v>
      </c>
      <c r="B6" s="127">
        <f t="shared" si="0"/>
        <v>1</v>
      </c>
      <c r="C6" s="129" t="str">
        <f t="shared" si="1"/>
        <v>UNIQUE</v>
      </c>
      <c r="D6" s="127">
        <f>COUNTIFS($A$1:A6,A6)</f>
        <v>1</v>
      </c>
      <c r="E6" s="126" t="str">
        <f t="shared" si="2"/>
        <v>unique</v>
      </c>
      <c r="F6" s="121"/>
      <c r="G6" s="123">
        <v>1</v>
      </c>
      <c r="H6" s="123"/>
      <c r="I6" s="121"/>
      <c r="J6" s="121"/>
      <c r="K6" s="121"/>
      <c r="L6" s="121"/>
      <c r="M6" s="121"/>
      <c r="N6" s="121"/>
    </row>
    <row r="7" spans="1:15" x14ac:dyDescent="0.3">
      <c r="A7" s="123">
        <v>16</v>
      </c>
      <c r="B7" s="127">
        <f t="shared" si="0"/>
        <v>2</v>
      </c>
      <c r="C7" s="131" t="str">
        <f t="shared" si="1"/>
        <v>DUPLICATE</v>
      </c>
      <c r="D7" s="127">
        <f>COUNTIFS($A$1:A7,A7)</f>
        <v>1</v>
      </c>
      <c r="E7" s="126" t="str">
        <f t="shared" si="2"/>
        <v>unique</v>
      </c>
      <c r="F7" s="121"/>
      <c r="G7" s="123">
        <v>16</v>
      </c>
      <c r="H7" s="123"/>
      <c r="I7" s="121"/>
      <c r="J7" s="121"/>
      <c r="K7" s="121"/>
      <c r="L7" s="121"/>
      <c r="M7" s="121"/>
      <c r="N7" s="121"/>
    </row>
    <row r="8" spans="1:15" x14ac:dyDescent="0.3">
      <c r="A8" s="123">
        <v>4</v>
      </c>
      <c r="B8" s="127">
        <f t="shared" si="0"/>
        <v>3</v>
      </c>
      <c r="C8" s="131" t="str">
        <f t="shared" si="1"/>
        <v>DUPLICATE</v>
      </c>
      <c r="D8" s="127">
        <f>COUNTIFS($A$1:A8,A8)</f>
        <v>2</v>
      </c>
      <c r="E8" s="130" t="str">
        <f t="shared" si="2"/>
        <v>duplicate</v>
      </c>
      <c r="F8" s="121"/>
      <c r="G8" s="123">
        <v>29</v>
      </c>
      <c r="H8" s="123"/>
      <c r="I8" s="121"/>
      <c r="J8" s="121"/>
      <c r="K8" s="121"/>
      <c r="L8" s="121"/>
      <c r="M8" s="121"/>
      <c r="N8" s="121"/>
    </row>
    <row r="9" spans="1:15" x14ac:dyDescent="0.3">
      <c r="A9" s="123">
        <v>29</v>
      </c>
      <c r="B9" s="127">
        <f t="shared" si="0"/>
        <v>1</v>
      </c>
      <c r="C9" s="129" t="str">
        <f t="shared" si="1"/>
        <v>UNIQUE</v>
      </c>
      <c r="D9" s="127">
        <f>COUNTIFS($A$1:A9,A9)</f>
        <v>1</v>
      </c>
      <c r="E9" s="126" t="str">
        <f t="shared" si="2"/>
        <v>unique</v>
      </c>
      <c r="F9" s="121"/>
      <c r="G9" s="123">
        <v>24</v>
      </c>
      <c r="H9" s="123"/>
      <c r="I9" s="121"/>
      <c r="J9" s="121"/>
      <c r="K9" s="121"/>
      <c r="L9" s="121"/>
      <c r="M9" s="121"/>
      <c r="N9" s="121"/>
    </row>
    <row r="10" spans="1:15" x14ac:dyDescent="0.3">
      <c r="A10" s="123">
        <v>24</v>
      </c>
      <c r="B10" s="127">
        <f t="shared" si="0"/>
        <v>1</v>
      </c>
      <c r="C10" s="129" t="str">
        <f t="shared" si="1"/>
        <v>UNIQUE</v>
      </c>
      <c r="D10" s="127">
        <f>COUNTIFS($A$1:A10,A10)</f>
        <v>1</v>
      </c>
      <c r="E10" s="126" t="str">
        <f t="shared" si="2"/>
        <v>unique</v>
      </c>
      <c r="F10" s="121"/>
      <c r="G10" s="123">
        <v>7</v>
      </c>
      <c r="H10" s="123"/>
      <c r="I10" s="121"/>
      <c r="J10" s="121"/>
      <c r="K10" s="121"/>
      <c r="L10" s="121"/>
      <c r="M10" s="121"/>
      <c r="N10" s="121"/>
    </row>
    <row r="11" spans="1:15" x14ac:dyDescent="0.3">
      <c r="A11" s="123">
        <v>4</v>
      </c>
      <c r="B11" s="127">
        <f t="shared" si="0"/>
        <v>3</v>
      </c>
      <c r="C11" s="131" t="str">
        <f t="shared" si="1"/>
        <v>DUPLICATE</v>
      </c>
      <c r="D11" s="127">
        <f>COUNTIFS($A$1:A11,A11)</f>
        <v>3</v>
      </c>
      <c r="E11" s="130" t="str">
        <f t="shared" si="2"/>
        <v>duplicate</v>
      </c>
      <c r="F11" s="121"/>
      <c r="G11" s="123">
        <v>5</v>
      </c>
      <c r="H11" s="123"/>
      <c r="I11" s="121"/>
      <c r="J11" s="121"/>
      <c r="K11" s="121"/>
      <c r="L11" s="121"/>
      <c r="M11" s="121"/>
      <c r="N11" s="121"/>
    </row>
    <row r="12" spans="1:15" x14ac:dyDescent="0.3">
      <c r="A12" s="123">
        <v>14</v>
      </c>
      <c r="B12" s="127">
        <f t="shared" si="0"/>
        <v>2</v>
      </c>
      <c r="C12" s="131" t="str">
        <f t="shared" si="1"/>
        <v>DUPLICATE</v>
      </c>
      <c r="D12" s="127">
        <f>COUNTIFS($A$1:A12,A12)</f>
        <v>2</v>
      </c>
      <c r="E12" s="130" t="str">
        <f t="shared" si="2"/>
        <v>duplicate</v>
      </c>
      <c r="F12" s="121"/>
      <c r="G12" s="123">
        <v>21</v>
      </c>
      <c r="H12" s="123"/>
      <c r="I12" s="121"/>
      <c r="J12" s="121"/>
      <c r="K12" s="121"/>
      <c r="L12" s="121"/>
      <c r="M12" s="121"/>
      <c r="N12" s="121"/>
    </row>
    <row r="13" spans="1:15" x14ac:dyDescent="0.3">
      <c r="A13" s="123">
        <v>7</v>
      </c>
      <c r="B13" s="127">
        <f t="shared" si="0"/>
        <v>1</v>
      </c>
      <c r="C13" s="129" t="str">
        <f t="shared" si="1"/>
        <v>UNIQUE</v>
      </c>
      <c r="D13" s="127">
        <f>COUNTIFS($A$1:A13,A13)</f>
        <v>1</v>
      </c>
      <c r="E13" s="126" t="str">
        <f t="shared" si="2"/>
        <v>unique</v>
      </c>
      <c r="F13" s="121"/>
      <c r="G13" s="121"/>
      <c r="H13" s="121"/>
      <c r="I13" s="121"/>
      <c r="J13" s="121"/>
      <c r="K13" s="121"/>
      <c r="L13" s="121"/>
      <c r="M13" s="121"/>
      <c r="N13" s="121"/>
      <c r="O13" s="121"/>
    </row>
    <row r="14" spans="1:15" x14ac:dyDescent="0.3">
      <c r="A14" s="123">
        <v>5</v>
      </c>
      <c r="B14" s="127">
        <f t="shared" si="0"/>
        <v>1</v>
      </c>
      <c r="C14" s="129" t="str">
        <f t="shared" si="1"/>
        <v>UNIQUE</v>
      </c>
      <c r="D14" s="127">
        <f>COUNTIFS($A$1:A14,A14)</f>
        <v>1</v>
      </c>
      <c r="E14" s="126" t="str">
        <f t="shared" si="2"/>
        <v>unique</v>
      </c>
      <c r="F14" s="121"/>
      <c r="G14" s="121"/>
      <c r="H14" s="121"/>
      <c r="I14" s="121"/>
      <c r="J14" s="121"/>
      <c r="K14" s="121"/>
      <c r="L14" s="121"/>
      <c r="M14" s="121"/>
      <c r="N14" s="121"/>
      <c r="O14" s="121"/>
    </row>
    <row r="15" spans="1:15" x14ac:dyDescent="0.3">
      <c r="A15" s="123">
        <v>16</v>
      </c>
      <c r="B15" s="127">
        <f t="shared" si="0"/>
        <v>2</v>
      </c>
      <c r="C15" s="131" t="str">
        <f t="shared" si="1"/>
        <v>DUPLICATE</v>
      </c>
      <c r="D15" s="127">
        <f>COUNTIFS($A$1:A15,A15)</f>
        <v>2</v>
      </c>
      <c r="E15" s="130" t="str">
        <f t="shared" si="2"/>
        <v>duplicate</v>
      </c>
      <c r="F15" s="121"/>
      <c r="G15" s="121"/>
      <c r="H15" s="121"/>
      <c r="I15" s="121"/>
      <c r="J15" s="121"/>
      <c r="K15" s="121"/>
      <c r="L15" s="121"/>
      <c r="M15" s="121"/>
      <c r="N15" s="121"/>
      <c r="O15" s="121"/>
    </row>
    <row r="16" spans="1:15" x14ac:dyDescent="0.3">
      <c r="A16" s="123">
        <v>21</v>
      </c>
      <c r="B16" s="127">
        <f t="shared" si="0"/>
        <v>1</v>
      </c>
      <c r="C16" s="129" t="str">
        <f t="shared" si="1"/>
        <v>UNIQUE</v>
      </c>
      <c r="D16" s="127">
        <f>COUNTIFS($A$1:A16,A16)</f>
        <v>1</v>
      </c>
      <c r="E16" s="126" t="str">
        <f t="shared" si="2"/>
        <v>unique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</row>
    <row r="19" spans="2:4" x14ac:dyDescent="0.3">
      <c r="B19" t="s">
        <v>112</v>
      </c>
      <c r="D19" t="s">
        <v>114</v>
      </c>
    </row>
    <row r="22" spans="2:4" x14ac:dyDescent="0.3">
      <c r="B22" t="s">
        <v>113</v>
      </c>
    </row>
  </sheetData>
  <conditionalFormatting sqref="A2:A16">
    <cfRule type="uniqueValues" dxfId="2" priority="2"/>
    <cfRule type="duplicateValues" dxfId="1" priority="3"/>
  </conditionalFormatting>
  <conditionalFormatting sqref="G2:G12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index homework</vt:lpstr>
      <vt:lpstr>Sheet3</vt:lpstr>
      <vt:lpstr>conditional formatting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2025-04-15T14:29:43Z</dcterms:created>
  <dcterms:modified xsi:type="dcterms:W3CDTF">2025-04-16T07:53:54Z</dcterms:modified>
</cp:coreProperties>
</file>