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dvance excel\"/>
    </mc:Choice>
  </mc:AlternateContent>
  <xr:revisionPtr revIDLastSave="0" documentId="13_ncr:1_{CE9F6C0D-FD27-4BA2-A7FE-C55AA47A42DA}" xr6:coauthVersionLast="47" xr6:coauthVersionMax="47" xr10:uidLastSave="{00000000-0000-0000-0000-000000000000}"/>
  <bookViews>
    <workbookView xWindow="-110" yWindow="-110" windowWidth="19420" windowHeight="10300" xr2:uid="{09022BA9-00DA-4B3D-9510-F2EB1A5E4067}"/>
  </bookViews>
  <sheets>
    <sheet name="Sheet4" sheetId="4" r:id="rId1"/>
    <sheet name="Sheet3" sheetId="3" r:id="rId2"/>
    <sheet name="Sheet1" sheetId="1" r:id="rId3"/>
    <sheet name="Sheet2" sheetId="2" r:id="rId4"/>
  </sheets>
  <definedNames>
    <definedName name="_xlnm._FilterDatabase" localSheetId="0" hidden="1">Sheet4!$A$1:$E$41</definedName>
  </definedNames>
  <calcPr calcId="191029"/>
  <pivotCaches>
    <pivotCache cacheId="24" r:id="rId5"/>
    <pivotCache cacheId="3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E2" i="4"/>
  <c r="E12" i="4" s="1"/>
  <c r="E22" i="4" s="1"/>
  <c r="E32" i="4" s="1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E11" i="4"/>
  <c r="E21" i="4" s="1"/>
  <c r="E31" i="4" s="1"/>
  <c r="E41" i="4" s="1"/>
  <c r="D11" i="4"/>
  <c r="E10" i="4"/>
  <c r="E20" i="4" s="1"/>
  <c r="E30" i="4" s="1"/>
  <c r="E40" i="4" s="1"/>
  <c r="D10" i="4"/>
  <c r="E9" i="4"/>
  <c r="E19" i="4" s="1"/>
  <c r="E29" i="4" s="1"/>
  <c r="E39" i="4" s="1"/>
  <c r="D9" i="4"/>
  <c r="E8" i="4"/>
  <c r="E18" i="4" s="1"/>
  <c r="E28" i="4" s="1"/>
  <c r="E38" i="4" s="1"/>
  <c r="D8" i="4"/>
  <c r="E7" i="4"/>
  <c r="E17" i="4" s="1"/>
  <c r="E27" i="4" s="1"/>
  <c r="E37" i="4" s="1"/>
  <c r="D7" i="4"/>
  <c r="E6" i="4"/>
  <c r="E16" i="4" s="1"/>
  <c r="E26" i="4" s="1"/>
  <c r="E36" i="4" s="1"/>
  <c r="D6" i="4"/>
  <c r="E5" i="4"/>
  <c r="E15" i="4" s="1"/>
  <c r="E25" i="4" s="1"/>
  <c r="E35" i="4" s="1"/>
  <c r="D5" i="4"/>
  <c r="E4" i="4"/>
  <c r="E14" i="4" s="1"/>
  <c r="E24" i="4" s="1"/>
  <c r="E34" i="4" s="1"/>
  <c r="D4" i="4"/>
  <c r="E3" i="4"/>
  <c r="E13" i="4" s="1"/>
  <c r="E23" i="4" s="1"/>
  <c r="E33" i="4" s="1"/>
  <c r="D3" i="4"/>
  <c r="D2" i="4"/>
  <c r="M17" i="1"/>
  <c r="M18" i="1"/>
  <c r="M19" i="1"/>
  <c r="M21" i="1" s="1"/>
  <c r="M20" i="1"/>
  <c r="M22" i="1" s="1"/>
  <c r="M16" i="1"/>
  <c r="N15" i="1"/>
  <c r="N17" i="1" s="1"/>
  <c r="N19" i="1" s="1"/>
  <c r="N21" i="1" s="1"/>
  <c r="N14" i="1"/>
  <c r="N16" i="1" s="1"/>
  <c r="N18" i="1" s="1"/>
  <c r="N20" i="1" s="1"/>
  <c r="N22" i="1" s="1"/>
  <c r="H13" i="1"/>
  <c r="H7" i="1"/>
  <c r="H10" i="1" s="1"/>
  <c r="H8" i="1"/>
  <c r="K4" i="1"/>
  <c r="J8" i="1"/>
  <c r="J7" i="1"/>
  <c r="J10" i="1" s="1"/>
  <c r="H4" i="1"/>
  <c r="D41" i="1"/>
  <c r="D40" i="1"/>
  <c r="D39" i="1"/>
  <c r="D38" i="1"/>
  <c r="D37" i="1"/>
  <c r="D36" i="1"/>
  <c r="D35" i="1"/>
  <c r="D34" i="1"/>
  <c r="D33" i="1"/>
  <c r="D32" i="1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Q7" i="2"/>
  <c r="R7" i="2"/>
  <c r="S7" i="2"/>
  <c r="P7" i="2"/>
  <c r="M7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7" i="2"/>
  <c r="D1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D8" i="2"/>
  <c r="D9" i="2"/>
  <c r="D10" i="2"/>
  <c r="D12" i="2"/>
  <c r="D13" i="2"/>
  <c r="D14" i="2"/>
  <c r="D15" i="2"/>
  <c r="D16" i="2"/>
  <c r="D17" i="2"/>
  <c r="D18" i="2"/>
  <c r="D19" i="2"/>
  <c r="D7" i="2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1" i="1"/>
  <c r="E21" i="1" s="1"/>
  <c r="E31" i="1" s="1"/>
  <c r="E41" i="1" s="1"/>
  <c r="D11" i="1"/>
  <c r="E10" i="1"/>
  <c r="E20" i="1" s="1"/>
  <c r="E30" i="1" s="1"/>
  <c r="E40" i="1" s="1"/>
  <c r="D10" i="1"/>
  <c r="E9" i="1"/>
  <c r="E19" i="1" s="1"/>
  <c r="E29" i="1" s="1"/>
  <c r="E39" i="1" s="1"/>
  <c r="D9" i="1"/>
  <c r="E8" i="1"/>
  <c r="E18" i="1" s="1"/>
  <c r="E28" i="1" s="1"/>
  <c r="E38" i="1" s="1"/>
  <c r="D8" i="1"/>
  <c r="E7" i="1"/>
  <c r="E17" i="1" s="1"/>
  <c r="E27" i="1" s="1"/>
  <c r="E37" i="1" s="1"/>
  <c r="D7" i="1"/>
  <c r="E6" i="1"/>
  <c r="E16" i="1" s="1"/>
  <c r="E26" i="1" s="1"/>
  <c r="E36" i="1" s="1"/>
  <c r="D6" i="1"/>
  <c r="E5" i="1"/>
  <c r="E15" i="1" s="1"/>
  <c r="E25" i="1" s="1"/>
  <c r="E35" i="1" s="1"/>
  <c r="D5" i="1"/>
  <c r="E4" i="1"/>
  <c r="E14" i="1" s="1"/>
  <c r="E24" i="1" s="1"/>
  <c r="E34" i="1" s="1"/>
  <c r="D4" i="1"/>
  <c r="E3" i="1"/>
  <c r="E13" i="1" s="1"/>
  <c r="E23" i="1" s="1"/>
  <c r="E33" i="1" s="1"/>
  <c r="D3" i="1"/>
  <c r="M8" i="1" s="1"/>
  <c r="E2" i="1"/>
  <c r="E12" i="1" s="1"/>
  <c r="E22" i="1" s="1"/>
  <c r="E32" i="1" s="1"/>
  <c r="D2" i="1"/>
  <c r="M7" i="1" l="1"/>
  <c r="M10" i="1" s="1"/>
  <c r="L21" i="1"/>
  <c r="L22" i="1"/>
  <c r="O14" i="1"/>
  <c r="O22" i="1"/>
  <c r="O21" i="1"/>
  <c r="O20" i="1"/>
  <c r="O19" i="1"/>
  <c r="O18" i="1"/>
  <c r="O17" i="1"/>
  <c r="O16" i="1"/>
  <c r="O15" i="1"/>
  <c r="L16" i="1"/>
  <c r="L20" i="1"/>
  <c r="L19" i="1"/>
  <c r="L18" i="1"/>
  <c r="L17" i="1"/>
  <c r="H18" i="1"/>
  <c r="L15" i="1"/>
  <c r="H17" i="1"/>
  <c r="L14" i="1"/>
  <c r="O23" i="1" l="1"/>
  <c r="H19" i="1"/>
  <c r="P19" i="4" l="1"/>
  <c r="K12" i="4"/>
  <c r="P21" i="4"/>
  <c r="P20" i="4"/>
  <c r="M12" i="4"/>
  <c r="N12" i="4"/>
  <c r="L12" i="4"/>
  <c r="P18" i="4"/>
  <c r="K13" i="4"/>
  <c r="Q20" i="4"/>
  <c r="Q21" i="4"/>
  <c r="N13" i="4"/>
  <c r="M13" i="4"/>
  <c r="Q19" i="4"/>
  <c r="L13" i="4"/>
  <c r="Q18" i="4"/>
  <c r="N14" i="4" l="1"/>
  <c r="M14" i="4"/>
  <c r="Q22" i="4"/>
  <c r="L14" i="4"/>
  <c r="R20" i="4"/>
  <c r="R18" i="4"/>
  <c r="P22" i="4"/>
  <c r="R21" i="4"/>
  <c r="K14" i="4"/>
  <c r="O12" i="4"/>
  <c r="O13" i="4"/>
  <c r="R19" i="4"/>
  <c r="O14" i="4" l="1"/>
  <c r="R22" i="4"/>
</calcChain>
</file>

<file path=xl/sharedStrings.xml><?xml version="1.0" encoding="utf-8"?>
<sst xmlns="http://schemas.openxmlformats.org/spreadsheetml/2006/main" count="158" uniqueCount="43">
  <si>
    <t>ID</t>
  </si>
  <si>
    <t>Name</t>
  </si>
  <si>
    <t>Sales</t>
  </si>
  <si>
    <t>Result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</si>
  <si>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</si>
  <si>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</si>
  <si>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</si>
  <si>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</si>
  <si>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</si>
  <si>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</si>
  <si>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</si>
  <si>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</si>
  <si>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</si>
  <si>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</si>
  <si>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</si>
  <si>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 xml:space="preserve"> =$A$1</t>
  </si>
  <si>
    <t xml:space="preserve"> =A1</t>
  </si>
  <si>
    <t>Emp ID</t>
  </si>
  <si>
    <t xml:space="preserve"> =A$1</t>
  </si>
  <si>
    <t>Sum of Sales</t>
  </si>
  <si>
    <t>Row Labels</t>
  </si>
  <si>
    <t>Grand Total</t>
  </si>
  <si>
    <t>Column Labels</t>
  </si>
  <si>
    <t>Fail</t>
  </si>
  <si>
    <t>Pass</t>
  </si>
  <si>
    <t>Total Sales</t>
  </si>
  <si>
    <t>Pass total</t>
  </si>
  <si>
    <t xml:space="preserve"> =SUM(C:C)</t>
  </si>
  <si>
    <t xml:space="preserve"> =SUMIF(C:C,"&gt;34")</t>
  </si>
  <si>
    <t xml:space="preserve"> =COUNTIF(C:C,35)</t>
  </si>
  <si>
    <t xml:space="preserve"> =COUNTIF(C:C,"=35")</t>
  </si>
  <si>
    <t>Fail total</t>
  </si>
  <si>
    <t xml:space="preserve"> =SUM(H7:H9)</t>
  </si>
  <si>
    <t xml:space="preserve"> =SUM(J7:J9)</t>
  </si>
  <si>
    <t>Today's pass total</t>
  </si>
  <si>
    <t xml:space="preserve"> =SUMIFS(C:C,C:C,"&gt;34")</t>
  </si>
  <si>
    <t xml:space="preserve"> =SUMIFS(C:C,C:C,"&gt;34",E:E,TODAY())</t>
  </si>
  <si>
    <t>Today's fail total</t>
  </si>
  <si>
    <t>Only date</t>
  </si>
  <si>
    <t>2 condition</t>
  </si>
  <si>
    <t xml:space="preserve">Ctrl ; </t>
  </si>
  <si>
    <t>Ctrl + Shift+ 3 =&gt; dd-mmm-yy</t>
  </si>
  <si>
    <t xml:space="preserve"> =SUMIFS($C:$C,$D:$D,$J12,$E:$E,K$11)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</si>
</sst>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14" fontId="0" fillId="4" borderId="1" xfId="0" applyNumberFormat="1" applyFill="1" applyBorder="1"/>
    <xf numFmtId="14" fontId="0" fillId="3" borderId="1" xfId="0" applyNumberFormat="1" applyFill="1" applyBorder="1"/>
    <xf numFmtId="0" fontId="0" fillId="3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0" borderId="0" xfId="0" applyNumberFormat="1"/>
    <xf numFmtId="0" fontId="1" fillId="5" borderId="2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5" fontId="0" fillId="0" borderId="0" xfId="0" applyNumberFormat="1"/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/>
    <xf numFmtId="15" fontId="0" fillId="3" borderId="1" xfId="0" applyNumberFormat="1" applyFill="1" applyBorder="1"/>
    <xf numFmtId="15" fontId="0" fillId="0" borderId="0" xfId="0" applyNumberFormat="1" applyAlignment="1">
      <alignment horizontal="left"/>
    </xf>
    <xf numFmtId="15" fontId="1" fillId="5" borderId="2" xfId="0" applyNumberFormat="1" applyFont="1" applyFill="1" applyBorder="1"/>
    <xf numFmtId="0" fontId="1" fillId="5" borderId="3" xfId="0" applyFont="1" applyFill="1" applyBorder="1" applyAlignment="1">
      <alignment horizontal="left"/>
    </xf>
    <xf numFmtId="0" fontId="1" fillId="5" borderId="3" xfId="0" applyNumberFormat="1" applyFont="1" applyFill="1" applyBorder="1"/>
    <xf numFmtId="0" fontId="0" fillId="2" borderId="0" xfId="0" applyNumberFormat="1" applyFill="1"/>
    <xf numFmtId="15" fontId="1" fillId="5" borderId="3" xfId="0" applyNumberFormat="1" applyFont="1" applyFill="1" applyBorder="1" applyAlignment="1">
      <alignment horizontal="left"/>
    </xf>
    <xf numFmtId="1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55.870569328705" createdVersion="8" refreshedVersion="8" minRefreshableVersion="3" recordCount="40" xr:uid="{041EEADF-FF19-4640-B050-D6D7D98AAA5B}">
  <cacheSource type="worksheet">
    <worksheetSource ref="A1:E41" sheet="Sheet1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14" maxValue="100"/>
    </cacheField>
    <cacheField name="Result" numFmtId="0">
      <sharedItems count="2">
        <s v="Pass"/>
        <s v="Fail"/>
      </sharedItems>
    </cacheField>
    <cacheField name="Date" numFmtId="14">
      <sharedItems containsSemiMixedTypes="0" containsNonDate="0" containsDate="1" containsString="0" minDate="2025-04-05T00:00:00" maxDate="2025-04-09T00:00:00" count="4">
        <d v="2025-04-08T00:00:00"/>
        <d v="2025-04-07T00:00:00"/>
        <d v="2025-04-06T00:00:00"/>
        <d v="2025-04-0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55.878602546298" createdVersion="8" refreshedVersion="8" minRefreshableVersion="3" recordCount="40" xr:uid="{D4A5AFEA-B041-4D7C-B7B3-A93D7FBC3295}">
  <cacheSource type="worksheet">
    <worksheetSource ref="A1:E41" sheet="Sheet4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0" maxValue="100"/>
    </cacheField>
    <cacheField name="Result" numFmtId="0">
      <sharedItems count="2">
        <s v="Pass"/>
        <s v="Fail"/>
      </sharedItems>
    </cacheField>
    <cacheField name="Date" numFmtId="15">
      <sharedItems containsSemiMixedTypes="0" containsNonDate="0" containsDate="1" containsString="0" minDate="2025-04-05T00:00:00" maxDate="2025-04-09T00:00:00" count="4">
        <d v="2025-04-08T00:00:00"/>
        <d v="2025-04-07T00:00:00"/>
        <d v="2025-04-06T00:00:00"/>
        <d v="2025-04-0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01"/>
    <s v="Nme1"/>
    <n v="87"/>
    <x v="0"/>
    <x v="0"/>
  </r>
  <r>
    <n v="1002"/>
    <s v="Nme2"/>
    <n v="100"/>
    <x v="0"/>
    <x v="0"/>
  </r>
  <r>
    <n v="1003"/>
    <s v="Nme3"/>
    <n v="69"/>
    <x v="0"/>
    <x v="0"/>
  </r>
  <r>
    <n v="1004"/>
    <s v="Nme4"/>
    <n v="51"/>
    <x v="0"/>
    <x v="0"/>
  </r>
  <r>
    <n v="1005"/>
    <s v="Nme5"/>
    <n v="64"/>
    <x v="0"/>
    <x v="0"/>
  </r>
  <r>
    <n v="1006"/>
    <s v="Nme6"/>
    <n v="35"/>
    <x v="0"/>
    <x v="0"/>
  </r>
  <r>
    <n v="1007"/>
    <s v="Nme7"/>
    <n v="46"/>
    <x v="0"/>
    <x v="0"/>
  </r>
  <r>
    <n v="1008"/>
    <s v="Nme8"/>
    <n v="80"/>
    <x v="0"/>
    <x v="0"/>
  </r>
  <r>
    <n v="1009"/>
    <s v="Nme9"/>
    <n v="15"/>
    <x v="1"/>
    <x v="0"/>
  </r>
  <r>
    <n v="1010"/>
    <s v="Nme10"/>
    <n v="64"/>
    <x v="0"/>
    <x v="0"/>
  </r>
  <r>
    <n v="1001"/>
    <s v="Nme1"/>
    <n v="32"/>
    <x v="1"/>
    <x v="1"/>
  </r>
  <r>
    <n v="1002"/>
    <s v="Nme2"/>
    <n v="41"/>
    <x v="0"/>
    <x v="1"/>
  </r>
  <r>
    <n v="1003"/>
    <s v="Nme3"/>
    <n v="66"/>
    <x v="0"/>
    <x v="1"/>
  </r>
  <r>
    <n v="1004"/>
    <s v="Nme4"/>
    <n v="35"/>
    <x v="0"/>
    <x v="1"/>
  </r>
  <r>
    <n v="1005"/>
    <s v="Nme5"/>
    <n v="76"/>
    <x v="0"/>
    <x v="1"/>
  </r>
  <r>
    <n v="1006"/>
    <s v="Nme6"/>
    <n v="95"/>
    <x v="0"/>
    <x v="1"/>
  </r>
  <r>
    <n v="1007"/>
    <s v="Nme7"/>
    <n v="92"/>
    <x v="0"/>
    <x v="1"/>
  </r>
  <r>
    <n v="1008"/>
    <s v="Nme8"/>
    <n v="15"/>
    <x v="1"/>
    <x v="1"/>
  </r>
  <r>
    <n v="1009"/>
    <s v="Nme9"/>
    <n v="100"/>
    <x v="0"/>
    <x v="1"/>
  </r>
  <r>
    <n v="1010"/>
    <s v="Nme10"/>
    <n v="19"/>
    <x v="1"/>
    <x v="1"/>
  </r>
  <r>
    <n v="1001"/>
    <s v="Nme1"/>
    <n v="84"/>
    <x v="0"/>
    <x v="2"/>
  </r>
  <r>
    <n v="1002"/>
    <s v="Nme2"/>
    <n v="65"/>
    <x v="0"/>
    <x v="2"/>
  </r>
  <r>
    <n v="1003"/>
    <s v="Nme3"/>
    <n v="53"/>
    <x v="0"/>
    <x v="2"/>
  </r>
  <r>
    <n v="1004"/>
    <s v="Nme4"/>
    <n v="83"/>
    <x v="0"/>
    <x v="2"/>
  </r>
  <r>
    <n v="1005"/>
    <s v="Nme5"/>
    <n v="36"/>
    <x v="0"/>
    <x v="2"/>
  </r>
  <r>
    <n v="1006"/>
    <s v="Nme6"/>
    <n v="76"/>
    <x v="0"/>
    <x v="2"/>
  </r>
  <r>
    <n v="1007"/>
    <s v="Nme7"/>
    <n v="87"/>
    <x v="0"/>
    <x v="2"/>
  </r>
  <r>
    <n v="1008"/>
    <s v="Nme8"/>
    <n v="86"/>
    <x v="0"/>
    <x v="2"/>
  </r>
  <r>
    <n v="1009"/>
    <s v="Nme9"/>
    <n v="14"/>
    <x v="1"/>
    <x v="2"/>
  </r>
  <r>
    <n v="1010"/>
    <s v="Nme10"/>
    <n v="53"/>
    <x v="0"/>
    <x v="2"/>
  </r>
  <r>
    <n v="1001"/>
    <s v="Nme1"/>
    <n v="32"/>
    <x v="1"/>
    <x v="3"/>
  </r>
  <r>
    <n v="1002"/>
    <s v="Nme2"/>
    <n v="41"/>
    <x v="0"/>
    <x v="3"/>
  </r>
  <r>
    <n v="1003"/>
    <s v="Nme3"/>
    <n v="66"/>
    <x v="0"/>
    <x v="3"/>
  </r>
  <r>
    <n v="1004"/>
    <s v="Nme4"/>
    <n v="48"/>
    <x v="0"/>
    <x v="3"/>
  </r>
  <r>
    <n v="1005"/>
    <s v="Nme5"/>
    <n v="76"/>
    <x v="0"/>
    <x v="3"/>
  </r>
  <r>
    <n v="1006"/>
    <s v="Nme6"/>
    <n v="95"/>
    <x v="0"/>
    <x v="3"/>
  </r>
  <r>
    <n v="1007"/>
    <s v="Nme7"/>
    <n v="92"/>
    <x v="0"/>
    <x v="3"/>
  </r>
  <r>
    <n v="1008"/>
    <s v="Nme8"/>
    <n v="15"/>
    <x v="1"/>
    <x v="3"/>
  </r>
  <r>
    <n v="1009"/>
    <s v="Nme9"/>
    <n v="100"/>
    <x v="0"/>
    <x v="3"/>
  </r>
  <r>
    <n v="1010"/>
    <s v="Nme10"/>
    <n v="19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01"/>
    <s v="Nme1"/>
    <n v="87"/>
    <x v="0"/>
    <x v="0"/>
  </r>
  <r>
    <n v="1002"/>
    <s v="Nme2"/>
    <n v="0"/>
    <x v="1"/>
    <x v="0"/>
  </r>
  <r>
    <n v="1003"/>
    <s v="Nme3"/>
    <n v="69"/>
    <x v="0"/>
    <x v="0"/>
  </r>
  <r>
    <n v="1004"/>
    <s v="Nme4"/>
    <n v="51"/>
    <x v="0"/>
    <x v="0"/>
  </r>
  <r>
    <n v="1005"/>
    <s v="Nme5"/>
    <n v="64"/>
    <x v="0"/>
    <x v="0"/>
  </r>
  <r>
    <n v="1006"/>
    <s v="Nme6"/>
    <n v="35"/>
    <x v="0"/>
    <x v="0"/>
  </r>
  <r>
    <n v="1007"/>
    <s v="Nme7"/>
    <n v="46"/>
    <x v="0"/>
    <x v="0"/>
  </r>
  <r>
    <n v="1008"/>
    <s v="Nme8"/>
    <n v="80"/>
    <x v="0"/>
    <x v="0"/>
  </r>
  <r>
    <n v="1009"/>
    <s v="Nme9"/>
    <n v="15"/>
    <x v="1"/>
    <x v="0"/>
  </r>
  <r>
    <n v="1010"/>
    <s v="Nme10"/>
    <n v="64"/>
    <x v="0"/>
    <x v="0"/>
  </r>
  <r>
    <n v="1001"/>
    <s v="Nme1"/>
    <n v="32"/>
    <x v="1"/>
    <x v="1"/>
  </r>
  <r>
    <n v="1002"/>
    <s v="Nme2"/>
    <n v="41"/>
    <x v="0"/>
    <x v="1"/>
  </r>
  <r>
    <n v="1003"/>
    <s v="Nme3"/>
    <n v="66"/>
    <x v="0"/>
    <x v="1"/>
  </r>
  <r>
    <n v="1004"/>
    <s v="Nme4"/>
    <n v="35"/>
    <x v="0"/>
    <x v="1"/>
  </r>
  <r>
    <n v="1005"/>
    <s v="Nme5"/>
    <n v="76"/>
    <x v="0"/>
    <x v="1"/>
  </r>
  <r>
    <n v="1006"/>
    <s v="Nme6"/>
    <n v="95"/>
    <x v="0"/>
    <x v="1"/>
  </r>
  <r>
    <n v="1007"/>
    <s v="Nme7"/>
    <n v="92"/>
    <x v="0"/>
    <x v="1"/>
  </r>
  <r>
    <n v="1008"/>
    <s v="Nme8"/>
    <n v="15"/>
    <x v="1"/>
    <x v="1"/>
  </r>
  <r>
    <n v="1009"/>
    <s v="Nme9"/>
    <n v="100"/>
    <x v="0"/>
    <x v="1"/>
  </r>
  <r>
    <n v="1010"/>
    <s v="Nme10"/>
    <n v="19"/>
    <x v="1"/>
    <x v="1"/>
  </r>
  <r>
    <n v="1001"/>
    <s v="Nme1"/>
    <n v="84"/>
    <x v="0"/>
    <x v="2"/>
  </r>
  <r>
    <n v="1002"/>
    <s v="Nme2"/>
    <n v="65"/>
    <x v="0"/>
    <x v="2"/>
  </r>
  <r>
    <n v="1003"/>
    <s v="Nme3"/>
    <n v="53"/>
    <x v="0"/>
    <x v="2"/>
  </r>
  <r>
    <n v="1004"/>
    <s v="Nme4"/>
    <n v="83"/>
    <x v="0"/>
    <x v="2"/>
  </r>
  <r>
    <n v="1005"/>
    <s v="Nme5"/>
    <n v="36"/>
    <x v="0"/>
    <x v="2"/>
  </r>
  <r>
    <n v="1006"/>
    <s v="Nme6"/>
    <n v="76"/>
    <x v="0"/>
    <x v="2"/>
  </r>
  <r>
    <n v="1007"/>
    <s v="Nme7"/>
    <n v="87"/>
    <x v="0"/>
    <x v="2"/>
  </r>
  <r>
    <n v="1008"/>
    <s v="Nme8"/>
    <n v="86"/>
    <x v="0"/>
    <x v="2"/>
  </r>
  <r>
    <n v="1009"/>
    <s v="Nme9"/>
    <n v="14"/>
    <x v="1"/>
    <x v="2"/>
  </r>
  <r>
    <n v="1010"/>
    <s v="Nme10"/>
    <n v="53"/>
    <x v="0"/>
    <x v="2"/>
  </r>
  <r>
    <n v="1001"/>
    <s v="Nme1"/>
    <n v="32"/>
    <x v="1"/>
    <x v="3"/>
  </r>
  <r>
    <n v="1002"/>
    <s v="Nme2"/>
    <n v="41"/>
    <x v="0"/>
    <x v="3"/>
  </r>
  <r>
    <n v="1003"/>
    <s v="Nme3"/>
    <n v="66"/>
    <x v="0"/>
    <x v="3"/>
  </r>
  <r>
    <n v="1004"/>
    <s v="Nme4"/>
    <n v="48"/>
    <x v="0"/>
    <x v="3"/>
  </r>
  <r>
    <n v="1005"/>
    <s v="Nme5"/>
    <n v="76"/>
    <x v="0"/>
    <x v="3"/>
  </r>
  <r>
    <n v="1006"/>
    <s v="Nme6"/>
    <n v="95"/>
    <x v="0"/>
    <x v="3"/>
  </r>
  <r>
    <n v="1007"/>
    <s v="Nme7"/>
    <n v="92"/>
    <x v="0"/>
    <x v="3"/>
  </r>
  <r>
    <n v="1008"/>
    <s v="Nme8"/>
    <n v="15"/>
    <x v="1"/>
    <x v="3"/>
  </r>
  <r>
    <n v="1009"/>
    <s v="Nme9"/>
    <n v="100"/>
    <x v="0"/>
    <x v="3"/>
  </r>
  <r>
    <n v="1010"/>
    <s v="Nme10"/>
    <n v="19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A8C50-9E85-44F6-AB0E-37EB7DC3DFFB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16:M22" firstHeaderRow="1" firstDataRow="2" firstDataCol="1"/>
  <pivotFields count="5"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axis="axisRow" numFmtId="15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60E43-8CC6-4126-AE13-813EFAF4A827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4:O8" firstHeaderRow="1" firstDataRow="2" firstDataCol="1"/>
  <pivotFields count="5"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numFmtId="15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46348-88F0-4715-819D-0606F280ACD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9" firstHeaderRow="1" firstDataRow="2" firstDataCol="1"/>
  <pivotFields count="5"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axis="axisRow" numFmtId="14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D671-2415-4E34-8F6E-1E080152963B}">
  <dimension ref="A1:R41"/>
  <sheetViews>
    <sheetView tabSelected="1" workbookViewId="0">
      <selection activeCell="F12" sqref="F12"/>
    </sheetView>
  </sheetViews>
  <sheetFormatPr defaultRowHeight="14.5" x14ac:dyDescent="0.35"/>
  <cols>
    <col min="5" max="5" width="10.08984375" style="20" bestFit="1" customWidth="1"/>
    <col min="7" max="7" width="10.08984375" bestFit="1" customWidth="1"/>
    <col min="10" max="10" width="12.36328125" bestFit="1" customWidth="1"/>
    <col min="11" max="11" width="15.26953125" bestFit="1" customWidth="1"/>
    <col min="12" max="12" width="9.08984375" bestFit="1" customWidth="1"/>
    <col min="13" max="13" width="10.7265625" bestFit="1" customWidth="1"/>
    <col min="14" max="14" width="9.08984375" bestFit="1" customWidth="1"/>
    <col min="15" max="15" width="10.7265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21" t="s">
        <v>4</v>
      </c>
    </row>
    <row r="2" spans="1:15" x14ac:dyDescent="0.35">
      <c r="A2" s="2">
        <v>1001</v>
      </c>
      <c r="B2" s="3" t="s">
        <v>5</v>
      </c>
      <c r="C2" s="2">
        <v>87</v>
      </c>
      <c r="D2" s="5" t="str">
        <f>IF(C2&gt;34,"Pass","Fail")</f>
        <v>Pass</v>
      </c>
      <c r="E2" s="22">
        <f ca="1">TODAY()</f>
        <v>45755</v>
      </c>
    </row>
    <row r="3" spans="1:15" x14ac:dyDescent="0.35">
      <c r="A3" s="2">
        <v>1002</v>
      </c>
      <c r="B3" s="3" t="s">
        <v>6</v>
      </c>
      <c r="C3" s="7">
        <v>0</v>
      </c>
      <c r="D3" s="5" t="str">
        <f t="shared" ref="D3:D41" si="0">IF(C3&gt;34,"Pass","Fail")</f>
        <v>Fail</v>
      </c>
      <c r="E3" s="22">
        <f t="shared" ref="E3:E11" ca="1" si="1">TODAY()</f>
        <v>45755</v>
      </c>
    </row>
    <row r="4" spans="1:15" x14ac:dyDescent="0.35">
      <c r="A4" s="2">
        <v>1003</v>
      </c>
      <c r="B4" s="3" t="s">
        <v>7</v>
      </c>
      <c r="C4" s="2">
        <v>69</v>
      </c>
      <c r="D4" s="5" t="str">
        <f t="shared" si="0"/>
        <v>Pass</v>
      </c>
      <c r="E4" s="22">
        <f t="shared" ca="1" si="1"/>
        <v>45755</v>
      </c>
      <c r="G4" t="s">
        <v>40</v>
      </c>
      <c r="J4" s="16" t="s">
        <v>19</v>
      </c>
      <c r="K4" s="16" t="s">
        <v>22</v>
      </c>
    </row>
    <row r="5" spans="1:15" x14ac:dyDescent="0.35">
      <c r="A5" s="2">
        <v>1004</v>
      </c>
      <c r="B5" s="3" t="s">
        <v>8</v>
      </c>
      <c r="C5" s="2">
        <v>51</v>
      </c>
      <c r="D5" s="5" t="str">
        <f t="shared" si="0"/>
        <v>Pass</v>
      </c>
      <c r="E5" s="22">
        <f t="shared" ca="1" si="1"/>
        <v>45755</v>
      </c>
      <c r="J5" s="16" t="s">
        <v>20</v>
      </c>
      <c r="K5" s="20">
        <v>45752</v>
      </c>
      <c r="L5" s="20">
        <v>45753</v>
      </c>
      <c r="M5" s="20">
        <v>45754</v>
      </c>
      <c r="N5" s="20">
        <v>45755</v>
      </c>
      <c r="O5" s="20" t="s">
        <v>21</v>
      </c>
    </row>
    <row r="6" spans="1:15" x14ac:dyDescent="0.35">
      <c r="A6" s="2">
        <v>1005</v>
      </c>
      <c r="B6" s="3" t="s">
        <v>9</v>
      </c>
      <c r="C6" s="2">
        <v>64</v>
      </c>
      <c r="D6" s="5" t="str">
        <f t="shared" si="0"/>
        <v>Pass</v>
      </c>
      <c r="E6" s="22">
        <f t="shared" ca="1" si="1"/>
        <v>45755</v>
      </c>
      <c r="G6" s="20">
        <v>45755</v>
      </c>
      <c r="J6" s="18" t="s">
        <v>23</v>
      </c>
      <c r="K6" s="14">
        <v>66</v>
      </c>
      <c r="L6" s="14">
        <v>14</v>
      </c>
      <c r="M6" s="14">
        <v>66</v>
      </c>
      <c r="N6" s="14">
        <v>15</v>
      </c>
      <c r="O6" s="14">
        <v>161</v>
      </c>
    </row>
    <row r="7" spans="1:15" x14ac:dyDescent="0.35">
      <c r="A7" s="2">
        <v>1006</v>
      </c>
      <c r="B7" s="3" t="s">
        <v>10</v>
      </c>
      <c r="C7" s="2">
        <v>35</v>
      </c>
      <c r="D7" s="5" t="str">
        <f t="shared" si="0"/>
        <v>Pass</v>
      </c>
      <c r="E7" s="22">
        <f t="shared" ca="1" si="1"/>
        <v>45755</v>
      </c>
      <c r="G7" t="s">
        <v>41</v>
      </c>
      <c r="J7" s="18" t="s">
        <v>24</v>
      </c>
      <c r="K7" s="14">
        <v>518</v>
      </c>
      <c r="L7" s="14">
        <v>623</v>
      </c>
      <c r="M7" s="14">
        <v>505</v>
      </c>
      <c r="N7" s="14">
        <v>496</v>
      </c>
      <c r="O7" s="14">
        <v>2142</v>
      </c>
    </row>
    <row r="8" spans="1:15" x14ac:dyDescent="0.35">
      <c r="A8" s="2">
        <v>1007</v>
      </c>
      <c r="B8" s="3" t="s">
        <v>11</v>
      </c>
      <c r="C8" s="2">
        <v>46</v>
      </c>
      <c r="D8" s="5" t="str">
        <f t="shared" si="0"/>
        <v>Pass</v>
      </c>
      <c r="E8" s="22">
        <f t="shared" ca="1" si="1"/>
        <v>45755</v>
      </c>
      <c r="G8" s="19">
        <f ca="1">TODAY()</f>
        <v>45755</v>
      </c>
      <c r="J8" s="18" t="s">
        <v>21</v>
      </c>
      <c r="K8" s="14">
        <v>584</v>
      </c>
      <c r="L8" s="14">
        <v>637</v>
      </c>
      <c r="M8" s="14">
        <v>571</v>
      </c>
      <c r="N8" s="14">
        <v>511</v>
      </c>
      <c r="O8" s="14">
        <v>2303</v>
      </c>
    </row>
    <row r="9" spans="1:15" x14ac:dyDescent="0.35">
      <c r="A9" s="2">
        <v>1008</v>
      </c>
      <c r="B9" s="3" t="s">
        <v>12</v>
      </c>
      <c r="C9" s="2">
        <v>80</v>
      </c>
      <c r="D9" s="5" t="str">
        <f t="shared" si="0"/>
        <v>Pass</v>
      </c>
      <c r="E9" s="22">
        <f t="shared" ca="1" si="1"/>
        <v>45755</v>
      </c>
    </row>
    <row r="10" spans="1:15" x14ac:dyDescent="0.35">
      <c r="A10" s="2">
        <v>1009</v>
      </c>
      <c r="B10" s="3" t="s">
        <v>13</v>
      </c>
      <c r="C10" s="4">
        <v>15</v>
      </c>
      <c r="D10" s="5" t="str">
        <f t="shared" si="0"/>
        <v>Fail</v>
      </c>
      <c r="E10" s="22">
        <f t="shared" ca="1" si="1"/>
        <v>45755</v>
      </c>
      <c r="K10" t="s">
        <v>42</v>
      </c>
    </row>
    <row r="11" spans="1:15" x14ac:dyDescent="0.35">
      <c r="A11" s="2">
        <v>1010</v>
      </c>
      <c r="B11" s="3" t="s">
        <v>14</v>
      </c>
      <c r="C11" s="2">
        <v>64</v>
      </c>
      <c r="D11" s="5" t="str">
        <f t="shared" si="0"/>
        <v>Pass</v>
      </c>
      <c r="E11" s="22">
        <f t="shared" ca="1" si="1"/>
        <v>45755</v>
      </c>
      <c r="J11" s="15" t="s">
        <v>20</v>
      </c>
      <c r="K11" s="25">
        <v>45752</v>
      </c>
      <c r="L11" s="25">
        <v>45753</v>
      </c>
      <c r="M11" s="25">
        <v>45754</v>
      </c>
      <c r="N11" s="25">
        <v>45755</v>
      </c>
      <c r="O11" s="25" t="s">
        <v>21</v>
      </c>
    </row>
    <row r="12" spans="1:15" x14ac:dyDescent="0.35">
      <c r="A12" s="7">
        <v>1001</v>
      </c>
      <c r="B12" s="7" t="s">
        <v>5</v>
      </c>
      <c r="C12" s="4">
        <v>32</v>
      </c>
      <c r="D12" s="5" t="str">
        <f t="shared" si="0"/>
        <v>Fail</v>
      </c>
      <c r="E12" s="30">
        <f ca="1">E2-1</f>
        <v>45754</v>
      </c>
      <c r="J12" s="18" t="s">
        <v>23</v>
      </c>
      <c r="K12" s="28">
        <f ca="1">SUMIFS($C:$C,$D:$D,$J12,$E:$E,K$11)</f>
        <v>66</v>
      </c>
      <c r="L12" s="28">
        <f t="shared" ref="L12:N13" ca="1" si="2">SUMIFS($C:$C,$D:$D,$J12,$E:$E,L$11)</f>
        <v>14</v>
      </c>
      <c r="M12" s="28">
        <f t="shared" ca="1" si="2"/>
        <v>66</v>
      </c>
      <c r="N12" s="28">
        <f t="shared" ca="1" si="2"/>
        <v>15</v>
      </c>
      <c r="O12" s="28">
        <f ca="1">SUM(K12:N12)</f>
        <v>161</v>
      </c>
    </row>
    <row r="13" spans="1:15" x14ac:dyDescent="0.35">
      <c r="A13" s="7">
        <v>1002</v>
      </c>
      <c r="B13" s="7" t="s">
        <v>6</v>
      </c>
      <c r="C13" s="4">
        <v>41</v>
      </c>
      <c r="D13" s="5" t="str">
        <f t="shared" si="0"/>
        <v>Pass</v>
      </c>
      <c r="E13" s="30">
        <f t="shared" ref="E13:E41" ca="1" si="3">E3-1</f>
        <v>45754</v>
      </c>
      <c r="J13" s="18" t="s">
        <v>24</v>
      </c>
      <c r="K13" s="28">
        <f ca="1">SUMIFS($C:$C,$D:$D,$J13,$E:$E,K$11)</f>
        <v>518</v>
      </c>
      <c r="L13" s="28">
        <f t="shared" ca="1" si="2"/>
        <v>623</v>
      </c>
      <c r="M13" s="28">
        <f t="shared" ca="1" si="2"/>
        <v>505</v>
      </c>
      <c r="N13" s="28">
        <f t="shared" ca="1" si="2"/>
        <v>496</v>
      </c>
      <c r="O13" s="28">
        <f ca="1">SUM(K13:N13)</f>
        <v>2142</v>
      </c>
    </row>
    <row r="14" spans="1:15" x14ac:dyDescent="0.35">
      <c r="A14" s="7">
        <v>1003</v>
      </c>
      <c r="B14" s="7" t="s">
        <v>7</v>
      </c>
      <c r="C14" s="4">
        <v>66</v>
      </c>
      <c r="D14" s="5" t="str">
        <f t="shared" si="0"/>
        <v>Pass</v>
      </c>
      <c r="E14" s="30">
        <f t="shared" ca="1" si="3"/>
        <v>45754</v>
      </c>
      <c r="J14" s="26" t="s">
        <v>21</v>
      </c>
      <c r="K14" s="27">
        <f ca="1">SUM(K12:K13)</f>
        <v>584</v>
      </c>
      <c r="L14" s="27">
        <f t="shared" ref="L14:N14" ca="1" si="4">SUM(L12:L13)</f>
        <v>637</v>
      </c>
      <c r="M14" s="27">
        <f t="shared" ca="1" si="4"/>
        <v>571</v>
      </c>
      <c r="N14" s="27">
        <f t="shared" ca="1" si="4"/>
        <v>511</v>
      </c>
      <c r="O14" s="27">
        <f ca="1">SUM(O12:O13)</f>
        <v>2303</v>
      </c>
    </row>
    <row r="15" spans="1:15" x14ac:dyDescent="0.35">
      <c r="A15" s="7">
        <v>1004</v>
      </c>
      <c r="B15" s="7" t="s">
        <v>8</v>
      </c>
      <c r="C15" s="7">
        <v>35</v>
      </c>
      <c r="D15" s="5" t="str">
        <f t="shared" si="0"/>
        <v>Pass</v>
      </c>
      <c r="E15" s="30">
        <f t="shared" ca="1" si="3"/>
        <v>45754</v>
      </c>
    </row>
    <row r="16" spans="1:15" x14ac:dyDescent="0.35">
      <c r="A16" s="7">
        <v>1005</v>
      </c>
      <c r="B16" s="7" t="s">
        <v>9</v>
      </c>
      <c r="C16" s="4">
        <v>76</v>
      </c>
      <c r="D16" s="5" t="str">
        <f t="shared" si="0"/>
        <v>Pass</v>
      </c>
      <c r="E16" s="30">
        <f t="shared" ca="1" si="3"/>
        <v>45754</v>
      </c>
      <c r="J16" s="16" t="s">
        <v>19</v>
      </c>
      <c r="K16" s="16" t="s">
        <v>22</v>
      </c>
    </row>
    <row r="17" spans="1:18" x14ac:dyDescent="0.35">
      <c r="A17" s="7">
        <v>1006</v>
      </c>
      <c r="B17" s="7" t="s">
        <v>10</v>
      </c>
      <c r="C17" s="4">
        <v>95</v>
      </c>
      <c r="D17" s="5" t="str">
        <f t="shared" si="0"/>
        <v>Pass</v>
      </c>
      <c r="E17" s="30">
        <f t="shared" ca="1" si="3"/>
        <v>45754</v>
      </c>
      <c r="J17" s="16" t="s">
        <v>20</v>
      </c>
      <c r="K17" t="s">
        <v>23</v>
      </c>
      <c r="L17" t="s">
        <v>24</v>
      </c>
      <c r="M17" t="s">
        <v>21</v>
      </c>
      <c r="O17" s="15" t="s">
        <v>20</v>
      </c>
      <c r="P17" s="15" t="s">
        <v>23</v>
      </c>
      <c r="Q17" s="15" t="s">
        <v>24</v>
      </c>
      <c r="R17" s="15" t="s">
        <v>21</v>
      </c>
    </row>
    <row r="18" spans="1:18" x14ac:dyDescent="0.35">
      <c r="A18" s="7">
        <v>1007</v>
      </c>
      <c r="B18" s="7" t="s">
        <v>11</v>
      </c>
      <c r="C18" s="4">
        <v>92</v>
      </c>
      <c r="D18" s="5" t="str">
        <f t="shared" si="0"/>
        <v>Pass</v>
      </c>
      <c r="E18" s="30">
        <f t="shared" ca="1" si="3"/>
        <v>45754</v>
      </c>
      <c r="J18" s="24">
        <v>45752</v>
      </c>
      <c r="K18" s="14">
        <v>66</v>
      </c>
      <c r="L18" s="14">
        <v>518</v>
      </c>
      <c r="M18" s="14">
        <v>584</v>
      </c>
      <c r="O18" s="24">
        <v>45752</v>
      </c>
      <c r="P18" s="14">
        <f ca="1">SUMIFS($C:$C,$E:$E,$O18,$D:$D,P$17)</f>
        <v>66</v>
      </c>
      <c r="Q18" s="14">
        <f ca="1">SUMIFS($C:$C,$D:$D,Q$17,$E:$E,$O18)</f>
        <v>518</v>
      </c>
      <c r="R18" s="14">
        <f ca="1">SUM(P18:Q18)</f>
        <v>584</v>
      </c>
    </row>
    <row r="19" spans="1:18" x14ac:dyDescent="0.35">
      <c r="A19" s="7">
        <v>1008</v>
      </c>
      <c r="B19" s="7" t="s">
        <v>12</v>
      </c>
      <c r="C19" s="4">
        <v>15</v>
      </c>
      <c r="D19" s="5" t="str">
        <f t="shared" si="0"/>
        <v>Fail</v>
      </c>
      <c r="E19" s="30">
        <f t="shared" ca="1" si="3"/>
        <v>45754</v>
      </c>
      <c r="J19" s="24">
        <v>45753</v>
      </c>
      <c r="K19" s="14">
        <v>14</v>
      </c>
      <c r="L19" s="14">
        <v>623</v>
      </c>
      <c r="M19" s="14">
        <v>637</v>
      </c>
      <c r="O19" s="24">
        <v>45753</v>
      </c>
      <c r="P19" s="14">
        <f t="shared" ref="P19:Q21" ca="1" si="5">SUMIFS($C:$C,$D:$D,P$17,$E:$E,$O19)</f>
        <v>14</v>
      </c>
      <c r="Q19" s="14">
        <f t="shared" ca="1" si="5"/>
        <v>623</v>
      </c>
      <c r="R19" s="14">
        <f t="shared" ref="R19:R21" ca="1" si="6">SUM(P19:Q19)</f>
        <v>637</v>
      </c>
    </row>
    <row r="20" spans="1:18" x14ac:dyDescent="0.35">
      <c r="A20" s="7">
        <v>1009</v>
      </c>
      <c r="B20" s="7" t="s">
        <v>13</v>
      </c>
      <c r="C20" s="4">
        <v>100</v>
      </c>
      <c r="D20" s="5" t="str">
        <f t="shared" si="0"/>
        <v>Pass</v>
      </c>
      <c r="E20" s="30">
        <f t="shared" ca="1" si="3"/>
        <v>45754</v>
      </c>
      <c r="J20" s="24">
        <v>45754</v>
      </c>
      <c r="K20" s="14">
        <v>66</v>
      </c>
      <c r="L20" s="14">
        <v>505</v>
      </c>
      <c r="M20" s="14">
        <v>571</v>
      </c>
      <c r="O20" s="24">
        <v>45754</v>
      </c>
      <c r="P20" s="14">
        <f t="shared" ca="1" si="5"/>
        <v>66</v>
      </c>
      <c r="Q20" s="14">
        <f t="shared" ca="1" si="5"/>
        <v>505</v>
      </c>
      <c r="R20" s="14">
        <f t="shared" ca="1" si="6"/>
        <v>571</v>
      </c>
    </row>
    <row r="21" spans="1:18" x14ac:dyDescent="0.35">
      <c r="A21" s="7">
        <v>1010</v>
      </c>
      <c r="B21" s="7" t="s">
        <v>14</v>
      </c>
      <c r="C21" s="4">
        <v>19</v>
      </c>
      <c r="D21" s="5" t="str">
        <f t="shared" si="0"/>
        <v>Fail</v>
      </c>
      <c r="E21" s="30">
        <f t="shared" ca="1" si="3"/>
        <v>45754</v>
      </c>
      <c r="J21" s="24">
        <v>45755</v>
      </c>
      <c r="K21" s="14">
        <v>15</v>
      </c>
      <c r="L21" s="14">
        <v>496</v>
      </c>
      <c r="M21" s="14">
        <v>511</v>
      </c>
      <c r="O21" s="24">
        <v>45755</v>
      </c>
      <c r="P21" s="14">
        <f t="shared" ca="1" si="5"/>
        <v>15</v>
      </c>
      <c r="Q21" s="14">
        <f t="shared" ca="1" si="5"/>
        <v>496</v>
      </c>
      <c r="R21" s="14">
        <f t="shared" ca="1" si="6"/>
        <v>511</v>
      </c>
    </row>
    <row r="22" spans="1:18" x14ac:dyDescent="0.35">
      <c r="A22" s="3">
        <v>1001</v>
      </c>
      <c r="B22" s="3" t="s">
        <v>5</v>
      </c>
      <c r="C22" s="4">
        <v>84</v>
      </c>
      <c r="D22" s="5" t="str">
        <f t="shared" si="0"/>
        <v>Pass</v>
      </c>
      <c r="E22" s="23">
        <f t="shared" ca="1" si="3"/>
        <v>45753</v>
      </c>
      <c r="J22" s="24" t="s">
        <v>21</v>
      </c>
      <c r="K22" s="14">
        <v>161</v>
      </c>
      <c r="L22" s="14">
        <v>2142</v>
      </c>
      <c r="M22" s="14">
        <v>2303</v>
      </c>
      <c r="O22" s="29" t="s">
        <v>21</v>
      </c>
      <c r="P22" s="27">
        <f ca="1">SUM(P18:P21)</f>
        <v>161</v>
      </c>
      <c r="Q22" s="27">
        <f ca="1">SUM(Q18:Q21)</f>
        <v>2142</v>
      </c>
      <c r="R22" s="27">
        <f ca="1">SUM(R18:R21)</f>
        <v>2303</v>
      </c>
    </row>
    <row r="23" spans="1:18" x14ac:dyDescent="0.35">
      <c r="A23" s="3">
        <v>1002</v>
      </c>
      <c r="B23" s="3" t="s">
        <v>6</v>
      </c>
      <c r="C23" s="4">
        <v>65</v>
      </c>
      <c r="D23" s="5" t="str">
        <f t="shared" si="0"/>
        <v>Pass</v>
      </c>
      <c r="E23" s="23">
        <f t="shared" ca="1" si="3"/>
        <v>45753</v>
      </c>
    </row>
    <row r="24" spans="1:18" x14ac:dyDescent="0.35">
      <c r="A24" s="3">
        <v>1003</v>
      </c>
      <c r="B24" s="3" t="s">
        <v>7</v>
      </c>
      <c r="C24" s="4">
        <v>53</v>
      </c>
      <c r="D24" s="5" t="str">
        <f t="shared" si="0"/>
        <v>Pass</v>
      </c>
      <c r="E24" s="23">
        <f t="shared" ca="1" si="3"/>
        <v>45753</v>
      </c>
    </row>
    <row r="25" spans="1:18" x14ac:dyDescent="0.35">
      <c r="A25" s="3">
        <v>1004</v>
      </c>
      <c r="B25" s="3" t="s">
        <v>8</v>
      </c>
      <c r="C25" s="4">
        <v>83</v>
      </c>
      <c r="D25" s="5" t="str">
        <f t="shared" si="0"/>
        <v>Pass</v>
      </c>
      <c r="E25" s="23">
        <f t="shared" ca="1" si="3"/>
        <v>45753</v>
      </c>
    </row>
    <row r="26" spans="1:18" x14ac:dyDescent="0.35">
      <c r="A26" s="3">
        <v>1005</v>
      </c>
      <c r="B26" s="3" t="s">
        <v>9</v>
      </c>
      <c r="C26" s="4">
        <v>36</v>
      </c>
      <c r="D26" s="5" t="str">
        <f t="shared" si="0"/>
        <v>Pass</v>
      </c>
      <c r="E26" s="23">
        <f t="shared" ca="1" si="3"/>
        <v>45753</v>
      </c>
    </row>
    <row r="27" spans="1:18" x14ac:dyDescent="0.35">
      <c r="A27" s="3">
        <v>1006</v>
      </c>
      <c r="B27" s="3" t="s">
        <v>10</v>
      </c>
      <c r="C27" s="4">
        <v>76</v>
      </c>
      <c r="D27" s="5" t="str">
        <f t="shared" si="0"/>
        <v>Pass</v>
      </c>
      <c r="E27" s="23">
        <f t="shared" ca="1" si="3"/>
        <v>45753</v>
      </c>
    </row>
    <row r="28" spans="1:18" x14ac:dyDescent="0.35">
      <c r="A28" s="3">
        <v>1007</v>
      </c>
      <c r="B28" s="3" t="s">
        <v>11</v>
      </c>
      <c r="C28" s="4">
        <v>87</v>
      </c>
      <c r="D28" s="5" t="str">
        <f t="shared" si="0"/>
        <v>Pass</v>
      </c>
      <c r="E28" s="23">
        <f t="shared" ca="1" si="3"/>
        <v>45753</v>
      </c>
    </row>
    <row r="29" spans="1:18" x14ac:dyDescent="0.35">
      <c r="A29" s="3">
        <v>1008</v>
      </c>
      <c r="B29" s="3" t="s">
        <v>12</v>
      </c>
      <c r="C29" s="4">
        <v>86</v>
      </c>
      <c r="D29" s="5" t="str">
        <f t="shared" si="0"/>
        <v>Pass</v>
      </c>
      <c r="E29" s="23">
        <f t="shared" ca="1" si="3"/>
        <v>45753</v>
      </c>
    </row>
    <row r="30" spans="1:18" x14ac:dyDescent="0.35">
      <c r="A30" s="3">
        <v>1009</v>
      </c>
      <c r="B30" s="3" t="s">
        <v>13</v>
      </c>
      <c r="C30" s="4">
        <v>14</v>
      </c>
      <c r="D30" s="5" t="str">
        <f t="shared" si="0"/>
        <v>Fail</v>
      </c>
      <c r="E30" s="23">
        <f t="shared" ca="1" si="3"/>
        <v>45753</v>
      </c>
    </row>
    <row r="31" spans="1:18" x14ac:dyDescent="0.35">
      <c r="A31" s="3">
        <v>1010</v>
      </c>
      <c r="B31" s="3" t="s">
        <v>14</v>
      </c>
      <c r="C31" s="4">
        <v>53</v>
      </c>
      <c r="D31" s="5" t="str">
        <f t="shared" si="0"/>
        <v>Pass</v>
      </c>
      <c r="E31" s="23">
        <f t="shared" ca="1" si="3"/>
        <v>45753</v>
      </c>
    </row>
    <row r="32" spans="1:18" x14ac:dyDescent="0.35">
      <c r="A32" s="7">
        <v>1001</v>
      </c>
      <c r="B32" s="7" t="s">
        <v>5</v>
      </c>
      <c r="C32" s="4">
        <v>32</v>
      </c>
      <c r="D32" s="5" t="str">
        <f t="shared" si="0"/>
        <v>Fail</v>
      </c>
      <c r="E32" s="30">
        <f t="shared" ca="1" si="3"/>
        <v>45752</v>
      </c>
    </row>
    <row r="33" spans="1:5" x14ac:dyDescent="0.35">
      <c r="A33" s="7">
        <v>1002</v>
      </c>
      <c r="B33" s="7" t="s">
        <v>6</v>
      </c>
      <c r="C33" s="4">
        <v>41</v>
      </c>
      <c r="D33" s="5" t="str">
        <f t="shared" si="0"/>
        <v>Pass</v>
      </c>
      <c r="E33" s="30">
        <f t="shared" ca="1" si="3"/>
        <v>45752</v>
      </c>
    </row>
    <row r="34" spans="1:5" x14ac:dyDescent="0.35">
      <c r="A34" s="7">
        <v>1003</v>
      </c>
      <c r="B34" s="7" t="s">
        <v>7</v>
      </c>
      <c r="C34" s="4">
        <v>66</v>
      </c>
      <c r="D34" s="5" t="str">
        <f t="shared" si="0"/>
        <v>Pass</v>
      </c>
      <c r="E34" s="30">
        <f t="shared" ca="1" si="3"/>
        <v>45752</v>
      </c>
    </row>
    <row r="35" spans="1:5" x14ac:dyDescent="0.35">
      <c r="A35" s="7">
        <v>1004</v>
      </c>
      <c r="B35" s="7" t="s">
        <v>8</v>
      </c>
      <c r="C35" s="4">
        <v>48</v>
      </c>
      <c r="D35" s="5" t="str">
        <f t="shared" si="0"/>
        <v>Pass</v>
      </c>
      <c r="E35" s="30">
        <f t="shared" ca="1" si="3"/>
        <v>45752</v>
      </c>
    </row>
    <row r="36" spans="1:5" x14ac:dyDescent="0.35">
      <c r="A36" s="7">
        <v>1005</v>
      </c>
      <c r="B36" s="7" t="s">
        <v>9</v>
      </c>
      <c r="C36" s="4">
        <v>76</v>
      </c>
      <c r="D36" s="5" t="str">
        <f t="shared" si="0"/>
        <v>Pass</v>
      </c>
      <c r="E36" s="30">
        <f t="shared" ca="1" si="3"/>
        <v>45752</v>
      </c>
    </row>
    <row r="37" spans="1:5" x14ac:dyDescent="0.35">
      <c r="A37" s="7">
        <v>1006</v>
      </c>
      <c r="B37" s="7" t="s">
        <v>10</v>
      </c>
      <c r="C37" s="4">
        <v>95</v>
      </c>
      <c r="D37" s="5" t="str">
        <f t="shared" si="0"/>
        <v>Pass</v>
      </c>
      <c r="E37" s="30">
        <f t="shared" ca="1" si="3"/>
        <v>45752</v>
      </c>
    </row>
    <row r="38" spans="1:5" x14ac:dyDescent="0.35">
      <c r="A38" s="7">
        <v>1007</v>
      </c>
      <c r="B38" s="7" t="s">
        <v>11</v>
      </c>
      <c r="C38" s="4">
        <v>92</v>
      </c>
      <c r="D38" s="5" t="str">
        <f t="shared" si="0"/>
        <v>Pass</v>
      </c>
      <c r="E38" s="30">
        <f t="shared" ca="1" si="3"/>
        <v>45752</v>
      </c>
    </row>
    <row r="39" spans="1:5" x14ac:dyDescent="0.35">
      <c r="A39" s="7">
        <v>1008</v>
      </c>
      <c r="B39" s="7" t="s">
        <v>12</v>
      </c>
      <c r="C39" s="4">
        <v>15</v>
      </c>
      <c r="D39" s="5" t="str">
        <f t="shared" si="0"/>
        <v>Fail</v>
      </c>
      <c r="E39" s="30">
        <f t="shared" ca="1" si="3"/>
        <v>45752</v>
      </c>
    </row>
    <row r="40" spans="1:5" x14ac:dyDescent="0.35">
      <c r="A40" s="7">
        <v>1009</v>
      </c>
      <c r="B40" s="7" t="s">
        <v>13</v>
      </c>
      <c r="C40" s="4">
        <v>100</v>
      </c>
      <c r="D40" s="5" t="str">
        <f t="shared" si="0"/>
        <v>Pass</v>
      </c>
      <c r="E40" s="30">
        <f t="shared" ca="1" si="3"/>
        <v>45752</v>
      </c>
    </row>
    <row r="41" spans="1:5" x14ac:dyDescent="0.35">
      <c r="A41" s="7">
        <v>1010</v>
      </c>
      <c r="B41" s="7" t="s">
        <v>14</v>
      </c>
      <c r="C41" s="4">
        <v>19</v>
      </c>
      <c r="D41" s="5" t="str">
        <f t="shared" si="0"/>
        <v>Fail</v>
      </c>
      <c r="E41" s="30">
        <f t="shared" ca="1" si="3"/>
        <v>45752</v>
      </c>
    </row>
  </sheetData>
  <autoFilter ref="A1:E41" xr:uid="{D442D671-2415-4E34-8F6E-1E080152963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4B3D-73B4-42AD-9E62-B048179A1A11}">
  <dimension ref="A3:D9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4.81640625" bestFit="1" customWidth="1"/>
    <col min="4" max="4" width="10.7265625" bestFit="1" customWidth="1"/>
  </cols>
  <sheetData>
    <row r="3" spans="1:4" x14ac:dyDescent="0.35">
      <c r="A3" s="16" t="s">
        <v>19</v>
      </c>
      <c r="B3" s="16" t="s">
        <v>22</v>
      </c>
    </row>
    <row r="4" spans="1:4" x14ac:dyDescent="0.35">
      <c r="A4" s="16" t="s">
        <v>20</v>
      </c>
      <c r="B4" t="s">
        <v>23</v>
      </c>
      <c r="C4" t="s">
        <v>24</v>
      </c>
      <c r="D4" t="s">
        <v>21</v>
      </c>
    </row>
    <row r="5" spans="1:4" x14ac:dyDescent="0.35">
      <c r="A5" s="17">
        <v>45752</v>
      </c>
      <c r="B5" s="14">
        <v>66</v>
      </c>
      <c r="C5" s="14">
        <v>518</v>
      </c>
      <c r="D5" s="14">
        <v>584</v>
      </c>
    </row>
    <row r="6" spans="1:4" x14ac:dyDescent="0.35">
      <c r="A6" s="17">
        <v>45753</v>
      </c>
      <c r="B6" s="14">
        <v>14</v>
      </c>
      <c r="C6" s="14">
        <v>623</v>
      </c>
      <c r="D6" s="14">
        <v>637</v>
      </c>
    </row>
    <row r="7" spans="1:4" x14ac:dyDescent="0.35">
      <c r="A7" s="17">
        <v>45754</v>
      </c>
      <c r="B7" s="14">
        <v>66</v>
      </c>
      <c r="C7" s="14">
        <v>505</v>
      </c>
      <c r="D7" s="14">
        <v>571</v>
      </c>
    </row>
    <row r="8" spans="1:4" x14ac:dyDescent="0.35">
      <c r="A8" s="17">
        <v>45755</v>
      </c>
      <c r="B8" s="14">
        <v>15</v>
      </c>
      <c r="C8" s="14">
        <v>596</v>
      </c>
      <c r="D8" s="14">
        <v>611</v>
      </c>
    </row>
    <row r="9" spans="1:4" x14ac:dyDescent="0.35">
      <c r="A9" s="17" t="s">
        <v>21</v>
      </c>
      <c r="B9" s="14">
        <v>161</v>
      </c>
      <c r="C9" s="14">
        <v>2242</v>
      </c>
      <c r="D9" s="14">
        <v>2403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34DE-C113-485D-960F-4F0239F206B8}">
  <dimension ref="A1:P41"/>
  <sheetViews>
    <sheetView workbookViewId="0">
      <selection activeCell="B5" sqref="A1:E41"/>
    </sheetView>
  </sheetViews>
  <sheetFormatPr defaultRowHeight="14.5" x14ac:dyDescent="0.35"/>
  <cols>
    <col min="5" max="5" width="10.08984375" bestFit="1" customWidth="1"/>
    <col min="7" max="7" width="15.7265625" bestFit="1" customWidth="1"/>
    <col min="8" max="8" width="15.26953125" bestFit="1" customWidth="1"/>
    <col min="9" max="9" width="4.54296875" bestFit="1" customWidth="1"/>
    <col min="10" max="11" width="10.7265625" bestFit="1" customWidth="1"/>
    <col min="14" max="14" width="10.089843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x14ac:dyDescent="0.35">
      <c r="A2" s="2">
        <v>1001</v>
      </c>
      <c r="B2" s="3" t="s">
        <v>5</v>
      </c>
      <c r="C2" s="2">
        <v>87</v>
      </c>
      <c r="D2" s="5" t="str">
        <f>IF(C2&gt;34,"Pass","Fail")</f>
        <v>Pass</v>
      </c>
      <c r="E2" s="6">
        <f ca="1">TODAY()</f>
        <v>45755</v>
      </c>
      <c r="H2" t="s">
        <v>27</v>
      </c>
      <c r="K2">
        <v>35</v>
      </c>
    </row>
    <row r="3" spans="1:15" x14ac:dyDescent="0.35">
      <c r="A3" s="2">
        <v>1002</v>
      </c>
      <c r="B3" s="3" t="s">
        <v>6</v>
      </c>
      <c r="C3" s="2">
        <v>100</v>
      </c>
      <c r="D3" s="5" t="str">
        <f t="shared" ref="D3:D31" si="0">IF(C3&gt;34,"Pass","Fail")</f>
        <v>Pass</v>
      </c>
      <c r="E3" s="6">
        <f t="shared" ref="E3:E11" ca="1" si="1">TODAY()</f>
        <v>45755</v>
      </c>
      <c r="K3" t="s">
        <v>30</v>
      </c>
    </row>
    <row r="4" spans="1:15" x14ac:dyDescent="0.35">
      <c r="A4" s="2">
        <v>1003</v>
      </c>
      <c r="B4" s="3" t="s">
        <v>7</v>
      </c>
      <c r="C4" s="2">
        <v>69</v>
      </c>
      <c r="D4" s="5" t="str">
        <f t="shared" si="0"/>
        <v>Pass</v>
      </c>
      <c r="E4" s="6">
        <f t="shared" ca="1" si="1"/>
        <v>45755</v>
      </c>
      <c r="G4" t="s">
        <v>25</v>
      </c>
      <c r="H4" s="10">
        <f>SUM(C:C)</f>
        <v>2403</v>
      </c>
      <c r="K4">
        <f>COUNTIF(C:C,"=35")</f>
        <v>2</v>
      </c>
    </row>
    <row r="5" spans="1:15" x14ac:dyDescent="0.35">
      <c r="A5" s="2">
        <v>1004</v>
      </c>
      <c r="B5" s="3" t="s">
        <v>8</v>
      </c>
      <c r="C5" s="2">
        <v>51</v>
      </c>
      <c r="D5" s="5" t="str">
        <f t="shared" si="0"/>
        <v>Pass</v>
      </c>
      <c r="E5" s="6">
        <f t="shared" ca="1" si="1"/>
        <v>45755</v>
      </c>
      <c r="K5" t="s">
        <v>29</v>
      </c>
    </row>
    <row r="6" spans="1:15" x14ac:dyDescent="0.35">
      <c r="A6" s="2">
        <v>1005</v>
      </c>
      <c r="B6" s="3" t="s">
        <v>9</v>
      </c>
      <c r="C6" s="2">
        <v>64</v>
      </c>
      <c r="D6" s="5" t="str">
        <f t="shared" si="0"/>
        <v>Pass</v>
      </c>
      <c r="E6" s="6">
        <f t="shared" ca="1" si="1"/>
        <v>45755</v>
      </c>
      <c r="H6" t="s">
        <v>28</v>
      </c>
    </row>
    <row r="7" spans="1:15" x14ac:dyDescent="0.35">
      <c r="A7" s="2">
        <v>1006</v>
      </c>
      <c r="B7" s="3" t="s">
        <v>10</v>
      </c>
      <c r="C7" s="2">
        <v>35</v>
      </c>
      <c r="D7" s="5" t="str">
        <f t="shared" si="0"/>
        <v>Pass</v>
      </c>
      <c r="E7" s="6">
        <f t="shared" ca="1" si="1"/>
        <v>45755</v>
      </c>
      <c r="G7" t="s">
        <v>26</v>
      </c>
      <c r="H7" s="13">
        <f>SUMIF(C:C,"&gt;34")</f>
        <v>2242</v>
      </c>
      <c r="J7">
        <f>COUNTIF(C:C,"&gt;34")</f>
        <v>32</v>
      </c>
      <c r="L7" t="s">
        <v>24</v>
      </c>
      <c r="M7">
        <f>SUMIF(D:D,L7,C:C)</f>
        <v>2242</v>
      </c>
    </row>
    <row r="8" spans="1:15" x14ac:dyDescent="0.35">
      <c r="A8" s="2">
        <v>1007</v>
      </c>
      <c r="B8" s="3" t="s">
        <v>11</v>
      </c>
      <c r="C8" s="2">
        <v>46</v>
      </c>
      <c r="D8" s="5" t="str">
        <f t="shared" si="0"/>
        <v>Pass</v>
      </c>
      <c r="E8" s="6">
        <f t="shared" ca="1" si="1"/>
        <v>45755</v>
      </c>
      <c r="G8" t="s">
        <v>31</v>
      </c>
      <c r="H8" s="13">
        <f>SUMIF(C:C,"&lt;=34")</f>
        <v>161</v>
      </c>
      <c r="J8">
        <f>COUNTIF(C:C,"&lt;35")</f>
        <v>8</v>
      </c>
      <c r="L8" t="s">
        <v>23</v>
      </c>
      <c r="M8">
        <f>SUMIF(D:D,L8,C:C)</f>
        <v>161</v>
      </c>
    </row>
    <row r="9" spans="1:15" x14ac:dyDescent="0.35">
      <c r="A9" s="2">
        <v>1008</v>
      </c>
      <c r="B9" s="3" t="s">
        <v>12</v>
      </c>
      <c r="C9" s="2">
        <v>80</v>
      </c>
      <c r="D9" s="5" t="str">
        <f t="shared" si="0"/>
        <v>Pass</v>
      </c>
      <c r="E9" s="6">
        <f t="shared" ca="1" si="1"/>
        <v>45755</v>
      </c>
    </row>
    <row r="10" spans="1:15" x14ac:dyDescent="0.35">
      <c r="A10" s="2">
        <v>1009</v>
      </c>
      <c r="B10" s="3" t="s">
        <v>13</v>
      </c>
      <c r="C10" s="4">
        <v>15</v>
      </c>
      <c r="D10" s="5" t="str">
        <f t="shared" si="0"/>
        <v>Fail</v>
      </c>
      <c r="E10" s="6">
        <f t="shared" ca="1" si="1"/>
        <v>45755</v>
      </c>
      <c r="H10" s="10">
        <f>SUM(H7:H9)</f>
        <v>2403</v>
      </c>
      <c r="J10" s="10">
        <f>SUM(J7:J9)</f>
        <v>40</v>
      </c>
      <c r="M10" s="10">
        <f>SUM(M7:M9)</f>
        <v>2403</v>
      </c>
    </row>
    <row r="11" spans="1:15" x14ac:dyDescent="0.35">
      <c r="A11" s="2">
        <v>1010</v>
      </c>
      <c r="B11" s="3" t="s">
        <v>14</v>
      </c>
      <c r="C11" s="2">
        <v>64</v>
      </c>
      <c r="D11" s="5" t="str">
        <f t="shared" si="0"/>
        <v>Pass</v>
      </c>
      <c r="E11" s="6">
        <f t="shared" ca="1" si="1"/>
        <v>45755</v>
      </c>
    </row>
    <row r="12" spans="1:15" x14ac:dyDescent="0.35">
      <c r="A12" s="7">
        <v>1001</v>
      </c>
      <c r="B12" s="7" t="s">
        <v>5</v>
      </c>
      <c r="C12" s="4">
        <v>32</v>
      </c>
      <c r="D12" s="5" t="str">
        <f t="shared" si="0"/>
        <v>Fail</v>
      </c>
      <c r="E12" s="8">
        <f ca="1">E2-1</f>
        <v>45754</v>
      </c>
      <c r="H12" t="s">
        <v>32</v>
      </c>
      <c r="J12" t="s">
        <v>33</v>
      </c>
    </row>
    <row r="13" spans="1:15" x14ac:dyDescent="0.35">
      <c r="A13" s="7">
        <v>1002</v>
      </c>
      <c r="B13" s="7" t="s">
        <v>6</v>
      </c>
      <c r="C13" s="4">
        <v>41</v>
      </c>
      <c r="D13" s="5" t="str">
        <f t="shared" si="0"/>
        <v>Pass</v>
      </c>
      <c r="E13" s="8">
        <f t="shared" ref="E13:E41" ca="1" si="2">E3-1</f>
        <v>45754</v>
      </c>
      <c r="H13" s="13">
        <f>SUMIFS(C:C,C:C,"&gt;34")</f>
        <v>2242</v>
      </c>
      <c r="L13" s="13" t="s">
        <v>38</v>
      </c>
      <c r="O13" t="s">
        <v>39</v>
      </c>
    </row>
    <row r="14" spans="1:15" x14ac:dyDescent="0.35">
      <c r="A14" s="7">
        <v>1003</v>
      </c>
      <c r="B14" s="7" t="s">
        <v>7</v>
      </c>
      <c r="C14" s="4">
        <v>66</v>
      </c>
      <c r="D14" s="5" t="str">
        <f t="shared" si="0"/>
        <v>Pass</v>
      </c>
      <c r="E14" s="8">
        <f t="shared" ca="1" si="2"/>
        <v>45754</v>
      </c>
      <c r="H14" t="s">
        <v>35</v>
      </c>
      <c r="L14">
        <f ca="1">SUMIFS(C:C,E:E,N14)</f>
        <v>611</v>
      </c>
      <c r="M14" t="s">
        <v>24</v>
      </c>
      <c r="N14" s="19">
        <f ca="1">TODAY()</f>
        <v>45755</v>
      </c>
      <c r="O14">
        <f ca="1">SUMIFS(C:C,D:D,M14,E:E,N14)</f>
        <v>596</v>
      </c>
    </row>
    <row r="15" spans="1:15" x14ac:dyDescent="0.35">
      <c r="A15" s="7">
        <v>1004</v>
      </c>
      <c r="B15" s="7" t="s">
        <v>8</v>
      </c>
      <c r="C15" s="7">
        <v>35</v>
      </c>
      <c r="D15" s="5" t="str">
        <f t="shared" si="0"/>
        <v>Pass</v>
      </c>
      <c r="E15" s="8">
        <f t="shared" ca="1" si="2"/>
        <v>45754</v>
      </c>
      <c r="H15" t="s">
        <v>36</v>
      </c>
      <c r="L15">
        <f t="shared" ref="L15:L22" ca="1" si="3">SUMIFS(C:C,E:E,N15)</f>
        <v>611</v>
      </c>
      <c r="M15" t="s">
        <v>23</v>
      </c>
      <c r="N15" s="19">
        <f ca="1">TODAY()</f>
        <v>45755</v>
      </c>
      <c r="O15">
        <f t="shared" ref="O15:O22" ca="1" si="4">SUMIFS(C:C,D:D,M15,E:E,N15)</f>
        <v>15</v>
      </c>
    </row>
    <row r="16" spans="1:15" x14ac:dyDescent="0.35">
      <c r="A16" s="7">
        <v>1005</v>
      </c>
      <c r="B16" s="7" t="s">
        <v>9</v>
      </c>
      <c r="C16" s="4">
        <v>76</v>
      </c>
      <c r="D16" s="5" t="str">
        <f t="shared" si="0"/>
        <v>Pass</v>
      </c>
      <c r="E16" s="8">
        <f t="shared" ca="1" si="2"/>
        <v>45754</v>
      </c>
      <c r="L16">
        <f t="shared" ca="1" si="3"/>
        <v>571</v>
      </c>
      <c r="M16" t="str">
        <f>M14</f>
        <v>Pass</v>
      </c>
      <c r="N16" s="19">
        <f ca="1">N14-1</f>
        <v>45754</v>
      </c>
      <c r="O16">
        <f t="shared" ca="1" si="4"/>
        <v>505</v>
      </c>
    </row>
    <row r="17" spans="1:16" x14ac:dyDescent="0.35">
      <c r="A17" s="7">
        <v>1006</v>
      </c>
      <c r="B17" s="7" t="s">
        <v>10</v>
      </c>
      <c r="C17" s="4">
        <v>95</v>
      </c>
      <c r="D17" s="5" t="str">
        <f t="shared" si="0"/>
        <v>Pass</v>
      </c>
      <c r="E17" s="8">
        <f t="shared" ca="1" si="2"/>
        <v>45754</v>
      </c>
      <c r="G17" t="s">
        <v>34</v>
      </c>
      <c r="H17">
        <f ca="1">SUMIFS(C:C,C:C,"&gt;34",E:E,TODAY())</f>
        <v>596</v>
      </c>
      <c r="L17">
        <f t="shared" ca="1" si="3"/>
        <v>571</v>
      </c>
      <c r="M17" t="str">
        <f t="shared" ref="M17:M22" si="5">M15</f>
        <v>Fail</v>
      </c>
      <c r="N17" s="19">
        <f t="shared" ref="N17:N22" ca="1" si="6">N15-1</f>
        <v>45754</v>
      </c>
      <c r="O17">
        <f t="shared" ca="1" si="4"/>
        <v>66</v>
      </c>
    </row>
    <row r="18" spans="1:16" x14ac:dyDescent="0.35">
      <c r="A18" s="7">
        <v>1007</v>
      </c>
      <c r="B18" s="7" t="s">
        <v>11</v>
      </c>
      <c r="C18" s="4">
        <v>92</v>
      </c>
      <c r="D18" s="5" t="str">
        <f t="shared" si="0"/>
        <v>Pass</v>
      </c>
      <c r="E18" s="8">
        <f t="shared" ca="1" si="2"/>
        <v>45754</v>
      </c>
      <c r="G18" t="s">
        <v>37</v>
      </c>
      <c r="H18">
        <f ca="1">SUMIFS(C:C,C:C,"&lt;35",E:E,TODAY())</f>
        <v>15</v>
      </c>
      <c r="L18">
        <f t="shared" ca="1" si="3"/>
        <v>637</v>
      </c>
      <c r="M18" t="str">
        <f t="shared" si="5"/>
        <v>Pass</v>
      </c>
      <c r="N18" s="19">
        <f t="shared" ca="1" si="6"/>
        <v>45753</v>
      </c>
      <c r="O18">
        <f t="shared" ca="1" si="4"/>
        <v>623</v>
      </c>
    </row>
    <row r="19" spans="1:16" x14ac:dyDescent="0.35">
      <c r="A19" s="7">
        <v>1008</v>
      </c>
      <c r="B19" s="7" t="s">
        <v>12</v>
      </c>
      <c r="C19" s="4">
        <v>15</v>
      </c>
      <c r="D19" s="5" t="str">
        <f t="shared" si="0"/>
        <v>Fail</v>
      </c>
      <c r="E19" s="8">
        <f t="shared" ca="1" si="2"/>
        <v>45754</v>
      </c>
      <c r="H19" s="13">
        <f ca="1">SUM(H17:H18)</f>
        <v>611</v>
      </c>
      <c r="L19">
        <f t="shared" ca="1" si="3"/>
        <v>637</v>
      </c>
      <c r="M19" t="str">
        <f t="shared" si="5"/>
        <v>Fail</v>
      </c>
      <c r="N19" s="19">
        <f t="shared" ca="1" si="6"/>
        <v>45753</v>
      </c>
      <c r="O19">
        <f t="shared" ca="1" si="4"/>
        <v>14</v>
      </c>
    </row>
    <row r="20" spans="1:16" x14ac:dyDescent="0.35">
      <c r="A20" s="7">
        <v>1009</v>
      </c>
      <c r="B20" s="7" t="s">
        <v>13</v>
      </c>
      <c r="C20" s="4">
        <v>100</v>
      </c>
      <c r="D20" s="5" t="str">
        <f t="shared" si="0"/>
        <v>Pass</v>
      </c>
      <c r="E20" s="8">
        <f t="shared" ca="1" si="2"/>
        <v>45754</v>
      </c>
      <c r="L20">
        <f t="shared" ca="1" si="3"/>
        <v>584</v>
      </c>
      <c r="M20" t="str">
        <f t="shared" si="5"/>
        <v>Pass</v>
      </c>
      <c r="N20" s="19">
        <f t="shared" ca="1" si="6"/>
        <v>45752</v>
      </c>
      <c r="O20">
        <f t="shared" ca="1" si="4"/>
        <v>518</v>
      </c>
    </row>
    <row r="21" spans="1:16" x14ac:dyDescent="0.35">
      <c r="A21" s="7">
        <v>1010</v>
      </c>
      <c r="B21" s="7" t="s">
        <v>14</v>
      </c>
      <c r="C21" s="4">
        <v>19</v>
      </c>
      <c r="D21" s="5" t="str">
        <f t="shared" si="0"/>
        <v>Fail</v>
      </c>
      <c r="E21" s="8">
        <f t="shared" ca="1" si="2"/>
        <v>45754</v>
      </c>
      <c r="L21">
        <f t="shared" ca="1" si="3"/>
        <v>584</v>
      </c>
      <c r="M21" t="str">
        <f t="shared" si="5"/>
        <v>Fail</v>
      </c>
      <c r="N21" s="19">
        <f t="shared" ca="1" si="6"/>
        <v>45752</v>
      </c>
      <c r="O21">
        <f t="shared" ca="1" si="4"/>
        <v>66</v>
      </c>
    </row>
    <row r="22" spans="1:16" x14ac:dyDescent="0.35">
      <c r="A22" s="3">
        <v>1001</v>
      </c>
      <c r="B22" s="3" t="s">
        <v>5</v>
      </c>
      <c r="C22" s="4">
        <v>84</v>
      </c>
      <c r="D22" s="5" t="str">
        <f t="shared" si="0"/>
        <v>Pass</v>
      </c>
      <c r="E22" s="9">
        <f t="shared" ca="1" si="2"/>
        <v>45753</v>
      </c>
      <c r="L22">
        <f t="shared" ca="1" si="3"/>
        <v>0</v>
      </c>
      <c r="M22" t="str">
        <f t="shared" si="5"/>
        <v>Pass</v>
      </c>
      <c r="N22" s="19">
        <f t="shared" ca="1" si="6"/>
        <v>45751</v>
      </c>
      <c r="O22">
        <f t="shared" ca="1" si="4"/>
        <v>0</v>
      </c>
    </row>
    <row r="23" spans="1:16" x14ac:dyDescent="0.35">
      <c r="A23" s="3">
        <v>1002</v>
      </c>
      <c r="B23" s="3" t="s">
        <v>6</v>
      </c>
      <c r="C23" s="4">
        <v>65</v>
      </c>
      <c r="D23" s="5" t="str">
        <f t="shared" si="0"/>
        <v>Pass</v>
      </c>
      <c r="E23" s="9">
        <f t="shared" ca="1" si="2"/>
        <v>45753</v>
      </c>
      <c r="O23" s="13">
        <f ca="1">SUM(O14:O22)</f>
        <v>2403</v>
      </c>
      <c r="P23" s="13"/>
    </row>
    <row r="24" spans="1:16" x14ac:dyDescent="0.35">
      <c r="A24" s="3">
        <v>1003</v>
      </c>
      <c r="B24" s="3" t="s">
        <v>7</v>
      </c>
      <c r="C24" s="4">
        <v>53</v>
      </c>
      <c r="D24" s="5" t="str">
        <f t="shared" si="0"/>
        <v>Pass</v>
      </c>
      <c r="E24" s="9">
        <f t="shared" ca="1" si="2"/>
        <v>45753</v>
      </c>
    </row>
    <row r="25" spans="1:16" x14ac:dyDescent="0.35">
      <c r="A25" s="3">
        <v>1004</v>
      </c>
      <c r="B25" s="3" t="s">
        <v>8</v>
      </c>
      <c r="C25" s="4">
        <v>83</v>
      </c>
      <c r="D25" s="5" t="str">
        <f t="shared" si="0"/>
        <v>Pass</v>
      </c>
      <c r="E25" s="9">
        <f t="shared" ca="1" si="2"/>
        <v>45753</v>
      </c>
    </row>
    <row r="26" spans="1:16" x14ac:dyDescent="0.35">
      <c r="A26" s="3">
        <v>1005</v>
      </c>
      <c r="B26" s="3" t="s">
        <v>9</v>
      </c>
      <c r="C26" s="4">
        <v>36</v>
      </c>
      <c r="D26" s="5" t="str">
        <f t="shared" si="0"/>
        <v>Pass</v>
      </c>
      <c r="E26" s="9">
        <f t="shared" ca="1" si="2"/>
        <v>45753</v>
      </c>
    </row>
    <row r="27" spans="1:16" x14ac:dyDescent="0.35">
      <c r="A27" s="3">
        <v>1006</v>
      </c>
      <c r="B27" s="3" t="s">
        <v>10</v>
      </c>
      <c r="C27" s="4">
        <v>76</v>
      </c>
      <c r="D27" s="5" t="str">
        <f t="shared" si="0"/>
        <v>Pass</v>
      </c>
      <c r="E27" s="9">
        <f t="shared" ca="1" si="2"/>
        <v>45753</v>
      </c>
    </row>
    <row r="28" spans="1:16" x14ac:dyDescent="0.35">
      <c r="A28" s="3">
        <v>1007</v>
      </c>
      <c r="B28" s="3" t="s">
        <v>11</v>
      </c>
      <c r="C28" s="4">
        <v>87</v>
      </c>
      <c r="D28" s="5" t="str">
        <f t="shared" si="0"/>
        <v>Pass</v>
      </c>
      <c r="E28" s="9">
        <f t="shared" ca="1" si="2"/>
        <v>45753</v>
      </c>
    </row>
    <row r="29" spans="1:16" x14ac:dyDescent="0.35">
      <c r="A29" s="3">
        <v>1008</v>
      </c>
      <c r="B29" s="3" t="s">
        <v>12</v>
      </c>
      <c r="C29" s="4">
        <v>86</v>
      </c>
      <c r="D29" s="5" t="str">
        <f t="shared" si="0"/>
        <v>Pass</v>
      </c>
      <c r="E29" s="9">
        <f t="shared" ca="1" si="2"/>
        <v>45753</v>
      </c>
    </row>
    <row r="30" spans="1:16" x14ac:dyDescent="0.35">
      <c r="A30" s="3">
        <v>1009</v>
      </c>
      <c r="B30" s="3" t="s">
        <v>13</v>
      </c>
      <c r="C30" s="4">
        <v>14</v>
      </c>
      <c r="D30" s="5" t="str">
        <f t="shared" si="0"/>
        <v>Fail</v>
      </c>
      <c r="E30" s="9">
        <f t="shared" ca="1" si="2"/>
        <v>45753</v>
      </c>
    </row>
    <row r="31" spans="1:16" x14ac:dyDescent="0.35">
      <c r="A31" s="3">
        <v>1010</v>
      </c>
      <c r="B31" s="3" t="s">
        <v>14</v>
      </c>
      <c r="C31" s="4">
        <v>53</v>
      </c>
      <c r="D31" s="5" t="str">
        <f t="shared" si="0"/>
        <v>Pass</v>
      </c>
      <c r="E31" s="9">
        <f t="shared" ca="1" si="2"/>
        <v>45753</v>
      </c>
    </row>
    <row r="32" spans="1:16" x14ac:dyDescent="0.35">
      <c r="A32" s="7">
        <v>1001</v>
      </c>
      <c r="B32" s="7" t="s">
        <v>5</v>
      </c>
      <c r="C32" s="4">
        <v>32</v>
      </c>
      <c r="D32" s="5" t="str">
        <f t="shared" ref="D32:D41" si="7">IF(C32&gt;34,"Pass","Fail")</f>
        <v>Fail</v>
      </c>
      <c r="E32" s="8">
        <f ca="1">E22-1</f>
        <v>45752</v>
      </c>
    </row>
    <row r="33" spans="1:5" x14ac:dyDescent="0.35">
      <c r="A33" s="7">
        <v>1002</v>
      </c>
      <c r="B33" s="7" t="s">
        <v>6</v>
      </c>
      <c r="C33" s="4">
        <v>41</v>
      </c>
      <c r="D33" s="5" t="str">
        <f t="shared" si="7"/>
        <v>Pass</v>
      </c>
      <c r="E33" s="8">
        <f t="shared" ca="1" si="2"/>
        <v>45752</v>
      </c>
    </row>
    <row r="34" spans="1:5" x14ac:dyDescent="0.35">
      <c r="A34" s="7">
        <v>1003</v>
      </c>
      <c r="B34" s="7" t="s">
        <v>7</v>
      </c>
      <c r="C34" s="4">
        <v>66</v>
      </c>
      <c r="D34" s="5" t="str">
        <f t="shared" si="7"/>
        <v>Pass</v>
      </c>
      <c r="E34" s="8">
        <f t="shared" ca="1" si="2"/>
        <v>45752</v>
      </c>
    </row>
    <row r="35" spans="1:5" x14ac:dyDescent="0.35">
      <c r="A35" s="7">
        <v>1004</v>
      </c>
      <c r="B35" s="7" t="s">
        <v>8</v>
      </c>
      <c r="C35" s="4">
        <v>48</v>
      </c>
      <c r="D35" s="5" t="str">
        <f t="shared" si="7"/>
        <v>Pass</v>
      </c>
      <c r="E35" s="8">
        <f t="shared" ca="1" si="2"/>
        <v>45752</v>
      </c>
    </row>
    <row r="36" spans="1:5" x14ac:dyDescent="0.35">
      <c r="A36" s="7">
        <v>1005</v>
      </c>
      <c r="B36" s="7" t="s">
        <v>9</v>
      </c>
      <c r="C36" s="4">
        <v>76</v>
      </c>
      <c r="D36" s="5" t="str">
        <f t="shared" si="7"/>
        <v>Pass</v>
      </c>
      <c r="E36" s="8">
        <f t="shared" ca="1" si="2"/>
        <v>45752</v>
      </c>
    </row>
    <row r="37" spans="1:5" x14ac:dyDescent="0.35">
      <c r="A37" s="7">
        <v>1006</v>
      </c>
      <c r="B37" s="7" t="s">
        <v>10</v>
      </c>
      <c r="C37" s="4">
        <v>95</v>
      </c>
      <c r="D37" s="5" t="str">
        <f t="shared" si="7"/>
        <v>Pass</v>
      </c>
      <c r="E37" s="8">
        <f t="shared" ca="1" si="2"/>
        <v>45752</v>
      </c>
    </row>
    <row r="38" spans="1:5" x14ac:dyDescent="0.35">
      <c r="A38" s="7">
        <v>1007</v>
      </c>
      <c r="B38" s="7" t="s">
        <v>11</v>
      </c>
      <c r="C38" s="4">
        <v>92</v>
      </c>
      <c r="D38" s="5" t="str">
        <f t="shared" si="7"/>
        <v>Pass</v>
      </c>
      <c r="E38" s="8">
        <f t="shared" ca="1" si="2"/>
        <v>45752</v>
      </c>
    </row>
    <row r="39" spans="1:5" x14ac:dyDescent="0.35">
      <c r="A39" s="7">
        <v>1008</v>
      </c>
      <c r="B39" s="7" t="s">
        <v>12</v>
      </c>
      <c r="C39" s="4">
        <v>15</v>
      </c>
      <c r="D39" s="5" t="str">
        <f t="shared" si="7"/>
        <v>Fail</v>
      </c>
      <c r="E39" s="8">
        <f t="shared" ca="1" si="2"/>
        <v>45752</v>
      </c>
    </row>
    <row r="40" spans="1:5" x14ac:dyDescent="0.35">
      <c r="A40" s="7">
        <v>1009</v>
      </c>
      <c r="B40" s="7" t="s">
        <v>13</v>
      </c>
      <c r="C40" s="4">
        <v>100</v>
      </c>
      <c r="D40" s="5" t="str">
        <f t="shared" si="7"/>
        <v>Pass</v>
      </c>
      <c r="E40" s="8">
        <f t="shared" ca="1" si="2"/>
        <v>45752</v>
      </c>
    </row>
    <row r="41" spans="1:5" x14ac:dyDescent="0.35">
      <c r="A41" s="7">
        <v>1010</v>
      </c>
      <c r="B41" s="7" t="s">
        <v>14</v>
      </c>
      <c r="C41" s="4">
        <v>19</v>
      </c>
      <c r="D41" s="5" t="str">
        <f t="shared" si="7"/>
        <v>Fail</v>
      </c>
      <c r="E41" s="8">
        <f t="shared" ca="1" si="2"/>
        <v>45752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9ACF-CAE3-446F-8958-7F7A2350C5E1}">
  <dimension ref="A1:S22"/>
  <sheetViews>
    <sheetView workbookViewId="0">
      <selection activeCell="P7" sqref="P7:S19"/>
    </sheetView>
  </sheetViews>
  <sheetFormatPr defaultRowHeight="14.5" x14ac:dyDescent="0.35"/>
  <sheetData>
    <row r="1" spans="1:19" x14ac:dyDescent="0.35">
      <c r="A1" s="1" t="s">
        <v>17</v>
      </c>
      <c r="B1" s="1" t="s">
        <v>1</v>
      </c>
    </row>
    <row r="2" spans="1:19" x14ac:dyDescent="0.35">
      <c r="A2" s="2">
        <v>1001</v>
      </c>
      <c r="B2" s="3" t="s">
        <v>5</v>
      </c>
    </row>
    <row r="3" spans="1:19" x14ac:dyDescent="0.35">
      <c r="A3" s="2">
        <v>1002</v>
      </c>
      <c r="B3" s="3" t="s">
        <v>6</v>
      </c>
    </row>
    <row r="4" spans="1:19" x14ac:dyDescent="0.35">
      <c r="A4" s="2">
        <v>1003</v>
      </c>
      <c r="B4" s="3" t="s">
        <v>7</v>
      </c>
    </row>
    <row r="5" spans="1:19" x14ac:dyDescent="0.35">
      <c r="A5" s="2">
        <v>1004</v>
      </c>
      <c r="B5" s="3" t="s">
        <v>8</v>
      </c>
      <c r="D5" t="s">
        <v>16</v>
      </c>
      <c r="H5" t="s">
        <v>15</v>
      </c>
      <c r="M5" t="s">
        <v>18</v>
      </c>
    </row>
    <row r="6" spans="1:19" x14ac:dyDescent="0.35">
      <c r="A6" s="2">
        <v>1005</v>
      </c>
      <c r="B6" s="3" t="s">
        <v>9</v>
      </c>
    </row>
    <row r="7" spans="1:19" x14ac:dyDescent="0.35">
      <c r="A7" s="2">
        <v>1006</v>
      </c>
      <c r="B7" s="3" t="s">
        <v>10</v>
      </c>
      <c r="D7" s="11" t="str">
        <f>A1</f>
        <v>Emp ID</v>
      </c>
      <c r="E7" s="11" t="str">
        <f>B1</f>
        <v>Name</v>
      </c>
      <c r="H7" s="12" t="str">
        <f>$A$1</f>
        <v>Emp ID</v>
      </c>
      <c r="I7" s="12" t="str">
        <f t="shared" ref="I7:K7" si="0">$A$1</f>
        <v>Emp ID</v>
      </c>
      <c r="J7" s="12" t="str">
        <f t="shared" si="0"/>
        <v>Emp ID</v>
      </c>
      <c r="K7" s="12" t="str">
        <f t="shared" si="0"/>
        <v>Emp ID</v>
      </c>
      <c r="M7" s="12" t="str">
        <f>A$1</f>
        <v>Emp ID</v>
      </c>
      <c r="N7" s="12" t="str">
        <f>B$1</f>
        <v>Name</v>
      </c>
      <c r="P7" s="13" t="str">
        <f>$A1</f>
        <v>Emp ID</v>
      </c>
      <c r="Q7" s="13" t="str">
        <f t="shared" ref="Q7:S7" si="1">$A1</f>
        <v>Emp ID</v>
      </c>
      <c r="R7" s="13" t="str">
        <f t="shared" si="1"/>
        <v>Emp ID</v>
      </c>
      <c r="S7" s="13" t="str">
        <f t="shared" si="1"/>
        <v>Emp ID</v>
      </c>
    </row>
    <row r="8" spans="1:19" x14ac:dyDescent="0.35">
      <c r="A8" s="2">
        <v>1007</v>
      </c>
      <c r="B8" s="3" t="s">
        <v>11</v>
      </c>
      <c r="D8" s="11">
        <f t="shared" ref="D8:E19" si="2">A2</f>
        <v>1001</v>
      </c>
      <c r="E8" s="11" t="str">
        <f t="shared" si="2"/>
        <v>Nme1</v>
      </c>
      <c r="H8" s="12" t="str">
        <f t="shared" ref="H8:K21" si="3">$A$1</f>
        <v>Emp ID</v>
      </c>
      <c r="I8" s="12" t="str">
        <f t="shared" si="3"/>
        <v>Emp ID</v>
      </c>
      <c r="J8" s="12" t="str">
        <f t="shared" si="3"/>
        <v>Emp ID</v>
      </c>
      <c r="K8" s="12" t="str">
        <f t="shared" si="3"/>
        <v>Emp ID</v>
      </c>
      <c r="M8" s="12" t="str">
        <f t="shared" ref="M8:N22" si="4">A$1</f>
        <v>Emp ID</v>
      </c>
      <c r="N8" s="12" t="str">
        <f t="shared" si="4"/>
        <v>Name</v>
      </c>
      <c r="P8" s="13">
        <f t="shared" ref="P8:S8" si="5">$A2</f>
        <v>1001</v>
      </c>
      <c r="Q8" s="13">
        <f t="shared" si="5"/>
        <v>1001</v>
      </c>
      <c r="R8" s="13">
        <f t="shared" si="5"/>
        <v>1001</v>
      </c>
      <c r="S8" s="13">
        <f t="shared" si="5"/>
        <v>1001</v>
      </c>
    </row>
    <row r="9" spans="1:19" x14ac:dyDescent="0.35">
      <c r="A9" s="2">
        <v>1008</v>
      </c>
      <c r="B9" s="3" t="s">
        <v>12</v>
      </c>
      <c r="D9" s="11">
        <f t="shared" si="2"/>
        <v>1002</v>
      </c>
      <c r="E9" s="11" t="str">
        <f t="shared" si="2"/>
        <v>Nme2</v>
      </c>
      <c r="H9" s="12" t="str">
        <f t="shared" si="3"/>
        <v>Emp ID</v>
      </c>
      <c r="I9" s="12" t="str">
        <f t="shared" si="3"/>
        <v>Emp ID</v>
      </c>
      <c r="J9" s="12" t="str">
        <f t="shared" si="3"/>
        <v>Emp ID</v>
      </c>
      <c r="K9" s="12" t="str">
        <f t="shared" si="3"/>
        <v>Emp ID</v>
      </c>
      <c r="M9" s="12" t="str">
        <f t="shared" si="4"/>
        <v>Emp ID</v>
      </c>
      <c r="N9" s="12" t="str">
        <f t="shared" si="4"/>
        <v>Name</v>
      </c>
      <c r="P9" s="13">
        <f t="shared" ref="P9:S9" si="6">$A3</f>
        <v>1002</v>
      </c>
      <c r="Q9" s="13">
        <f t="shared" si="6"/>
        <v>1002</v>
      </c>
      <c r="R9" s="13">
        <f t="shared" si="6"/>
        <v>1002</v>
      </c>
      <c r="S9" s="13">
        <f t="shared" si="6"/>
        <v>1002</v>
      </c>
    </row>
    <row r="10" spans="1:19" x14ac:dyDescent="0.35">
      <c r="A10" s="2">
        <v>1009</v>
      </c>
      <c r="B10" s="3" t="s">
        <v>13</v>
      </c>
      <c r="D10" s="11">
        <f t="shared" si="2"/>
        <v>1003</v>
      </c>
      <c r="E10" s="11" t="str">
        <f t="shared" si="2"/>
        <v>Nme3</v>
      </c>
      <c r="H10" s="12" t="str">
        <f t="shared" si="3"/>
        <v>Emp ID</v>
      </c>
      <c r="I10" s="12" t="str">
        <f t="shared" si="3"/>
        <v>Emp ID</v>
      </c>
      <c r="J10" s="12" t="str">
        <f t="shared" si="3"/>
        <v>Emp ID</v>
      </c>
      <c r="K10" s="12" t="str">
        <f t="shared" si="3"/>
        <v>Emp ID</v>
      </c>
      <c r="M10" s="12" t="str">
        <f t="shared" si="4"/>
        <v>Emp ID</v>
      </c>
      <c r="N10" s="12" t="str">
        <f t="shared" si="4"/>
        <v>Name</v>
      </c>
      <c r="P10" s="13">
        <f t="shared" ref="P10:S10" si="7">$A4</f>
        <v>1003</v>
      </c>
      <c r="Q10" s="13">
        <f t="shared" si="7"/>
        <v>1003</v>
      </c>
      <c r="R10" s="13">
        <f t="shared" si="7"/>
        <v>1003</v>
      </c>
      <c r="S10" s="13">
        <f t="shared" si="7"/>
        <v>1003</v>
      </c>
    </row>
    <row r="11" spans="1:19" x14ac:dyDescent="0.35">
      <c r="A11" s="2">
        <v>1010</v>
      </c>
      <c r="B11" s="3" t="s">
        <v>14</v>
      </c>
      <c r="D11" s="11">
        <f>A5</f>
        <v>1004</v>
      </c>
      <c r="E11" s="11" t="str">
        <f t="shared" si="2"/>
        <v>Nme4</v>
      </c>
      <c r="H11" s="12" t="str">
        <f t="shared" si="3"/>
        <v>Emp ID</v>
      </c>
      <c r="I11" s="12" t="str">
        <f t="shared" si="3"/>
        <v>Emp ID</v>
      </c>
      <c r="J11" s="12" t="str">
        <f t="shared" si="3"/>
        <v>Emp ID</v>
      </c>
      <c r="K11" s="12" t="str">
        <f t="shared" si="3"/>
        <v>Emp ID</v>
      </c>
      <c r="M11" s="12" t="str">
        <f t="shared" si="4"/>
        <v>Emp ID</v>
      </c>
      <c r="N11" s="12" t="str">
        <f t="shared" si="4"/>
        <v>Name</v>
      </c>
      <c r="P11" s="13">
        <f t="shared" ref="P11:S11" si="8">$A5</f>
        <v>1004</v>
      </c>
      <c r="Q11" s="13">
        <f t="shared" si="8"/>
        <v>1004</v>
      </c>
      <c r="R11" s="13">
        <f t="shared" si="8"/>
        <v>1004</v>
      </c>
      <c r="S11" s="13">
        <f t="shared" si="8"/>
        <v>1004</v>
      </c>
    </row>
    <row r="12" spans="1:19" x14ac:dyDescent="0.35">
      <c r="D12" s="11">
        <f t="shared" si="2"/>
        <v>1005</v>
      </c>
      <c r="E12" s="11" t="str">
        <f t="shared" si="2"/>
        <v>Nme5</v>
      </c>
      <c r="H12" s="12" t="str">
        <f t="shared" si="3"/>
        <v>Emp ID</v>
      </c>
      <c r="I12" s="12" t="str">
        <f t="shared" si="3"/>
        <v>Emp ID</v>
      </c>
      <c r="J12" s="12" t="str">
        <f t="shared" si="3"/>
        <v>Emp ID</v>
      </c>
      <c r="K12" s="12" t="str">
        <f t="shared" si="3"/>
        <v>Emp ID</v>
      </c>
      <c r="M12" s="12" t="str">
        <f t="shared" si="4"/>
        <v>Emp ID</v>
      </c>
      <c r="N12" s="12" t="str">
        <f t="shared" si="4"/>
        <v>Name</v>
      </c>
      <c r="P12" s="13">
        <f t="shared" ref="P12:S12" si="9">$A6</f>
        <v>1005</v>
      </c>
      <c r="Q12" s="13">
        <f t="shared" si="9"/>
        <v>1005</v>
      </c>
      <c r="R12" s="13">
        <f t="shared" si="9"/>
        <v>1005</v>
      </c>
      <c r="S12" s="13">
        <f t="shared" si="9"/>
        <v>1005</v>
      </c>
    </row>
    <row r="13" spans="1:19" x14ac:dyDescent="0.35">
      <c r="D13" s="11">
        <f t="shared" si="2"/>
        <v>1006</v>
      </c>
      <c r="E13" s="11" t="str">
        <f t="shared" si="2"/>
        <v>Nme6</v>
      </c>
      <c r="H13" s="12" t="str">
        <f t="shared" si="3"/>
        <v>Emp ID</v>
      </c>
      <c r="I13" s="12" t="str">
        <f t="shared" si="3"/>
        <v>Emp ID</v>
      </c>
      <c r="J13" s="12" t="str">
        <f t="shared" si="3"/>
        <v>Emp ID</v>
      </c>
      <c r="K13" s="12" t="str">
        <f t="shared" si="3"/>
        <v>Emp ID</v>
      </c>
      <c r="M13" s="12" t="str">
        <f t="shared" si="4"/>
        <v>Emp ID</v>
      </c>
      <c r="N13" s="12" t="str">
        <f t="shared" si="4"/>
        <v>Name</v>
      </c>
      <c r="P13" s="13">
        <f t="shared" ref="P13:S13" si="10">$A7</f>
        <v>1006</v>
      </c>
      <c r="Q13" s="13">
        <f t="shared" si="10"/>
        <v>1006</v>
      </c>
      <c r="R13" s="13">
        <f t="shared" si="10"/>
        <v>1006</v>
      </c>
      <c r="S13" s="13">
        <f t="shared" si="10"/>
        <v>1006</v>
      </c>
    </row>
    <row r="14" spans="1:19" x14ac:dyDescent="0.35">
      <c r="D14" s="11">
        <f t="shared" si="2"/>
        <v>1007</v>
      </c>
      <c r="E14" s="11" t="str">
        <f t="shared" si="2"/>
        <v>Nme7</v>
      </c>
      <c r="H14" s="12" t="str">
        <f t="shared" si="3"/>
        <v>Emp ID</v>
      </c>
      <c r="I14" s="12" t="str">
        <f t="shared" si="3"/>
        <v>Emp ID</v>
      </c>
      <c r="J14" s="12" t="str">
        <f t="shared" si="3"/>
        <v>Emp ID</v>
      </c>
      <c r="K14" s="12" t="str">
        <f t="shared" si="3"/>
        <v>Emp ID</v>
      </c>
      <c r="M14" s="12" t="str">
        <f t="shared" si="4"/>
        <v>Emp ID</v>
      </c>
      <c r="N14" s="12" t="str">
        <f t="shared" si="4"/>
        <v>Name</v>
      </c>
      <c r="P14" s="13">
        <f t="shared" ref="P14:S14" si="11">$A8</f>
        <v>1007</v>
      </c>
      <c r="Q14" s="13">
        <f t="shared" si="11"/>
        <v>1007</v>
      </c>
      <c r="R14" s="13">
        <f t="shared" si="11"/>
        <v>1007</v>
      </c>
      <c r="S14" s="13">
        <f t="shared" si="11"/>
        <v>1007</v>
      </c>
    </row>
    <row r="15" spans="1:19" x14ac:dyDescent="0.35">
      <c r="D15" s="11">
        <f t="shared" si="2"/>
        <v>1008</v>
      </c>
      <c r="E15" s="11" t="str">
        <f t="shared" si="2"/>
        <v>Nme8</v>
      </c>
      <c r="H15" s="12" t="str">
        <f t="shared" si="3"/>
        <v>Emp ID</v>
      </c>
      <c r="I15" s="12" t="str">
        <f t="shared" si="3"/>
        <v>Emp ID</v>
      </c>
      <c r="J15" s="12" t="str">
        <f t="shared" si="3"/>
        <v>Emp ID</v>
      </c>
      <c r="K15" s="12" t="str">
        <f t="shared" si="3"/>
        <v>Emp ID</v>
      </c>
      <c r="M15" s="12" t="str">
        <f t="shared" si="4"/>
        <v>Emp ID</v>
      </c>
      <c r="N15" s="12" t="str">
        <f t="shared" si="4"/>
        <v>Name</v>
      </c>
      <c r="P15" s="13">
        <f t="shared" ref="P15:S15" si="12">$A9</f>
        <v>1008</v>
      </c>
      <c r="Q15" s="13">
        <f t="shared" si="12"/>
        <v>1008</v>
      </c>
      <c r="R15" s="13">
        <f t="shared" si="12"/>
        <v>1008</v>
      </c>
      <c r="S15" s="13">
        <f t="shared" si="12"/>
        <v>1008</v>
      </c>
    </row>
    <row r="16" spans="1:19" x14ac:dyDescent="0.35">
      <c r="D16" s="11">
        <f t="shared" si="2"/>
        <v>1009</v>
      </c>
      <c r="E16" s="11" t="str">
        <f t="shared" si="2"/>
        <v>Nme9</v>
      </c>
      <c r="H16" s="12" t="str">
        <f t="shared" si="3"/>
        <v>Emp ID</v>
      </c>
      <c r="I16" s="12" t="str">
        <f t="shared" si="3"/>
        <v>Emp ID</v>
      </c>
      <c r="J16" s="12" t="str">
        <f t="shared" si="3"/>
        <v>Emp ID</v>
      </c>
      <c r="K16" s="12" t="str">
        <f t="shared" si="3"/>
        <v>Emp ID</v>
      </c>
      <c r="M16" s="12" t="str">
        <f t="shared" si="4"/>
        <v>Emp ID</v>
      </c>
      <c r="N16" s="12" t="str">
        <f t="shared" si="4"/>
        <v>Name</v>
      </c>
      <c r="P16" s="13">
        <f t="shared" ref="P16:S16" si="13">$A10</f>
        <v>1009</v>
      </c>
      <c r="Q16" s="13">
        <f t="shared" si="13"/>
        <v>1009</v>
      </c>
      <c r="R16" s="13">
        <f t="shared" si="13"/>
        <v>1009</v>
      </c>
      <c r="S16" s="13">
        <f t="shared" si="13"/>
        <v>1009</v>
      </c>
    </row>
    <row r="17" spans="4:19" x14ac:dyDescent="0.35">
      <c r="D17" s="11">
        <f t="shared" si="2"/>
        <v>1010</v>
      </c>
      <c r="E17" s="11" t="str">
        <f t="shared" si="2"/>
        <v>Nme10</v>
      </c>
      <c r="H17" s="12" t="str">
        <f t="shared" si="3"/>
        <v>Emp ID</v>
      </c>
      <c r="I17" s="12" t="str">
        <f t="shared" si="3"/>
        <v>Emp ID</v>
      </c>
      <c r="J17" s="12" t="str">
        <f t="shared" si="3"/>
        <v>Emp ID</v>
      </c>
      <c r="K17" s="12" t="str">
        <f t="shared" si="3"/>
        <v>Emp ID</v>
      </c>
      <c r="M17" s="12" t="str">
        <f t="shared" si="4"/>
        <v>Emp ID</v>
      </c>
      <c r="N17" s="12" t="str">
        <f t="shared" si="4"/>
        <v>Name</v>
      </c>
      <c r="P17" s="13">
        <f t="shared" ref="P17:S17" si="14">$A11</f>
        <v>1010</v>
      </c>
      <c r="Q17" s="13">
        <f t="shared" si="14"/>
        <v>1010</v>
      </c>
      <c r="R17" s="13">
        <f t="shared" si="14"/>
        <v>1010</v>
      </c>
      <c r="S17" s="13">
        <f t="shared" si="14"/>
        <v>1010</v>
      </c>
    </row>
    <row r="18" spans="4:19" x14ac:dyDescent="0.35">
      <c r="D18" s="11">
        <f t="shared" si="2"/>
        <v>0</v>
      </c>
      <c r="E18" s="11">
        <f t="shared" si="2"/>
        <v>0</v>
      </c>
      <c r="H18" s="12" t="str">
        <f t="shared" si="3"/>
        <v>Emp ID</v>
      </c>
      <c r="I18" s="12" t="str">
        <f t="shared" si="3"/>
        <v>Emp ID</v>
      </c>
      <c r="J18" s="12" t="str">
        <f t="shared" si="3"/>
        <v>Emp ID</v>
      </c>
      <c r="K18" s="12" t="str">
        <f t="shared" si="3"/>
        <v>Emp ID</v>
      </c>
      <c r="M18" s="12" t="str">
        <f t="shared" si="4"/>
        <v>Emp ID</v>
      </c>
      <c r="N18" s="12" t="str">
        <f t="shared" si="4"/>
        <v>Name</v>
      </c>
      <c r="P18" s="13">
        <f t="shared" ref="P18:S18" si="15">$A12</f>
        <v>0</v>
      </c>
      <c r="Q18" s="13">
        <f t="shared" si="15"/>
        <v>0</v>
      </c>
      <c r="R18" s="13">
        <f t="shared" si="15"/>
        <v>0</v>
      </c>
      <c r="S18" s="13">
        <f t="shared" si="15"/>
        <v>0</v>
      </c>
    </row>
    <row r="19" spans="4:19" x14ac:dyDescent="0.35">
      <c r="D19" s="11">
        <f t="shared" si="2"/>
        <v>0</v>
      </c>
      <c r="E19" s="11">
        <f t="shared" si="2"/>
        <v>0</v>
      </c>
      <c r="H19" s="12" t="str">
        <f t="shared" si="3"/>
        <v>Emp ID</v>
      </c>
      <c r="I19" s="12" t="str">
        <f t="shared" si="3"/>
        <v>Emp ID</v>
      </c>
      <c r="J19" s="12" t="str">
        <f t="shared" si="3"/>
        <v>Emp ID</v>
      </c>
      <c r="K19" s="12" t="str">
        <f t="shared" si="3"/>
        <v>Emp ID</v>
      </c>
      <c r="M19" s="12" t="str">
        <f t="shared" si="4"/>
        <v>Emp ID</v>
      </c>
      <c r="N19" s="12" t="str">
        <f t="shared" si="4"/>
        <v>Name</v>
      </c>
      <c r="P19" s="13">
        <f t="shared" ref="P19:S19" si="16">$A13</f>
        <v>0</v>
      </c>
      <c r="Q19" s="13">
        <f t="shared" si="16"/>
        <v>0</v>
      </c>
      <c r="R19" s="13">
        <f t="shared" si="16"/>
        <v>0</v>
      </c>
      <c r="S19" s="13">
        <f t="shared" si="16"/>
        <v>0</v>
      </c>
    </row>
    <row r="20" spans="4:19" x14ac:dyDescent="0.35">
      <c r="H20" s="12" t="str">
        <f t="shared" si="3"/>
        <v>Emp ID</v>
      </c>
      <c r="I20" s="12" t="str">
        <f t="shared" si="3"/>
        <v>Emp ID</v>
      </c>
      <c r="J20" s="12" t="str">
        <f t="shared" si="3"/>
        <v>Emp ID</v>
      </c>
      <c r="K20" s="12" t="str">
        <f t="shared" si="3"/>
        <v>Emp ID</v>
      </c>
      <c r="M20" s="12" t="str">
        <f t="shared" si="4"/>
        <v>Emp ID</v>
      </c>
      <c r="N20" s="12" t="str">
        <f t="shared" si="4"/>
        <v>Name</v>
      </c>
    </row>
    <row r="21" spans="4:19" x14ac:dyDescent="0.35">
      <c r="H21" s="12" t="str">
        <f t="shared" si="3"/>
        <v>Emp ID</v>
      </c>
      <c r="I21" s="12" t="str">
        <f t="shared" si="3"/>
        <v>Emp ID</v>
      </c>
      <c r="J21" s="12" t="str">
        <f t="shared" si="3"/>
        <v>Emp ID</v>
      </c>
      <c r="K21" s="12" t="str">
        <f t="shared" si="3"/>
        <v>Emp ID</v>
      </c>
      <c r="M21" s="12" t="str">
        <f t="shared" si="4"/>
        <v>Emp ID</v>
      </c>
      <c r="N21" s="12" t="str">
        <f t="shared" si="4"/>
        <v>Name</v>
      </c>
    </row>
    <row r="22" spans="4:19" x14ac:dyDescent="0.35">
      <c r="M22" s="12" t="str">
        <f t="shared" si="4"/>
        <v>Emp ID</v>
      </c>
      <c r="N22" s="12" t="str">
        <f t="shared" si="4"/>
        <v>Name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2025-04-08T14:33:29Z</dcterms:created>
  <dcterms:modified xsi:type="dcterms:W3CDTF">2025-04-08T15:56:54Z</dcterms:modified>
</cp:coreProperties>
</file>