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asad's_Data\Payment_Distribution\"/>
    </mc:Choice>
  </mc:AlternateContent>
  <xr:revisionPtr revIDLastSave="0" documentId="13_ncr:1_{10771103-9890-48ED-9F06-EF933D6C72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yment_Transf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20" i="1"/>
  <c r="G20" i="1" s="1"/>
  <c r="J30" i="1"/>
  <c r="G30" i="1" s="1"/>
  <c r="J3" i="1"/>
  <c r="G3" i="1"/>
  <c r="J22" i="1"/>
  <c r="G22" i="1" s="1"/>
  <c r="J19" i="1"/>
  <c r="G19" i="1" s="1"/>
  <c r="J13" i="1"/>
  <c r="G13" i="1" s="1"/>
  <c r="J23" i="1"/>
  <c r="G23" i="1" s="1"/>
  <c r="J50" i="1"/>
  <c r="G50" i="1" s="1"/>
  <c r="J46" i="1"/>
  <c r="G46" i="1" s="1"/>
  <c r="J45" i="1"/>
  <c r="G45" i="1" s="1"/>
  <c r="J8" i="1"/>
  <c r="G8" i="1" s="1"/>
  <c r="J47" i="1"/>
  <c r="G47" i="1" s="1"/>
  <c r="J15" i="1"/>
  <c r="G15" i="1" s="1"/>
  <c r="J44" i="1"/>
  <c r="G44" i="1" s="1"/>
  <c r="J12" i="1"/>
  <c r="J16" i="1"/>
  <c r="G16" i="1" s="1"/>
  <c r="J7" i="1"/>
  <c r="G7" i="1" s="1"/>
  <c r="J21" i="1"/>
  <c r="G21" i="1" s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18" i="1"/>
  <c r="G17" i="1"/>
  <c r="G14" i="1"/>
  <c r="G12" i="1"/>
  <c r="G11" i="1"/>
  <c r="G10" i="1"/>
  <c r="G9" i="1"/>
  <c r="G6" i="1"/>
  <c r="G5" i="1"/>
  <c r="G4" i="1"/>
  <c r="G62" i="1" l="1"/>
</calcChain>
</file>

<file path=xl/sharedStrings.xml><?xml version="1.0" encoding="utf-8"?>
<sst xmlns="http://schemas.openxmlformats.org/spreadsheetml/2006/main" count="306" uniqueCount="170">
  <si>
    <t>Ajit Jadhav, Payment ASHISH MHASKE DEC .21</t>
  </si>
  <si>
    <t>No.</t>
  </si>
  <si>
    <t>Name</t>
  </si>
  <si>
    <t>Bank Name</t>
  </si>
  <si>
    <t>Place</t>
  </si>
  <si>
    <t>IFSC Code</t>
  </si>
  <si>
    <t>Account No.</t>
  </si>
  <si>
    <t>Amount</t>
  </si>
  <si>
    <t>Net Salary</t>
  </si>
  <si>
    <t>Advance</t>
  </si>
  <si>
    <t>Dev Gupta</t>
  </si>
  <si>
    <t>IDBI Bank</t>
  </si>
  <si>
    <t>Mahad</t>
  </si>
  <si>
    <t>IBKL0001130</t>
  </si>
  <si>
    <t>1130104000145329</t>
  </si>
  <si>
    <t>Harinath Ramaasre</t>
  </si>
  <si>
    <t>1130104000125086</t>
  </si>
  <si>
    <t>Indradev Poojan</t>
  </si>
  <si>
    <t>1130104000145251</t>
  </si>
  <si>
    <t>Karamchand Singh</t>
  </si>
  <si>
    <t>1130104000145312</t>
  </si>
  <si>
    <t>Khokan Routh</t>
  </si>
  <si>
    <t>1130104000145305</t>
  </si>
  <si>
    <t>Lalbahadur Ravat</t>
  </si>
  <si>
    <t>1130104000142014</t>
  </si>
  <si>
    <t>Lalu Kapardar</t>
  </si>
  <si>
    <t>1130104000125192</t>
  </si>
  <si>
    <t>Mantu Ray</t>
  </si>
  <si>
    <t>1130104000145404</t>
  </si>
  <si>
    <t>Mohan Sing</t>
  </si>
  <si>
    <t>1130104000089256</t>
  </si>
  <si>
    <t>Pintu</t>
  </si>
  <si>
    <t>1130104000142991</t>
  </si>
  <si>
    <t>Pravin Ray</t>
  </si>
  <si>
    <t>1130104000145527</t>
  </si>
  <si>
    <t>Rambhadur kol</t>
  </si>
  <si>
    <t>1130104000141994</t>
  </si>
  <si>
    <t>Ramesh Daygram</t>
  </si>
  <si>
    <t>1130104000145237</t>
  </si>
  <si>
    <t>Sadhan Routh</t>
  </si>
  <si>
    <t>1130104000145398</t>
  </si>
  <si>
    <t>Sanatan Routh</t>
  </si>
  <si>
    <t>1130104000125147</t>
  </si>
  <si>
    <t>Santu Ray</t>
  </si>
  <si>
    <t>1130104000133531</t>
  </si>
  <si>
    <t>Sonu Sahani</t>
  </si>
  <si>
    <t>1130104000146210</t>
  </si>
  <si>
    <t>Sunil Mahato</t>
  </si>
  <si>
    <t>1130104000145275</t>
  </si>
  <si>
    <t>Sushant Rauth</t>
  </si>
  <si>
    <t>1130104000145244</t>
  </si>
  <si>
    <t>Tuntun Ray</t>
  </si>
  <si>
    <t>1130104000096283</t>
  </si>
  <si>
    <t>Vineet Kushwaha</t>
  </si>
  <si>
    <t>1130104000146234</t>
  </si>
  <si>
    <t>Ajay Bhosale</t>
  </si>
  <si>
    <t>Bank of India</t>
  </si>
  <si>
    <t>BKID0001215</t>
  </si>
  <si>
    <t>121510510004550</t>
  </si>
  <si>
    <t>Amar Niwate</t>
  </si>
  <si>
    <t>SBI</t>
  </si>
  <si>
    <t>SBIN0000415</t>
  </si>
  <si>
    <t>36558546072</t>
  </si>
  <si>
    <t>Amar Manjhi</t>
  </si>
  <si>
    <t>Waidhan</t>
  </si>
  <si>
    <t>SBIN0003848</t>
  </si>
  <si>
    <t>39220770447</t>
  </si>
  <si>
    <t>Anil Divilkar</t>
  </si>
  <si>
    <t>121510110012050</t>
  </si>
  <si>
    <t>Ashish Kol</t>
  </si>
  <si>
    <t>SIDHI</t>
  </si>
  <si>
    <t>SBIN0030380</t>
  </si>
  <si>
    <t>36553266136</t>
  </si>
  <si>
    <t>Ashok Kol</t>
  </si>
  <si>
    <t>Chitrangi</t>
  </si>
  <si>
    <t>SBIN0014509</t>
  </si>
  <si>
    <t>33217665671</t>
  </si>
  <si>
    <t>Atul Kol</t>
  </si>
  <si>
    <t>33649342353</t>
  </si>
  <si>
    <t>Avinash Tambe</t>
  </si>
  <si>
    <t>Taddev, Mumbai</t>
  </si>
  <si>
    <t>BKID0000036</t>
  </si>
  <si>
    <t>003610110002011</t>
  </si>
  <si>
    <t>Babu Kachre</t>
  </si>
  <si>
    <t>Bank of Maharastra</t>
  </si>
  <si>
    <t>Birwadi Mahad</t>
  </si>
  <si>
    <t>MAHB0000957</t>
  </si>
  <si>
    <t>60392819901</t>
  </si>
  <si>
    <t>Bijay Kewat</t>
  </si>
  <si>
    <t>Punjab National Bank</t>
  </si>
  <si>
    <t>BAIRDAH</t>
  </si>
  <si>
    <t>PUNB0323300</t>
  </si>
  <si>
    <t>3233001700122202</t>
  </si>
  <si>
    <t>Dinesh Deshmush</t>
  </si>
  <si>
    <t>ICIC Bank</t>
  </si>
  <si>
    <t>Varand Mahad</t>
  </si>
  <si>
    <t>ICIC0006435</t>
  </si>
  <si>
    <t>643501701331</t>
  </si>
  <si>
    <t>Ganesh Kadam</t>
  </si>
  <si>
    <t>Poladpur</t>
  </si>
  <si>
    <t>BKID0001203</t>
  </si>
  <si>
    <t>120310110008512</t>
  </si>
  <si>
    <t>Kisan Gore</t>
  </si>
  <si>
    <t>KOPAR KHAIRANE</t>
  </si>
  <si>
    <t>SBIN0010331</t>
  </si>
  <si>
    <t>20120074465</t>
  </si>
  <si>
    <t>Kisan Mahadik</t>
  </si>
  <si>
    <t>Panchpakhadi</t>
  </si>
  <si>
    <t>BKID0000068</t>
  </si>
  <si>
    <t>006810110003479</t>
  </si>
  <si>
    <t>Laxman Kachare</t>
  </si>
  <si>
    <t>60374210233</t>
  </si>
  <si>
    <t>Madhukar Jadhav</t>
  </si>
  <si>
    <t>36470277617</t>
  </si>
  <si>
    <t>Mangesh Malusare</t>
  </si>
  <si>
    <t>60379971281</t>
  </si>
  <si>
    <t>Mirgal Sandip</t>
  </si>
  <si>
    <t>Saraswat Bank</t>
  </si>
  <si>
    <t>SRCB0000228</t>
  </si>
  <si>
    <t>228203100006665</t>
  </si>
  <si>
    <t>Mithun Ray</t>
  </si>
  <si>
    <t>Katrasgarh</t>
  </si>
  <si>
    <t>SBIN0001228</t>
  </si>
  <si>
    <t>33767687621</t>
  </si>
  <si>
    <t>Nilesh Pawar</t>
  </si>
  <si>
    <t>60394444019</t>
  </si>
  <si>
    <t>Pandurang Kachare</t>
  </si>
  <si>
    <t>60152084537</t>
  </si>
  <si>
    <t>Prashant Utekar</t>
  </si>
  <si>
    <t>Union Bank</t>
  </si>
  <si>
    <t>Kamothe, Navi Mumbai</t>
  </si>
  <si>
    <t>UBIN0556661</t>
  </si>
  <si>
    <t>566602010010443</t>
  </si>
  <si>
    <t>Rajesh Kol</t>
  </si>
  <si>
    <t>37098399653</t>
  </si>
  <si>
    <t>Rajkumar Kol</t>
  </si>
  <si>
    <t>3233001700219766</t>
  </si>
  <si>
    <t>Ramchandra Kachare</t>
  </si>
  <si>
    <t>Midc Mahad</t>
  </si>
  <si>
    <t>SBIN0007795</t>
  </si>
  <si>
    <t>36192144752</t>
  </si>
  <si>
    <t>Ramdhari Kol</t>
  </si>
  <si>
    <t>3233001700179015</t>
  </si>
  <si>
    <t>Ramlal Saket</t>
  </si>
  <si>
    <t>Mayapur</t>
  </si>
  <si>
    <t>UBIN0548341</t>
  </si>
  <si>
    <t>483402120008860</t>
  </si>
  <si>
    <t>Rushikesh Utekar</t>
  </si>
  <si>
    <t>36164748497</t>
  </si>
  <si>
    <t>Sahil Gaikwad</t>
  </si>
  <si>
    <t>36504918841</t>
  </si>
  <si>
    <t>Samaresh Saha</t>
  </si>
  <si>
    <t>20156211981</t>
  </si>
  <si>
    <t>Sanjay Pawar</t>
  </si>
  <si>
    <t>11232800343</t>
  </si>
  <si>
    <t>Shivakumar Ramadaras</t>
  </si>
  <si>
    <t>228203100006380</t>
  </si>
  <si>
    <t>Shubham Rane</t>
  </si>
  <si>
    <t>25047723282</t>
  </si>
  <si>
    <t>Sunil Pawar</t>
  </si>
  <si>
    <t>60397613858</t>
  </si>
  <si>
    <t>Tejpratap Kewat</t>
  </si>
  <si>
    <t>3233001700115497</t>
  </si>
  <si>
    <t>Vilas Dhebe</t>
  </si>
  <si>
    <t>39674327114</t>
  </si>
  <si>
    <t>Vitthal Kachare</t>
  </si>
  <si>
    <t>40273627351</t>
  </si>
  <si>
    <t>Zanje Dattaram</t>
  </si>
  <si>
    <t>228203100006254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</si>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</sst>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9" x14ac:knownFonts="1">
    <font>
      <sz val="10"/>
      <name val="Arial"/>
      <charset val="1"/>
    </font>
    <font>
      <sz val="10.5"/>
      <name val="Arial"/>
      <family val="2"/>
    </font>
    <font>
      <sz val="10.5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b/>
      <sz val="10.5"/>
      <name val="Times New Roman"/>
      <family val="1"/>
    </font>
    <font>
      <b/>
      <sz val="10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/>
    <xf numFmtId="2" fontId="4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2" fillId="0" borderId="1" xfId="0" quotePrefix="1" applyFont="1" applyBorder="1"/>
    <xf numFmtId="2" fontId="2" fillId="0" borderId="0" xfId="0" applyNumberFormat="1" applyFont="1"/>
    <xf numFmtId="2" fontId="2" fillId="0" borderId="1" xfId="0" applyNumberFormat="1" applyFont="1" applyBorder="1"/>
    <xf numFmtId="164" fontId="2" fillId="0" borderId="1" xfId="0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0" fontId="7" fillId="0" borderId="0" xfId="0" applyFont="1"/>
    <xf numFmtId="2" fontId="8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nkifsccode.com/STATE_BANK_OF_INDIA/MAHARASHTRA/THANE/KOPAR_KHAIRA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tabSelected="1" zoomScale="120" zoomScaleNormal="120" workbookViewId="0">
      <selection activeCell="G64" sqref="G64"/>
    </sheetView>
  </sheetViews>
  <sheetFormatPr defaultColWidth="9.109375" defaultRowHeight="13.8" x14ac:dyDescent="0.25"/>
  <cols>
    <col min="1" max="1" width="4.33203125" style="1" bestFit="1" customWidth="1"/>
    <col min="2" max="2" width="20.21875" style="1" bestFit="1" customWidth="1"/>
    <col min="3" max="3" width="18.88671875" style="1" customWidth="1"/>
    <col min="4" max="4" width="20.6640625" style="1" customWidth="1"/>
    <col min="5" max="5" width="14" style="1" customWidth="1"/>
    <col min="6" max="6" width="17.21875" style="1" customWidth="1"/>
    <col min="7" max="7" width="10.44140625" style="8" bestFit="1" customWidth="1"/>
    <col min="8" max="8" width="9.109375" style="8" customWidth="1"/>
    <col min="9" max="9" width="11" style="8" bestFit="1" customWidth="1"/>
    <col min="10" max="10" width="9.109375" style="2" bestFit="1" customWidth="1"/>
    <col min="11" max="11" width="9.109375" style="1" customWidth="1"/>
    <col min="12" max="16384" width="9.109375" style="1"/>
  </cols>
  <sheetData>
    <row r="1" spans="1:10" ht="17.399999999999999" customHeight="1" x14ac:dyDescent="0.25">
      <c r="A1" s="19" t="s">
        <v>0</v>
      </c>
      <c r="B1" s="20"/>
      <c r="C1" s="20"/>
      <c r="D1" s="20"/>
      <c r="E1" s="20"/>
      <c r="F1" s="20"/>
      <c r="G1" s="21"/>
      <c r="H1" s="6"/>
      <c r="I1" s="6"/>
      <c r="J1" s="3"/>
    </row>
    <row r="2" spans="1:10" ht="15.6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7" t="s">
        <v>7</v>
      </c>
      <c r="H2" s="6"/>
      <c r="I2" s="7" t="s">
        <v>8</v>
      </c>
      <c r="J2" s="5" t="s">
        <v>9</v>
      </c>
    </row>
    <row r="3" spans="1:10" x14ac:dyDescent="0.25">
      <c r="A3" s="10">
        <v>1</v>
      </c>
      <c r="B3" s="10" t="s">
        <v>10</v>
      </c>
      <c r="C3" s="10" t="s">
        <v>11</v>
      </c>
      <c r="D3" s="10" t="s">
        <v>12</v>
      </c>
      <c r="E3" s="10" t="s">
        <v>13</v>
      </c>
      <c r="F3" s="11" t="s">
        <v>14</v>
      </c>
      <c r="G3" s="13">
        <f t="shared" ref="G3:G31" si="0">I3-J3</f>
        <v>13236.10995</v>
      </c>
      <c r="H3" s="12"/>
      <c r="I3" s="13">
        <v>14296.10995</v>
      </c>
      <c r="J3" s="14">
        <f>460+600</f>
        <v>1060</v>
      </c>
    </row>
    <row r="4" spans="1:10" x14ac:dyDescent="0.25">
      <c r="A4" s="10">
        <v>2</v>
      </c>
      <c r="B4" s="10" t="s">
        <v>15</v>
      </c>
      <c r="C4" s="10" t="s">
        <v>11</v>
      </c>
      <c r="D4" s="10" t="s">
        <v>12</v>
      </c>
      <c r="E4" s="10" t="s">
        <v>13</v>
      </c>
      <c r="F4" s="10" t="s">
        <v>16</v>
      </c>
      <c r="G4" s="13">
        <f t="shared" si="0"/>
        <v>15602.48115</v>
      </c>
      <c r="H4" s="12"/>
      <c r="I4" s="13">
        <v>16062.48115</v>
      </c>
      <c r="J4" s="14">
        <v>460</v>
      </c>
    </row>
    <row r="5" spans="1:10" x14ac:dyDescent="0.25">
      <c r="A5" s="10">
        <v>3</v>
      </c>
      <c r="B5" s="10" t="s">
        <v>17</v>
      </c>
      <c r="C5" s="10" t="s">
        <v>11</v>
      </c>
      <c r="D5" s="10" t="s">
        <v>12</v>
      </c>
      <c r="E5" s="10" t="s">
        <v>13</v>
      </c>
      <c r="F5" s="11" t="s">
        <v>18</v>
      </c>
      <c r="G5" s="13">
        <f t="shared" si="0"/>
        <v>15954.895400000001</v>
      </c>
      <c r="H5" s="12"/>
      <c r="I5" s="13">
        <v>16514.895400000001</v>
      </c>
      <c r="J5" s="14">
        <v>560</v>
      </c>
    </row>
    <row r="6" spans="1:10" x14ac:dyDescent="0.25">
      <c r="A6" s="10">
        <v>4</v>
      </c>
      <c r="B6" s="10" t="s">
        <v>19</v>
      </c>
      <c r="C6" s="10" t="s">
        <v>11</v>
      </c>
      <c r="D6" s="10" t="s">
        <v>12</v>
      </c>
      <c r="E6" s="10" t="s">
        <v>13</v>
      </c>
      <c r="F6" s="11" t="s">
        <v>20</v>
      </c>
      <c r="G6" s="13">
        <f t="shared" si="0"/>
        <v>14018.573200000001</v>
      </c>
      <c r="H6" s="12"/>
      <c r="I6" s="13">
        <v>14618.573200000001</v>
      </c>
      <c r="J6" s="14">
        <v>600</v>
      </c>
    </row>
    <row r="7" spans="1:10" x14ac:dyDescent="0.25">
      <c r="A7" s="10">
        <v>5</v>
      </c>
      <c r="B7" s="10" t="s">
        <v>21</v>
      </c>
      <c r="C7" s="10" t="s">
        <v>11</v>
      </c>
      <c r="D7" s="10" t="s">
        <v>12</v>
      </c>
      <c r="E7" s="10" t="s">
        <v>13</v>
      </c>
      <c r="F7" s="11" t="s">
        <v>22</v>
      </c>
      <c r="G7" s="13">
        <f t="shared" si="0"/>
        <v>15024.435125</v>
      </c>
      <c r="H7" s="12"/>
      <c r="I7" s="13">
        <v>16184.435125</v>
      </c>
      <c r="J7" s="14">
        <f>600+560</f>
        <v>1160</v>
      </c>
    </row>
    <row r="8" spans="1:10" x14ac:dyDescent="0.25">
      <c r="A8" s="10">
        <v>6</v>
      </c>
      <c r="B8" s="15" t="s">
        <v>23</v>
      </c>
      <c r="C8" s="15" t="s">
        <v>11</v>
      </c>
      <c r="D8" s="15" t="s">
        <v>12</v>
      </c>
      <c r="E8" s="15" t="s">
        <v>13</v>
      </c>
      <c r="F8" s="16" t="s">
        <v>24</v>
      </c>
      <c r="G8" s="13">
        <f t="shared" si="0"/>
        <v>12180.527174999999</v>
      </c>
      <c r="H8" s="12"/>
      <c r="I8" s="13">
        <v>13540.527174999999</v>
      </c>
      <c r="J8" s="14">
        <f>800+560</f>
        <v>1360</v>
      </c>
    </row>
    <row r="9" spans="1:10" x14ac:dyDescent="0.25">
      <c r="A9" s="10">
        <v>7</v>
      </c>
      <c r="B9" s="10" t="s">
        <v>25</v>
      </c>
      <c r="C9" s="10" t="s">
        <v>11</v>
      </c>
      <c r="D9" s="10" t="s">
        <v>12</v>
      </c>
      <c r="E9" s="10" t="s">
        <v>13</v>
      </c>
      <c r="F9" s="11" t="s">
        <v>26</v>
      </c>
      <c r="G9" s="13">
        <f t="shared" si="0"/>
        <v>13481.03645</v>
      </c>
      <c r="H9" s="12"/>
      <c r="I9" s="13">
        <v>14041.03645</v>
      </c>
      <c r="J9" s="14">
        <v>560</v>
      </c>
    </row>
    <row r="10" spans="1:10" x14ac:dyDescent="0.25">
      <c r="A10" s="10">
        <v>8</v>
      </c>
      <c r="B10" s="10" t="s">
        <v>27</v>
      </c>
      <c r="C10" s="10" t="s">
        <v>11</v>
      </c>
      <c r="D10" s="10" t="s">
        <v>12</v>
      </c>
      <c r="E10" s="10" t="s">
        <v>13</v>
      </c>
      <c r="F10" s="11" t="s">
        <v>28</v>
      </c>
      <c r="G10" s="13">
        <f t="shared" si="0"/>
        <v>13528.311125</v>
      </c>
      <c r="H10" s="12"/>
      <c r="I10" s="13">
        <v>14088.311125</v>
      </c>
      <c r="J10" s="14">
        <v>560</v>
      </c>
    </row>
    <row r="11" spans="1:10" x14ac:dyDescent="0.25">
      <c r="A11" s="10">
        <v>9</v>
      </c>
      <c r="B11" s="10" t="s">
        <v>29</v>
      </c>
      <c r="C11" s="10" t="s">
        <v>11</v>
      </c>
      <c r="D11" s="10" t="s">
        <v>12</v>
      </c>
      <c r="E11" s="10" t="s">
        <v>13</v>
      </c>
      <c r="F11" s="10" t="s">
        <v>30</v>
      </c>
      <c r="G11" s="13">
        <f t="shared" si="0"/>
        <v>16676.947375</v>
      </c>
      <c r="H11" s="12"/>
      <c r="I11" s="13">
        <v>16676.947375</v>
      </c>
      <c r="J11" s="14"/>
    </row>
    <row r="12" spans="1:10" x14ac:dyDescent="0.25">
      <c r="A12" s="10">
        <v>10</v>
      </c>
      <c r="B12" s="15" t="s">
        <v>31</v>
      </c>
      <c r="C12" s="15" t="s">
        <v>11</v>
      </c>
      <c r="D12" s="15" t="s">
        <v>12</v>
      </c>
      <c r="E12" s="15" t="s">
        <v>13</v>
      </c>
      <c r="F12" s="16" t="s">
        <v>32</v>
      </c>
      <c r="G12" s="13">
        <f t="shared" si="0"/>
        <v>10477.735774999999</v>
      </c>
      <c r="H12" s="12"/>
      <c r="I12" s="13">
        <v>11637.735774999999</v>
      </c>
      <c r="J12" s="14">
        <f>600+560</f>
        <v>1160</v>
      </c>
    </row>
    <row r="13" spans="1:10" x14ac:dyDescent="0.25">
      <c r="A13" s="10">
        <v>11</v>
      </c>
      <c r="B13" s="10" t="s">
        <v>33</v>
      </c>
      <c r="C13" s="10" t="s">
        <v>11</v>
      </c>
      <c r="D13" s="10" t="s">
        <v>12</v>
      </c>
      <c r="E13" s="10" t="s">
        <v>13</v>
      </c>
      <c r="F13" s="11" t="s">
        <v>34</v>
      </c>
      <c r="G13" s="13">
        <f t="shared" si="0"/>
        <v>14125.962949999999</v>
      </c>
      <c r="H13" s="12"/>
      <c r="I13" s="13">
        <v>15285.962949999999</v>
      </c>
      <c r="J13" s="14">
        <f>560+600</f>
        <v>1160</v>
      </c>
    </row>
    <row r="14" spans="1:10" x14ac:dyDescent="0.25">
      <c r="A14" s="10">
        <v>12</v>
      </c>
      <c r="B14" s="10" t="s">
        <v>35</v>
      </c>
      <c r="C14" s="10" t="s">
        <v>11</v>
      </c>
      <c r="D14" s="10" t="s">
        <v>12</v>
      </c>
      <c r="E14" s="10" t="s">
        <v>13</v>
      </c>
      <c r="F14" s="10" t="s">
        <v>36</v>
      </c>
      <c r="G14" s="13">
        <f t="shared" si="0"/>
        <v>15300.429174999999</v>
      </c>
      <c r="H14" s="12"/>
      <c r="I14" s="13">
        <v>15900.429174999999</v>
      </c>
      <c r="J14" s="14">
        <v>600</v>
      </c>
    </row>
    <row r="15" spans="1:10" x14ac:dyDescent="0.25">
      <c r="A15" s="10">
        <v>13</v>
      </c>
      <c r="B15" s="10" t="s">
        <v>37</v>
      </c>
      <c r="C15" s="10" t="s">
        <v>11</v>
      </c>
      <c r="D15" s="10" t="s">
        <v>12</v>
      </c>
      <c r="E15" s="10" t="s">
        <v>13</v>
      </c>
      <c r="F15" s="11" t="s">
        <v>38</v>
      </c>
      <c r="G15" s="13">
        <f t="shared" si="0"/>
        <v>14947.407649999999</v>
      </c>
      <c r="H15" s="12"/>
      <c r="I15" s="13">
        <v>16107.407649999999</v>
      </c>
      <c r="J15" s="14">
        <f>600+560</f>
        <v>1160</v>
      </c>
    </row>
    <row r="16" spans="1:10" x14ac:dyDescent="0.25">
      <c r="A16" s="10">
        <v>14</v>
      </c>
      <c r="B16" s="10" t="s">
        <v>39</v>
      </c>
      <c r="C16" s="10" t="s">
        <v>11</v>
      </c>
      <c r="D16" s="10" t="s">
        <v>12</v>
      </c>
      <c r="E16" s="10" t="s">
        <v>13</v>
      </c>
      <c r="F16" s="11" t="s">
        <v>40</v>
      </c>
      <c r="G16" s="13">
        <f t="shared" si="0"/>
        <v>13825.962949999999</v>
      </c>
      <c r="H16" s="12"/>
      <c r="I16" s="13">
        <v>14985.962949999999</v>
      </c>
      <c r="J16" s="14">
        <f>600+560</f>
        <v>1160</v>
      </c>
    </row>
    <row r="17" spans="1:10" x14ac:dyDescent="0.25">
      <c r="A17" s="10">
        <v>15</v>
      </c>
      <c r="B17" s="10" t="s">
        <v>41</v>
      </c>
      <c r="C17" s="10" t="s">
        <v>11</v>
      </c>
      <c r="D17" s="10" t="s">
        <v>12</v>
      </c>
      <c r="E17" s="10" t="s">
        <v>13</v>
      </c>
      <c r="F17" s="10" t="s">
        <v>42</v>
      </c>
      <c r="G17" s="13">
        <f t="shared" si="0"/>
        <v>13679.295550000001</v>
      </c>
      <c r="H17" s="12"/>
      <c r="I17" s="13">
        <v>14279.295550000001</v>
      </c>
      <c r="J17" s="14">
        <v>600</v>
      </c>
    </row>
    <row r="18" spans="1:10" x14ac:dyDescent="0.25">
      <c r="A18" s="10">
        <v>16</v>
      </c>
      <c r="B18" s="15" t="s">
        <v>43</v>
      </c>
      <c r="C18" s="15" t="s">
        <v>11</v>
      </c>
      <c r="D18" s="15" t="s">
        <v>12</v>
      </c>
      <c r="E18" s="15" t="s">
        <v>13</v>
      </c>
      <c r="F18" s="16" t="s">
        <v>44</v>
      </c>
      <c r="G18" s="13">
        <f t="shared" si="0"/>
        <v>16139.410625</v>
      </c>
      <c r="H18" s="12"/>
      <c r="I18" s="13">
        <v>16699.410625</v>
      </c>
      <c r="J18" s="14">
        <v>560</v>
      </c>
    </row>
    <row r="19" spans="1:10" x14ac:dyDescent="0.25">
      <c r="A19" s="10">
        <v>17</v>
      </c>
      <c r="B19" s="10" t="s">
        <v>45</v>
      </c>
      <c r="C19" s="10" t="s">
        <v>11</v>
      </c>
      <c r="D19" s="10" t="s">
        <v>12</v>
      </c>
      <c r="E19" s="10" t="s">
        <v>13</v>
      </c>
      <c r="F19" s="11" t="s">
        <v>46</v>
      </c>
      <c r="G19" s="13">
        <f t="shared" si="0"/>
        <v>10813.12255</v>
      </c>
      <c r="H19" s="12"/>
      <c r="I19" s="13">
        <v>12013.12255</v>
      </c>
      <c r="J19" s="14">
        <f>600+600</f>
        <v>1200</v>
      </c>
    </row>
    <row r="20" spans="1:10" x14ac:dyDescent="0.25">
      <c r="A20" s="10">
        <v>18</v>
      </c>
      <c r="B20" s="10" t="s">
        <v>47</v>
      </c>
      <c r="C20" s="10" t="s">
        <v>11</v>
      </c>
      <c r="D20" s="10" t="s">
        <v>12</v>
      </c>
      <c r="E20" s="10" t="s">
        <v>13</v>
      </c>
      <c r="F20" s="11" t="s">
        <v>48</v>
      </c>
      <c r="G20" s="13">
        <f t="shared" si="0"/>
        <v>13511.496725000001</v>
      </c>
      <c r="H20" s="12"/>
      <c r="I20" s="13">
        <v>14671.496725000001</v>
      </c>
      <c r="J20" s="14">
        <f>600+560</f>
        <v>1160</v>
      </c>
    </row>
    <row r="21" spans="1:10" x14ac:dyDescent="0.25">
      <c r="A21" s="10">
        <v>19</v>
      </c>
      <c r="B21" s="10" t="s">
        <v>49</v>
      </c>
      <c r="C21" s="10" t="s">
        <v>11</v>
      </c>
      <c r="D21" s="10" t="s">
        <v>12</v>
      </c>
      <c r="E21" s="10" t="s">
        <v>13</v>
      </c>
      <c r="F21" s="11" t="s">
        <v>50</v>
      </c>
      <c r="G21" s="13">
        <f t="shared" si="0"/>
        <v>14525.453675000001</v>
      </c>
      <c r="H21" s="12"/>
      <c r="I21" s="13">
        <v>15685.453675000001</v>
      </c>
      <c r="J21" s="14">
        <f>600+560</f>
        <v>1160</v>
      </c>
    </row>
    <row r="22" spans="1:10" x14ac:dyDescent="0.25">
      <c r="A22" s="10">
        <v>20</v>
      </c>
      <c r="B22" s="10" t="s">
        <v>51</v>
      </c>
      <c r="C22" s="10" t="s">
        <v>11</v>
      </c>
      <c r="D22" s="10" t="s">
        <v>12</v>
      </c>
      <c r="E22" s="10" t="s">
        <v>13</v>
      </c>
      <c r="F22" s="10" t="s">
        <v>52</v>
      </c>
      <c r="G22" s="13">
        <f t="shared" si="0"/>
        <v>13196.01195</v>
      </c>
      <c r="H22" s="12"/>
      <c r="I22" s="13">
        <v>14256.01195</v>
      </c>
      <c r="J22" s="14">
        <f>600+460</f>
        <v>1060</v>
      </c>
    </row>
    <row r="23" spans="1:10" x14ac:dyDescent="0.25">
      <c r="A23" s="10">
        <v>21</v>
      </c>
      <c r="B23" s="10" t="s">
        <v>53</v>
      </c>
      <c r="C23" s="10" t="s">
        <v>11</v>
      </c>
      <c r="D23" s="10" t="s">
        <v>12</v>
      </c>
      <c r="E23" s="10" t="s">
        <v>13</v>
      </c>
      <c r="F23" s="11" t="s">
        <v>54</v>
      </c>
      <c r="G23" s="13">
        <f t="shared" si="0"/>
        <v>11545.6348</v>
      </c>
      <c r="H23" s="12"/>
      <c r="I23" s="13">
        <v>12805.6348</v>
      </c>
      <c r="J23" s="14">
        <f>660+600</f>
        <v>1260</v>
      </c>
    </row>
    <row r="24" spans="1:10" x14ac:dyDescent="0.25">
      <c r="A24" s="10">
        <v>22</v>
      </c>
      <c r="B24" s="10" t="s">
        <v>55</v>
      </c>
      <c r="C24" s="10" t="s">
        <v>56</v>
      </c>
      <c r="D24" s="10" t="s">
        <v>12</v>
      </c>
      <c r="E24" s="10" t="s">
        <v>57</v>
      </c>
      <c r="F24" s="10" t="s">
        <v>58</v>
      </c>
      <c r="G24" s="13">
        <f t="shared" si="0"/>
        <v>8905.6155250000011</v>
      </c>
      <c r="H24" s="12"/>
      <c r="I24" s="13">
        <v>8905.6155250000011</v>
      </c>
      <c r="J24" s="14"/>
    </row>
    <row r="25" spans="1:10" x14ac:dyDescent="0.25">
      <c r="A25" s="10">
        <v>23</v>
      </c>
      <c r="B25" s="10" t="s">
        <v>59</v>
      </c>
      <c r="C25" s="10" t="s">
        <v>60</v>
      </c>
      <c r="D25" s="10" t="s">
        <v>12</v>
      </c>
      <c r="E25" s="10" t="s">
        <v>61</v>
      </c>
      <c r="F25" s="10" t="s">
        <v>62</v>
      </c>
      <c r="G25" s="13">
        <f t="shared" si="0"/>
        <v>10309.312599999999</v>
      </c>
      <c r="H25" s="12"/>
      <c r="I25" s="13">
        <v>10909.312599999999</v>
      </c>
      <c r="J25" s="14">
        <v>600</v>
      </c>
    </row>
    <row r="26" spans="1:10" x14ac:dyDescent="0.25">
      <c r="A26" s="10">
        <v>24</v>
      </c>
      <c r="B26" s="15" t="s">
        <v>63</v>
      </c>
      <c r="C26" s="15" t="s">
        <v>60</v>
      </c>
      <c r="D26" s="15" t="s">
        <v>64</v>
      </c>
      <c r="E26" s="15" t="s">
        <v>65</v>
      </c>
      <c r="F26" s="16" t="s">
        <v>66</v>
      </c>
      <c r="G26" s="13">
        <f t="shared" si="0"/>
        <v>17443.827850000001</v>
      </c>
      <c r="H26" s="12"/>
      <c r="I26" s="13">
        <v>17443.827850000001</v>
      </c>
      <c r="J26" s="14"/>
    </row>
    <row r="27" spans="1:10" x14ac:dyDescent="0.25">
      <c r="A27" s="10">
        <v>25</v>
      </c>
      <c r="B27" s="10" t="s">
        <v>67</v>
      </c>
      <c r="C27" s="10" t="s">
        <v>56</v>
      </c>
      <c r="D27" s="10" t="s">
        <v>12</v>
      </c>
      <c r="E27" s="10" t="s">
        <v>57</v>
      </c>
      <c r="F27" s="10" t="s">
        <v>68</v>
      </c>
      <c r="G27" s="13">
        <f t="shared" si="0"/>
        <v>11426.461487500001</v>
      </c>
      <c r="H27" s="12"/>
      <c r="I27" s="13">
        <v>12026.461487500001</v>
      </c>
      <c r="J27" s="14">
        <v>600</v>
      </c>
    </row>
    <row r="28" spans="1:10" x14ac:dyDescent="0.25">
      <c r="A28" s="10">
        <v>26</v>
      </c>
      <c r="B28" s="15" t="s">
        <v>69</v>
      </c>
      <c r="C28" s="15" t="s">
        <v>60</v>
      </c>
      <c r="D28" s="15" t="s">
        <v>70</v>
      </c>
      <c r="E28" s="15" t="s">
        <v>71</v>
      </c>
      <c r="F28" s="16" t="s">
        <v>72</v>
      </c>
      <c r="G28" s="13">
        <f t="shared" si="0"/>
        <v>12136.717225</v>
      </c>
      <c r="H28" s="12"/>
      <c r="I28" s="13">
        <v>12136.717225</v>
      </c>
      <c r="J28" s="14"/>
    </row>
    <row r="29" spans="1:10" x14ac:dyDescent="0.25">
      <c r="A29" s="10">
        <v>27</v>
      </c>
      <c r="B29" s="10" t="s">
        <v>73</v>
      </c>
      <c r="C29" s="10" t="s">
        <v>60</v>
      </c>
      <c r="D29" s="10" t="s">
        <v>74</v>
      </c>
      <c r="E29" s="10" t="s">
        <v>75</v>
      </c>
      <c r="F29" s="11" t="s">
        <v>76</v>
      </c>
      <c r="G29" s="13">
        <f t="shared" si="0"/>
        <v>16569.361625000001</v>
      </c>
      <c r="H29" s="12"/>
      <c r="I29" s="13">
        <v>17729.361625000001</v>
      </c>
      <c r="J29" s="14">
        <f>560+600</f>
        <v>1160</v>
      </c>
    </row>
    <row r="30" spans="1:10" x14ac:dyDescent="0.25">
      <c r="A30" s="10">
        <v>28</v>
      </c>
      <c r="B30" s="10" t="s">
        <v>77</v>
      </c>
      <c r="C30" s="10" t="s">
        <v>60</v>
      </c>
      <c r="D30" s="10" t="s">
        <v>74</v>
      </c>
      <c r="E30" s="15" t="s">
        <v>75</v>
      </c>
      <c r="F30" s="11" t="s">
        <v>78</v>
      </c>
      <c r="G30" s="13">
        <f t="shared" si="0"/>
        <v>13096.521225</v>
      </c>
      <c r="H30" s="12"/>
      <c r="I30" s="13">
        <v>14156.521225</v>
      </c>
      <c r="J30" s="14">
        <f>600+460</f>
        <v>1060</v>
      </c>
    </row>
    <row r="31" spans="1:10" x14ac:dyDescent="0.25">
      <c r="A31" s="10">
        <v>29</v>
      </c>
      <c r="B31" s="10" t="s">
        <v>79</v>
      </c>
      <c r="C31" s="10" t="s">
        <v>56</v>
      </c>
      <c r="D31" s="10" t="s">
        <v>80</v>
      </c>
      <c r="E31" s="10" t="s">
        <v>81</v>
      </c>
      <c r="F31" s="10" t="s">
        <v>82</v>
      </c>
      <c r="G31" s="13">
        <f t="shared" si="0"/>
        <v>9678.8523249999998</v>
      </c>
      <c r="H31" s="12"/>
      <c r="I31" s="13">
        <v>9678.8523249999998</v>
      </c>
      <c r="J31" s="14"/>
    </row>
    <row r="32" spans="1:10" x14ac:dyDescent="0.25">
      <c r="A32" s="10">
        <v>30</v>
      </c>
      <c r="B32" s="15" t="s">
        <v>83</v>
      </c>
      <c r="C32" s="15" t="s">
        <v>84</v>
      </c>
      <c r="D32" s="15" t="s">
        <v>85</v>
      </c>
      <c r="E32" s="15" t="s">
        <v>86</v>
      </c>
      <c r="F32" s="16" t="s">
        <v>87</v>
      </c>
      <c r="G32" s="13">
        <f t="shared" ref="G32:G61" si="1">I32-J32</f>
        <v>12237.735774999999</v>
      </c>
      <c r="H32" s="12"/>
      <c r="I32" s="13">
        <v>12237.735774999999</v>
      </c>
      <c r="J32" s="14"/>
    </row>
    <row r="33" spans="1:10" x14ac:dyDescent="0.25">
      <c r="A33" s="10">
        <v>31</v>
      </c>
      <c r="B33" s="15" t="s">
        <v>88</v>
      </c>
      <c r="C33" s="15" t="s">
        <v>89</v>
      </c>
      <c r="D33" s="15" t="s">
        <v>90</v>
      </c>
      <c r="E33" s="15" t="s">
        <v>91</v>
      </c>
      <c r="F33" s="16" t="s">
        <v>92</v>
      </c>
      <c r="G33" s="13">
        <f t="shared" si="1"/>
        <v>11822.153</v>
      </c>
      <c r="H33" s="12"/>
      <c r="I33" s="13">
        <v>12382.153</v>
      </c>
      <c r="J33" s="14">
        <v>560</v>
      </c>
    </row>
    <row r="34" spans="1:10" x14ac:dyDescent="0.25">
      <c r="A34" s="10">
        <v>32</v>
      </c>
      <c r="B34" s="10" t="s">
        <v>93</v>
      </c>
      <c r="C34" s="10" t="s">
        <v>94</v>
      </c>
      <c r="D34" s="10" t="s">
        <v>95</v>
      </c>
      <c r="E34" s="10" t="s">
        <v>96</v>
      </c>
      <c r="F34" s="10" t="s">
        <v>97</v>
      </c>
      <c r="G34" s="13">
        <f t="shared" si="1"/>
        <v>12738.357925</v>
      </c>
      <c r="H34" s="12"/>
      <c r="I34" s="13">
        <v>12738.357925</v>
      </c>
      <c r="J34" s="14"/>
    </row>
    <row r="35" spans="1:10" x14ac:dyDescent="0.25">
      <c r="A35" s="10">
        <v>33</v>
      </c>
      <c r="B35" s="10" t="s">
        <v>98</v>
      </c>
      <c r="C35" s="10" t="s">
        <v>56</v>
      </c>
      <c r="D35" s="10" t="s">
        <v>99</v>
      </c>
      <c r="E35" s="10" t="s">
        <v>100</v>
      </c>
      <c r="F35" s="10" t="s">
        <v>101</v>
      </c>
      <c r="G35" s="13">
        <f t="shared" si="1"/>
        <v>15969.459625</v>
      </c>
      <c r="H35" s="12"/>
      <c r="I35" s="13">
        <v>16569.459625</v>
      </c>
      <c r="J35" s="14">
        <v>600</v>
      </c>
    </row>
    <row r="36" spans="1:10" x14ac:dyDescent="0.25">
      <c r="A36" s="10">
        <v>34</v>
      </c>
      <c r="B36" s="15" t="s">
        <v>102</v>
      </c>
      <c r="C36" s="15" t="s">
        <v>60</v>
      </c>
      <c r="D36" s="15" t="s">
        <v>103</v>
      </c>
      <c r="E36" s="15" t="s">
        <v>104</v>
      </c>
      <c r="F36" s="16" t="s">
        <v>105</v>
      </c>
      <c r="G36" s="13">
        <f t="shared" si="1"/>
        <v>11937.735774999999</v>
      </c>
      <c r="H36" s="12"/>
      <c r="I36" s="13">
        <v>12537.735774999999</v>
      </c>
      <c r="J36" s="14">
        <v>600</v>
      </c>
    </row>
    <row r="37" spans="1:10" x14ac:dyDescent="0.25">
      <c r="A37" s="10">
        <v>35</v>
      </c>
      <c r="B37" s="10" t="s">
        <v>106</v>
      </c>
      <c r="C37" s="10" t="s">
        <v>56</v>
      </c>
      <c r="D37" s="10" t="s">
        <v>107</v>
      </c>
      <c r="E37" s="10" t="s">
        <v>108</v>
      </c>
      <c r="F37" s="10" t="s">
        <v>109</v>
      </c>
      <c r="G37" s="13">
        <f t="shared" si="1"/>
        <v>2214.8953499999998</v>
      </c>
      <c r="H37" s="12"/>
      <c r="I37" s="13">
        <v>2814.8953499999998</v>
      </c>
      <c r="J37" s="14">
        <v>600</v>
      </c>
    </row>
    <row r="38" spans="1:10" x14ac:dyDescent="0.25">
      <c r="A38" s="10">
        <v>36</v>
      </c>
      <c r="B38" s="10" t="s">
        <v>110</v>
      </c>
      <c r="C38" s="10" t="s">
        <v>84</v>
      </c>
      <c r="D38" s="10" t="s">
        <v>85</v>
      </c>
      <c r="E38" s="10" t="s">
        <v>86</v>
      </c>
      <c r="F38" s="10" t="s">
        <v>111</v>
      </c>
      <c r="G38" s="13">
        <f t="shared" si="1"/>
        <v>9117.3096249999999</v>
      </c>
      <c r="H38" s="12"/>
      <c r="I38" s="13">
        <v>10317.309625</v>
      </c>
      <c r="J38" s="14">
        <v>1200</v>
      </c>
    </row>
    <row r="39" spans="1:10" x14ac:dyDescent="0.25">
      <c r="A39" s="10">
        <v>37</v>
      </c>
      <c r="B39" s="10" t="s">
        <v>112</v>
      </c>
      <c r="C39" s="10" t="s">
        <v>60</v>
      </c>
      <c r="D39" s="10" t="s">
        <v>12</v>
      </c>
      <c r="E39" s="10" t="s">
        <v>61</v>
      </c>
      <c r="F39" s="10" t="s">
        <v>113</v>
      </c>
      <c r="G39" s="13">
        <f t="shared" si="1"/>
        <v>8356.5542374999986</v>
      </c>
      <c r="H39" s="12"/>
      <c r="I39" s="13">
        <v>8956.5542374999986</v>
      </c>
      <c r="J39" s="14">
        <v>600</v>
      </c>
    </row>
    <row r="40" spans="1:10" x14ac:dyDescent="0.25">
      <c r="A40" s="10">
        <v>38</v>
      </c>
      <c r="B40" s="10" t="s">
        <v>114</v>
      </c>
      <c r="C40" s="10" t="s">
        <v>84</v>
      </c>
      <c r="D40" s="10" t="s">
        <v>85</v>
      </c>
      <c r="E40" s="10" t="s">
        <v>86</v>
      </c>
      <c r="F40" s="10" t="s">
        <v>115</v>
      </c>
      <c r="G40" s="13">
        <f t="shared" si="1"/>
        <v>13229.342350000001</v>
      </c>
      <c r="H40" s="12"/>
      <c r="I40" s="13">
        <v>13229.342350000001</v>
      </c>
      <c r="J40" s="14"/>
    </row>
    <row r="41" spans="1:10" x14ac:dyDescent="0.25">
      <c r="A41" s="10">
        <v>39</v>
      </c>
      <c r="B41" s="10" t="s">
        <v>116</v>
      </c>
      <c r="C41" s="10" t="s">
        <v>117</v>
      </c>
      <c r="D41" s="10" t="s">
        <v>12</v>
      </c>
      <c r="E41" s="10" t="s">
        <v>118</v>
      </c>
      <c r="F41" s="11" t="s">
        <v>119</v>
      </c>
      <c r="G41" s="13">
        <f t="shared" si="1"/>
        <v>38400</v>
      </c>
      <c r="H41" s="12"/>
      <c r="I41" s="13">
        <v>38400</v>
      </c>
      <c r="J41" s="14"/>
    </row>
    <row r="42" spans="1:10" x14ac:dyDescent="0.25">
      <c r="A42" s="10">
        <v>40</v>
      </c>
      <c r="B42" s="15" t="s">
        <v>120</v>
      </c>
      <c r="C42" s="15" t="s">
        <v>60</v>
      </c>
      <c r="D42" s="15" t="s">
        <v>121</v>
      </c>
      <c r="E42" s="15" t="s">
        <v>122</v>
      </c>
      <c r="F42" s="16" t="s">
        <v>123</v>
      </c>
      <c r="G42" s="13">
        <f t="shared" si="1"/>
        <v>14725.962949999999</v>
      </c>
      <c r="H42" s="12"/>
      <c r="I42" s="13">
        <v>15285.962949999999</v>
      </c>
      <c r="J42" s="14">
        <v>560</v>
      </c>
    </row>
    <row r="43" spans="1:10" x14ac:dyDescent="0.25">
      <c r="A43" s="10">
        <v>41</v>
      </c>
      <c r="B43" s="15" t="s">
        <v>124</v>
      </c>
      <c r="C43" s="15" t="s">
        <v>84</v>
      </c>
      <c r="D43" s="15" t="s">
        <v>85</v>
      </c>
      <c r="E43" s="15" t="s">
        <v>86</v>
      </c>
      <c r="F43" s="16" t="s">
        <v>125</v>
      </c>
      <c r="G43" s="13">
        <f t="shared" si="1"/>
        <v>12053.22055</v>
      </c>
      <c r="H43" s="12"/>
      <c r="I43" s="13">
        <v>12053.22055</v>
      </c>
      <c r="J43" s="14"/>
    </row>
    <row r="44" spans="1:10" x14ac:dyDescent="0.25">
      <c r="A44" s="10">
        <v>42</v>
      </c>
      <c r="B44" s="10" t="s">
        <v>126</v>
      </c>
      <c r="C44" s="10" t="s">
        <v>84</v>
      </c>
      <c r="D44" s="10" t="s">
        <v>85</v>
      </c>
      <c r="E44" s="10" t="s">
        <v>86</v>
      </c>
      <c r="F44" s="10" t="s">
        <v>127</v>
      </c>
      <c r="G44" s="13">
        <f t="shared" si="1"/>
        <v>13296.521225</v>
      </c>
      <c r="H44" s="12"/>
      <c r="I44" s="13">
        <v>14456.521225</v>
      </c>
      <c r="J44" s="14">
        <f>600+560</f>
        <v>1160</v>
      </c>
    </row>
    <row r="45" spans="1:10" x14ac:dyDescent="0.25">
      <c r="A45" s="10">
        <v>43</v>
      </c>
      <c r="B45" s="10" t="s">
        <v>128</v>
      </c>
      <c r="C45" s="10" t="s">
        <v>129</v>
      </c>
      <c r="D45" s="10" t="s">
        <v>130</v>
      </c>
      <c r="E45" s="10" t="s">
        <v>131</v>
      </c>
      <c r="F45" s="10" t="s">
        <v>132</v>
      </c>
      <c r="G45" s="13">
        <f t="shared" si="1"/>
        <v>7520.8894249999994</v>
      </c>
      <c r="H45" s="12"/>
      <c r="I45" s="13">
        <v>8680.8894249999994</v>
      </c>
      <c r="J45" s="14">
        <f>600+560</f>
        <v>1160</v>
      </c>
    </row>
    <row r="46" spans="1:10" x14ac:dyDescent="0.25">
      <c r="A46" s="10">
        <v>44</v>
      </c>
      <c r="B46" s="10" t="s">
        <v>133</v>
      </c>
      <c r="C46" s="10" t="s">
        <v>60</v>
      </c>
      <c r="D46" s="10" t="s">
        <v>74</v>
      </c>
      <c r="E46" s="10" t="s">
        <v>75</v>
      </c>
      <c r="F46" s="11" t="s">
        <v>134</v>
      </c>
      <c r="G46" s="13">
        <f t="shared" si="1"/>
        <v>15469.361625000001</v>
      </c>
      <c r="H46" s="12"/>
      <c r="I46" s="13">
        <v>16529.361625000001</v>
      </c>
      <c r="J46" s="14">
        <f>600+460</f>
        <v>1060</v>
      </c>
    </row>
    <row r="47" spans="1:10" x14ac:dyDescent="0.25">
      <c r="A47" s="10">
        <v>45</v>
      </c>
      <c r="B47" s="10" t="s">
        <v>135</v>
      </c>
      <c r="C47" s="10" t="s">
        <v>89</v>
      </c>
      <c r="D47" s="15" t="s">
        <v>90</v>
      </c>
      <c r="E47" s="10" t="s">
        <v>91</v>
      </c>
      <c r="F47" s="11" t="s">
        <v>136</v>
      </c>
      <c r="G47" s="13">
        <f t="shared" si="1"/>
        <v>14740.429174999999</v>
      </c>
      <c r="H47" s="12"/>
      <c r="I47" s="13">
        <v>15900.429174999999</v>
      </c>
      <c r="J47" s="14">
        <f>600+560</f>
        <v>1160</v>
      </c>
    </row>
    <row r="48" spans="1:10" x14ac:dyDescent="0.25">
      <c r="A48" s="10">
        <v>46</v>
      </c>
      <c r="B48" s="10" t="s">
        <v>137</v>
      </c>
      <c r="C48" s="10" t="s">
        <v>60</v>
      </c>
      <c r="D48" s="10" t="s">
        <v>138</v>
      </c>
      <c r="E48" s="10" t="s">
        <v>139</v>
      </c>
      <c r="F48" s="11" t="s">
        <v>140</v>
      </c>
      <c r="G48" s="13">
        <f t="shared" si="1"/>
        <v>10654.239100000001</v>
      </c>
      <c r="H48" s="12"/>
      <c r="I48" s="13">
        <v>11254.239100000001</v>
      </c>
      <c r="J48" s="14">
        <v>600</v>
      </c>
    </row>
    <row r="49" spans="1:10" x14ac:dyDescent="0.25">
      <c r="A49" s="10">
        <v>47</v>
      </c>
      <c r="B49" s="10" t="s">
        <v>141</v>
      </c>
      <c r="C49" s="10" t="s">
        <v>89</v>
      </c>
      <c r="D49" s="15" t="s">
        <v>90</v>
      </c>
      <c r="E49" s="10" t="s">
        <v>91</v>
      </c>
      <c r="F49" s="11" t="s">
        <v>142</v>
      </c>
      <c r="G49" s="13">
        <f t="shared" si="1"/>
        <v>16814.895400000001</v>
      </c>
      <c r="H49" s="12"/>
      <c r="I49" s="13">
        <v>16814.895400000001</v>
      </c>
      <c r="J49" s="14"/>
    </row>
    <row r="50" spans="1:10" x14ac:dyDescent="0.25">
      <c r="A50" s="10">
        <v>48</v>
      </c>
      <c r="B50" s="10" t="s">
        <v>143</v>
      </c>
      <c r="C50" s="10" t="s">
        <v>129</v>
      </c>
      <c r="D50" s="15" t="s">
        <v>144</v>
      </c>
      <c r="E50" s="15" t="s">
        <v>145</v>
      </c>
      <c r="F50" s="15" t="s">
        <v>146</v>
      </c>
      <c r="G50" s="13">
        <f t="shared" si="1"/>
        <v>13511.496725000001</v>
      </c>
      <c r="H50" s="12"/>
      <c r="I50" s="13">
        <v>14671.496725000001</v>
      </c>
      <c r="J50" s="14">
        <f>560+600</f>
        <v>1160</v>
      </c>
    </row>
    <row r="51" spans="1:10" x14ac:dyDescent="0.25">
      <c r="A51" s="10">
        <v>49</v>
      </c>
      <c r="B51" s="10" t="s">
        <v>147</v>
      </c>
      <c r="C51" s="10" t="s">
        <v>60</v>
      </c>
      <c r="D51" s="10" t="s">
        <v>138</v>
      </c>
      <c r="E51" s="10" t="s">
        <v>139</v>
      </c>
      <c r="F51" s="10" t="s">
        <v>148</v>
      </c>
      <c r="G51" s="13">
        <f t="shared" si="1"/>
        <v>9479.8708749999987</v>
      </c>
      <c r="H51" s="12"/>
      <c r="I51" s="13">
        <v>9479.8708749999987</v>
      </c>
      <c r="J51" s="14"/>
    </row>
    <row r="52" spans="1:10" x14ac:dyDescent="0.25">
      <c r="A52" s="10">
        <v>50</v>
      </c>
      <c r="B52" s="10" t="s">
        <v>149</v>
      </c>
      <c r="C52" s="10" t="s">
        <v>60</v>
      </c>
      <c r="D52" s="10" t="s">
        <v>138</v>
      </c>
      <c r="E52" s="10" t="s">
        <v>139</v>
      </c>
      <c r="F52" s="10" t="s">
        <v>150</v>
      </c>
      <c r="G52" s="13">
        <f t="shared" si="1"/>
        <v>9411.6607749999985</v>
      </c>
      <c r="H52" s="12"/>
      <c r="I52" s="13">
        <v>9411.6607749999985</v>
      </c>
      <c r="J52" s="14"/>
    </row>
    <row r="53" spans="1:10" x14ac:dyDescent="0.25">
      <c r="A53" s="10">
        <v>51</v>
      </c>
      <c r="B53" s="10" t="s">
        <v>151</v>
      </c>
      <c r="C53" s="10" t="s">
        <v>60</v>
      </c>
      <c r="D53" s="10" t="s">
        <v>138</v>
      </c>
      <c r="E53" s="10" t="s">
        <v>139</v>
      </c>
      <c r="F53" s="10" t="s">
        <v>152</v>
      </c>
      <c r="G53" s="13">
        <f t="shared" si="1"/>
        <v>7232.1433500000003</v>
      </c>
      <c r="H53" s="12"/>
      <c r="I53" s="13">
        <v>7732.1433500000003</v>
      </c>
      <c r="J53" s="14">
        <v>500</v>
      </c>
    </row>
    <row r="54" spans="1:10" x14ac:dyDescent="0.25">
      <c r="A54" s="10">
        <v>52</v>
      </c>
      <c r="B54" s="10" t="s">
        <v>153</v>
      </c>
      <c r="C54" s="10" t="s">
        <v>60</v>
      </c>
      <c r="D54" s="10" t="s">
        <v>138</v>
      </c>
      <c r="E54" s="10" t="s">
        <v>139</v>
      </c>
      <c r="F54" s="10" t="s">
        <v>154</v>
      </c>
      <c r="G54" s="13">
        <f t="shared" si="1"/>
        <v>602.46622500000001</v>
      </c>
      <c r="H54" s="12"/>
      <c r="I54" s="13">
        <v>602.46622500000001</v>
      </c>
      <c r="J54" s="14"/>
    </row>
    <row r="55" spans="1:10" x14ac:dyDescent="0.25">
      <c r="A55" s="10">
        <v>53</v>
      </c>
      <c r="B55" s="10" t="s">
        <v>155</v>
      </c>
      <c r="C55" s="10" t="s">
        <v>117</v>
      </c>
      <c r="D55" s="10" t="s">
        <v>12</v>
      </c>
      <c r="E55" s="10" t="s">
        <v>118</v>
      </c>
      <c r="F55" s="11" t="s">
        <v>156</v>
      </c>
      <c r="G55" s="13">
        <f t="shared" si="1"/>
        <v>15866.2825625</v>
      </c>
      <c r="H55" s="12"/>
      <c r="I55" s="13">
        <v>16426.2825625</v>
      </c>
      <c r="J55" s="14">
        <v>560</v>
      </c>
    </row>
    <row r="56" spans="1:10" x14ac:dyDescent="0.25">
      <c r="A56" s="10">
        <v>54</v>
      </c>
      <c r="B56" s="10" t="s">
        <v>157</v>
      </c>
      <c r="C56" s="10" t="s">
        <v>84</v>
      </c>
      <c r="D56" s="10" t="s">
        <v>85</v>
      </c>
      <c r="E56" s="10" t="s">
        <v>86</v>
      </c>
      <c r="F56" s="10" t="s">
        <v>158</v>
      </c>
      <c r="G56" s="13">
        <f t="shared" si="1"/>
        <v>13543.6957</v>
      </c>
      <c r="H56" s="12"/>
      <c r="I56" s="13">
        <v>13543.6957</v>
      </c>
      <c r="J56" s="14"/>
    </row>
    <row r="57" spans="1:10" x14ac:dyDescent="0.25">
      <c r="A57" s="10">
        <v>55</v>
      </c>
      <c r="B57" s="15" t="s">
        <v>159</v>
      </c>
      <c r="C57" s="15" t="s">
        <v>84</v>
      </c>
      <c r="D57" s="15" t="s">
        <v>85</v>
      </c>
      <c r="E57" s="15" t="s">
        <v>86</v>
      </c>
      <c r="F57" s="16" t="s">
        <v>160</v>
      </c>
      <c r="G57" s="13">
        <f t="shared" si="1"/>
        <v>13152.201999999999</v>
      </c>
      <c r="H57" s="12"/>
      <c r="I57" s="13">
        <v>13152.201999999999</v>
      </c>
      <c r="J57" s="14"/>
    </row>
    <row r="58" spans="1:10" x14ac:dyDescent="0.25">
      <c r="A58" s="10">
        <v>56</v>
      </c>
      <c r="B58" s="10" t="s">
        <v>161</v>
      </c>
      <c r="C58" s="10" t="s">
        <v>89</v>
      </c>
      <c r="D58" s="15" t="s">
        <v>90</v>
      </c>
      <c r="E58" s="10" t="s">
        <v>91</v>
      </c>
      <c r="F58" s="11" t="s">
        <v>162</v>
      </c>
      <c r="G58" s="13">
        <f t="shared" si="1"/>
        <v>14126.060949999999</v>
      </c>
      <c r="H58" s="12"/>
      <c r="I58" s="13">
        <v>14126.060949999999</v>
      </c>
      <c r="J58" s="14"/>
    </row>
    <row r="59" spans="1:10" x14ac:dyDescent="0.25">
      <c r="A59" s="10">
        <v>57</v>
      </c>
      <c r="B59" s="10" t="s">
        <v>163</v>
      </c>
      <c r="C59" s="10" t="s">
        <v>60</v>
      </c>
      <c r="D59" s="10" t="s">
        <v>138</v>
      </c>
      <c r="E59" s="10" t="s">
        <v>139</v>
      </c>
      <c r="F59" s="10" t="s">
        <v>164</v>
      </c>
      <c r="G59" s="13">
        <f t="shared" si="1"/>
        <v>14041.03645</v>
      </c>
      <c r="H59" s="12"/>
      <c r="I59" s="13">
        <v>14641.03645</v>
      </c>
      <c r="J59" s="14">
        <v>600</v>
      </c>
    </row>
    <row r="60" spans="1:10" x14ac:dyDescent="0.25">
      <c r="A60" s="10">
        <v>58</v>
      </c>
      <c r="B60" s="10" t="s">
        <v>165</v>
      </c>
      <c r="C60" s="10" t="s">
        <v>60</v>
      </c>
      <c r="D60" s="10" t="s">
        <v>138</v>
      </c>
      <c r="E60" s="10" t="s">
        <v>139</v>
      </c>
      <c r="F60" s="11" t="s">
        <v>166</v>
      </c>
      <c r="G60" s="13">
        <f t="shared" si="1"/>
        <v>14004.106975000001</v>
      </c>
      <c r="H60" s="12"/>
      <c r="I60" s="13">
        <v>14004.106975000001</v>
      </c>
      <c r="J60" s="14"/>
    </row>
    <row r="61" spans="1:10" x14ac:dyDescent="0.25">
      <c r="A61" s="10">
        <v>59</v>
      </c>
      <c r="B61" s="10" t="s">
        <v>167</v>
      </c>
      <c r="C61" s="10" t="s">
        <v>117</v>
      </c>
      <c r="D61" s="10" t="s">
        <v>12</v>
      </c>
      <c r="E61" s="10" t="s">
        <v>118</v>
      </c>
      <c r="F61" s="10" t="s">
        <v>168</v>
      </c>
      <c r="G61" s="13">
        <f t="shared" si="1"/>
        <v>11633.02015</v>
      </c>
      <c r="I61" s="13">
        <v>11633.02015</v>
      </c>
      <c r="J61" s="14"/>
    </row>
    <row r="62" spans="1:10" x14ac:dyDescent="0.25">
      <c r="C62" s="9"/>
      <c r="D62" s="9"/>
      <c r="E62" s="9"/>
      <c r="F62" s="17" t="s">
        <v>169</v>
      </c>
      <c r="G62" s="18">
        <f>SUM(G3:G61)</f>
        <v>769261.01703750005</v>
      </c>
    </row>
    <row r="63" spans="1:10" x14ac:dyDescent="0.25">
      <c r="C63" s="9"/>
      <c r="D63" s="9"/>
      <c r="E63" s="9"/>
      <c r="F63" s="9"/>
    </row>
    <row r="64" spans="1:10" x14ac:dyDescent="0.25">
      <c r="C64" s="9"/>
      <c r="D64" s="9"/>
      <c r="E64" s="9"/>
      <c r="F64" s="9"/>
    </row>
    <row r="65" spans="3:6" x14ac:dyDescent="0.25">
      <c r="C65" s="9"/>
      <c r="D65" s="9"/>
      <c r="E65" s="9"/>
      <c r="F65" s="9"/>
    </row>
    <row r="66" spans="3:6" x14ac:dyDescent="0.25">
      <c r="C66" s="9"/>
      <c r="D66" s="9"/>
      <c r="E66" s="9"/>
      <c r="F66" s="9"/>
    </row>
    <row r="67" spans="3:6" x14ac:dyDescent="0.25">
      <c r="C67" s="9"/>
      <c r="D67" s="9"/>
      <c r="E67" s="9"/>
      <c r="F67" s="9"/>
    </row>
  </sheetData>
  <mergeCells count="1">
    <mergeCell ref="A1:G1"/>
  </mergeCells>
  <hyperlinks>
    <hyperlink ref="D36" r:id="rId1" display="https://bankifsccode.com/STATE_BANK_OF_INDIA/MAHARASHTRA/THANE/KOPAR_KHAIRANE" xr:uid="{00000000-0004-0000-0000-000000000000}"/>
  </hyperlinks>
  <printOptions horizontalCentered="1"/>
  <pageMargins left="0.3" right="0.3" top="0.61" bottom="0.37" header="0.1" footer="0.1"/>
  <pageSetup paperSize="9" pageOrder="overThenDown" orientation="landscape" useFirstPageNumber="1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Payment_Transfer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jsahi_30kfrnn</cp:lastModifiedBy>
  <cp:lastPrinted>2022-01-03T16:38:45Z</cp:lastPrinted>
  <dcterms:created xsi:type="dcterms:W3CDTF">2021-06-05T07:01:34Z</dcterms:created>
  <dcterms:modified xsi:type="dcterms:W3CDTF">2022-01-03T16:39:15Z</dcterms:modified>
</cp:coreProperties>
</file>